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Z:\NATALIA\CONSOLIDADOS REM 2018\SERIE A\"/>
    </mc:Choice>
  </mc:AlternateContent>
  <xr:revisionPtr revIDLastSave="0" documentId="13_ncr:1_{E12ACA2F-5899-4F51-B13B-821C3BD58F67}" xr6:coauthVersionLast="36" xr6:coauthVersionMax="36" xr10:uidLastSave="{00000000-0000-0000-0000-000000000000}"/>
  <bookViews>
    <workbookView xWindow="0" yWindow="0" windowWidth="24000" windowHeight="9675" tabRatio="880" activeTab="12" xr2:uid="{00000000-000D-0000-FFFF-FFFF00000000}"/>
  </bookViews>
  <sheets>
    <sheet name="CONSOLIDADO" sheetId="3" r:id="rId1"/>
    <sheet name="ENERO" sheetId="1" r:id="rId2"/>
    <sheet name="FEBRERO" sheetId="2" r:id="rId3"/>
    <sheet name="MARZO" sheetId="4" r:id="rId4"/>
    <sheet name="ABRIL" sheetId="5" r:id="rId5"/>
    <sheet name="MAYO" sheetId="6" r:id="rId6"/>
    <sheet name="JUNIO" sheetId="7" r:id="rId7"/>
    <sheet name="JULIO" sheetId="9" r:id="rId8"/>
    <sheet name="AGOSTO" sheetId="8" r:id="rId9"/>
    <sheet name="SEPTIEMBRE" sheetId="10" r:id="rId10"/>
    <sheet name="OCTUBRE" sheetId="14" r:id="rId11"/>
    <sheet name="NOVIEMBRE" sheetId="11" r:id="rId12"/>
    <sheet name="DICIEMBRE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N237" i="12" l="1"/>
  <c r="EM237" i="12"/>
  <c r="EL237" i="12"/>
  <c r="EK237" i="12"/>
  <c r="EJ237" i="12"/>
  <c r="EI237" i="12"/>
  <c r="EH237" i="12"/>
  <c r="EG237" i="12"/>
  <c r="EF237" i="12"/>
  <c r="EE237" i="12"/>
  <c r="ED237" i="12"/>
  <c r="EC237" i="12"/>
  <c r="EB237" i="12"/>
  <c r="EA237" i="12"/>
  <c r="DN237" i="12"/>
  <c r="DM237" i="12"/>
  <c r="DL237" i="12"/>
  <c r="DK237" i="12"/>
  <c r="DJ237" i="12"/>
  <c r="DI237" i="12"/>
  <c r="DH237" i="12"/>
  <c r="DG237" i="12"/>
  <c r="DF237" i="12"/>
  <c r="DE237" i="12"/>
  <c r="DD237" i="12"/>
  <c r="DC237" i="12"/>
  <c r="DB237" i="12"/>
  <c r="DA237" i="12"/>
  <c r="CI237" i="12"/>
  <c r="CH237" i="12"/>
  <c r="CE237" i="12"/>
  <c r="CC237" i="12"/>
  <c r="CA237" i="12"/>
  <c r="C237" i="12"/>
  <c r="B237" i="12"/>
  <c r="EN236" i="12"/>
  <c r="EM236" i="12"/>
  <c r="EL236" i="12"/>
  <c r="EK236" i="12"/>
  <c r="EJ236" i="12"/>
  <c r="EI236" i="12"/>
  <c r="EH236" i="12"/>
  <c r="EG236" i="12"/>
  <c r="EF236" i="12"/>
  <c r="EE236" i="12"/>
  <c r="ED236" i="12"/>
  <c r="EC236" i="12"/>
  <c r="EB236" i="12"/>
  <c r="EA236" i="12"/>
  <c r="DN236" i="12"/>
  <c r="DM236" i="12"/>
  <c r="DL236" i="12"/>
  <c r="DK236" i="12"/>
  <c r="DJ236" i="12"/>
  <c r="DI236" i="12"/>
  <c r="DH236" i="12"/>
  <c r="DG236" i="12"/>
  <c r="DF236" i="12"/>
  <c r="DE236" i="12"/>
  <c r="DD236" i="12"/>
  <c r="DC236" i="12"/>
  <c r="DB236" i="12"/>
  <c r="DA236" i="12"/>
  <c r="CJ236" i="12"/>
  <c r="CI236" i="12"/>
  <c r="CH236" i="12"/>
  <c r="CC236" i="12"/>
  <c r="CA236" i="12"/>
  <c r="C236" i="12"/>
  <c r="B236" i="12"/>
  <c r="EN235" i="12"/>
  <c r="EM235" i="12"/>
  <c r="EL235" i="12"/>
  <c r="EK235" i="12"/>
  <c r="EJ235" i="12"/>
  <c r="EI235" i="12"/>
  <c r="EH235" i="12"/>
  <c r="EG235" i="12"/>
  <c r="EF235" i="12"/>
  <c r="EE235" i="12"/>
  <c r="ED235" i="12"/>
  <c r="EC235" i="12"/>
  <c r="EB235" i="12"/>
  <c r="EA235" i="12"/>
  <c r="DN235" i="12"/>
  <c r="DM235" i="12"/>
  <c r="DL235" i="12"/>
  <c r="DK235" i="12"/>
  <c r="DJ235" i="12"/>
  <c r="DI235" i="12"/>
  <c r="DH235" i="12"/>
  <c r="DG235" i="12"/>
  <c r="DF235" i="12"/>
  <c r="DE235" i="12"/>
  <c r="DD235" i="12"/>
  <c r="DC235" i="12"/>
  <c r="DB235" i="12"/>
  <c r="DA235" i="12"/>
  <c r="CJ235" i="12"/>
  <c r="CE235" i="12"/>
  <c r="C235" i="12"/>
  <c r="B235" i="12"/>
  <c r="CC235" i="12" s="1"/>
  <c r="EN234" i="12"/>
  <c r="EM234" i="12"/>
  <c r="EL234" i="12"/>
  <c r="EK234" i="12"/>
  <c r="EJ234" i="12"/>
  <c r="EI234" i="12"/>
  <c r="EH234" i="12"/>
  <c r="EG234" i="12"/>
  <c r="EF234" i="12"/>
  <c r="EE234" i="12"/>
  <c r="ED234" i="12"/>
  <c r="EC234" i="12"/>
  <c r="EB234" i="12"/>
  <c r="EA234" i="12"/>
  <c r="DN234" i="12"/>
  <c r="DM234" i="12"/>
  <c r="DL234" i="12"/>
  <c r="DK234" i="12"/>
  <c r="DJ234" i="12"/>
  <c r="DI234" i="12"/>
  <c r="DH234" i="12"/>
  <c r="DG234" i="12"/>
  <c r="DF234" i="12"/>
  <c r="DE234" i="12"/>
  <c r="DD234" i="12"/>
  <c r="DC234" i="12"/>
  <c r="DB234" i="12"/>
  <c r="DA234" i="12"/>
  <c r="C234" i="12"/>
  <c r="B234" i="12"/>
  <c r="CH234" i="12" s="1"/>
  <c r="EN233" i="12"/>
  <c r="EM233" i="12"/>
  <c r="EL233" i="12"/>
  <c r="EK233" i="12"/>
  <c r="EJ233" i="12"/>
  <c r="EI233" i="12"/>
  <c r="EH233" i="12"/>
  <c r="EG233" i="12"/>
  <c r="EF233" i="12"/>
  <c r="EE233" i="12"/>
  <c r="ED233" i="12"/>
  <c r="EC233" i="12"/>
  <c r="EB233" i="12"/>
  <c r="EA233" i="12"/>
  <c r="DN233" i="12"/>
  <c r="DM233" i="12"/>
  <c r="DL233" i="12"/>
  <c r="DK233" i="12"/>
  <c r="DJ233" i="12"/>
  <c r="DI233" i="12"/>
  <c r="DH233" i="12"/>
  <c r="DG233" i="12"/>
  <c r="DF233" i="12"/>
  <c r="DE233" i="12"/>
  <c r="DD233" i="12"/>
  <c r="DC233" i="12"/>
  <c r="DB233" i="12"/>
  <c r="DA233" i="12"/>
  <c r="CI233" i="12"/>
  <c r="CH233" i="12"/>
  <c r="CE233" i="12"/>
  <c r="CC233" i="12"/>
  <c r="CA233" i="12"/>
  <c r="C233" i="12"/>
  <c r="B233" i="12"/>
  <c r="EN232" i="12"/>
  <c r="EM232" i="12"/>
  <c r="EL232" i="12"/>
  <c r="EK232" i="12"/>
  <c r="EJ232" i="12"/>
  <c r="EI232" i="12"/>
  <c r="EH232" i="12"/>
  <c r="EG232" i="12"/>
  <c r="EF232" i="12"/>
  <c r="EE232" i="12"/>
  <c r="ED232" i="12"/>
  <c r="EC232" i="12"/>
  <c r="EB232" i="12"/>
  <c r="EA232" i="12"/>
  <c r="DN232" i="12"/>
  <c r="DM232" i="12"/>
  <c r="DL232" i="12"/>
  <c r="DK232" i="12"/>
  <c r="DJ232" i="12"/>
  <c r="DI232" i="12"/>
  <c r="DH232" i="12"/>
  <c r="DG232" i="12"/>
  <c r="DF232" i="12"/>
  <c r="DE232" i="12"/>
  <c r="DD232" i="12"/>
  <c r="DC232" i="12"/>
  <c r="DB232" i="12"/>
  <c r="DA232" i="12"/>
  <c r="CJ232" i="12"/>
  <c r="CA232" i="12"/>
  <c r="C232" i="12"/>
  <c r="B232" i="12"/>
  <c r="EN231" i="12"/>
  <c r="EM231" i="12"/>
  <c r="EL231" i="12"/>
  <c r="EK231" i="12"/>
  <c r="EJ231" i="12"/>
  <c r="EI231" i="12"/>
  <c r="EH231" i="12"/>
  <c r="EG231" i="12"/>
  <c r="EF231" i="12"/>
  <c r="EE231" i="12"/>
  <c r="ED231" i="12"/>
  <c r="EC231" i="12"/>
  <c r="EB231" i="12"/>
  <c r="EA231" i="12"/>
  <c r="DN231" i="12"/>
  <c r="DM231" i="12"/>
  <c r="DL231" i="12"/>
  <c r="DK231" i="12"/>
  <c r="DJ231" i="12"/>
  <c r="DI231" i="12"/>
  <c r="DH231" i="12"/>
  <c r="DG231" i="12"/>
  <c r="DF231" i="12"/>
  <c r="DE231" i="12"/>
  <c r="DD231" i="12"/>
  <c r="DC231" i="12"/>
  <c r="DB231" i="12"/>
  <c r="DA231" i="12"/>
  <c r="CJ231" i="12"/>
  <c r="CI231" i="12"/>
  <c r="CD231" i="12"/>
  <c r="CC231" i="12"/>
  <c r="C231" i="12"/>
  <c r="B231" i="12"/>
  <c r="EN226" i="12"/>
  <c r="EM226" i="12"/>
  <c r="EL226" i="12"/>
  <c r="EK226" i="12"/>
  <c r="EJ226" i="12"/>
  <c r="EI226" i="12"/>
  <c r="EH226" i="12"/>
  <c r="EG226" i="12"/>
  <c r="EF226" i="12"/>
  <c r="EE226" i="12"/>
  <c r="ED226" i="12"/>
  <c r="EC226" i="12"/>
  <c r="EB226" i="12"/>
  <c r="EA226" i="12"/>
  <c r="DN226" i="12"/>
  <c r="DM226" i="12"/>
  <c r="DL226" i="12"/>
  <c r="DK226" i="12"/>
  <c r="DJ226" i="12"/>
  <c r="DI226" i="12"/>
  <c r="DH226" i="12"/>
  <c r="DG226" i="12"/>
  <c r="DF226" i="12"/>
  <c r="DE226" i="12"/>
  <c r="DD226" i="12"/>
  <c r="DC226" i="12"/>
  <c r="DB226" i="12"/>
  <c r="DA226" i="12"/>
  <c r="CA226" i="12"/>
  <c r="C226" i="12"/>
  <c r="B226" i="12"/>
  <c r="EN225" i="12"/>
  <c r="EM225" i="12"/>
  <c r="EL225" i="12"/>
  <c r="EK225" i="12"/>
  <c r="EJ225" i="12"/>
  <c r="EI225" i="12"/>
  <c r="EH225" i="12"/>
  <c r="EG225" i="12"/>
  <c r="EF225" i="12"/>
  <c r="EE225" i="12"/>
  <c r="ED225" i="12"/>
  <c r="EC225" i="12"/>
  <c r="EB225" i="12"/>
  <c r="EA225" i="12"/>
  <c r="DN225" i="12"/>
  <c r="DM225" i="12"/>
  <c r="DL225" i="12"/>
  <c r="DK225" i="12"/>
  <c r="DJ225" i="12"/>
  <c r="DI225" i="12"/>
  <c r="DH225" i="12"/>
  <c r="DG225" i="12"/>
  <c r="DF225" i="12"/>
  <c r="DE225" i="12"/>
  <c r="DD225" i="12"/>
  <c r="DC225" i="12"/>
  <c r="DB225" i="12"/>
  <c r="DA225" i="12"/>
  <c r="CI225" i="12"/>
  <c r="CH225" i="12"/>
  <c r="CE225" i="12"/>
  <c r="CC225" i="12"/>
  <c r="C225" i="12"/>
  <c r="CA225" i="12" s="1"/>
  <c r="B225" i="12"/>
  <c r="EN224" i="12"/>
  <c r="EM224" i="12"/>
  <c r="EL224" i="12"/>
  <c r="EK224" i="12"/>
  <c r="EJ224" i="12"/>
  <c r="EI224" i="12"/>
  <c r="EH224" i="12"/>
  <c r="EG224" i="12"/>
  <c r="EF224" i="12"/>
  <c r="EE224" i="12"/>
  <c r="ED224" i="12"/>
  <c r="EC224" i="12"/>
  <c r="EB224" i="12"/>
  <c r="EA224" i="12"/>
  <c r="DN224" i="12"/>
  <c r="DM224" i="12"/>
  <c r="DL224" i="12"/>
  <c r="DK224" i="12"/>
  <c r="DJ224" i="12"/>
  <c r="DI224" i="12"/>
  <c r="DH224" i="12"/>
  <c r="DG224" i="12"/>
  <c r="DF224" i="12"/>
  <c r="DE224" i="12"/>
  <c r="DD224" i="12"/>
  <c r="DC224" i="12"/>
  <c r="DB224" i="12"/>
  <c r="DA224" i="12"/>
  <c r="CC224" i="12"/>
  <c r="C224" i="12"/>
  <c r="B224" i="12"/>
  <c r="EN223" i="12"/>
  <c r="EM223" i="12"/>
  <c r="EL223" i="12"/>
  <c r="EK223" i="12"/>
  <c r="EJ223" i="12"/>
  <c r="EI223" i="12"/>
  <c r="EH223" i="12"/>
  <c r="EG223" i="12"/>
  <c r="EF223" i="12"/>
  <c r="EE223" i="12"/>
  <c r="ED223" i="12"/>
  <c r="EC223" i="12"/>
  <c r="EB223" i="12"/>
  <c r="EA223" i="12"/>
  <c r="DN223" i="12"/>
  <c r="DM223" i="12"/>
  <c r="DL223" i="12"/>
  <c r="DK223" i="12"/>
  <c r="DJ223" i="12"/>
  <c r="DI223" i="12"/>
  <c r="DH223" i="12"/>
  <c r="DG223" i="12"/>
  <c r="DF223" i="12"/>
  <c r="DE223" i="12"/>
  <c r="DD223" i="12"/>
  <c r="DC223" i="12"/>
  <c r="DB223" i="12"/>
  <c r="DA223" i="12"/>
  <c r="C223" i="12"/>
  <c r="B223" i="12"/>
  <c r="CE223" i="12" s="1"/>
  <c r="EN222" i="12"/>
  <c r="EM222" i="12"/>
  <c r="EL222" i="12"/>
  <c r="EK222" i="12"/>
  <c r="EJ222" i="12"/>
  <c r="EI222" i="12"/>
  <c r="EH222" i="12"/>
  <c r="EG222" i="12"/>
  <c r="EF222" i="12"/>
  <c r="EE222" i="12"/>
  <c r="ED222" i="12"/>
  <c r="EC222" i="12"/>
  <c r="EB222" i="12"/>
  <c r="EA222" i="12"/>
  <c r="DN222" i="12"/>
  <c r="DM222" i="12"/>
  <c r="DL222" i="12"/>
  <c r="DK222" i="12"/>
  <c r="DJ222" i="12"/>
  <c r="DI222" i="12"/>
  <c r="DH222" i="12"/>
  <c r="DG222" i="12"/>
  <c r="DF222" i="12"/>
  <c r="DE222" i="12"/>
  <c r="DD222" i="12"/>
  <c r="DC222" i="12"/>
  <c r="DB222" i="12"/>
  <c r="DA222" i="12"/>
  <c r="CJ222" i="12"/>
  <c r="CH222" i="12"/>
  <c r="CD222" i="12"/>
  <c r="CA222" i="12"/>
  <c r="C222" i="12"/>
  <c r="B222" i="12"/>
  <c r="EN221" i="12"/>
  <c r="EM221" i="12"/>
  <c r="EL221" i="12"/>
  <c r="EK221" i="12"/>
  <c r="EJ221" i="12"/>
  <c r="EI221" i="12"/>
  <c r="EH221" i="12"/>
  <c r="EG221" i="12"/>
  <c r="EF221" i="12"/>
  <c r="EE221" i="12"/>
  <c r="ED221" i="12"/>
  <c r="EC221" i="12"/>
  <c r="EB221" i="12"/>
  <c r="EA221" i="12"/>
  <c r="DN221" i="12"/>
  <c r="DM221" i="12"/>
  <c r="DL221" i="12"/>
  <c r="DK221" i="12"/>
  <c r="DJ221" i="12"/>
  <c r="DI221" i="12"/>
  <c r="DH221" i="12"/>
  <c r="DG221" i="12"/>
  <c r="DF221" i="12"/>
  <c r="DE221" i="12"/>
  <c r="DD221" i="12"/>
  <c r="DC221" i="12"/>
  <c r="DB221" i="12"/>
  <c r="DA221" i="12"/>
  <c r="CI221" i="12"/>
  <c r="CH221" i="12"/>
  <c r="CE221" i="12"/>
  <c r="CC221" i="12"/>
  <c r="C221" i="12"/>
  <c r="CA221" i="12" s="1"/>
  <c r="B221" i="12"/>
  <c r="EN220" i="12"/>
  <c r="EM220" i="12"/>
  <c r="EL220" i="12"/>
  <c r="EK220" i="12"/>
  <c r="EJ220" i="12"/>
  <c r="EI220" i="12"/>
  <c r="EH220" i="12"/>
  <c r="EG220" i="12"/>
  <c r="EF220" i="12"/>
  <c r="EE220" i="12"/>
  <c r="ED220" i="12"/>
  <c r="EC220" i="12"/>
  <c r="EB220" i="12"/>
  <c r="EA220" i="12"/>
  <c r="DN220" i="12"/>
  <c r="DM220" i="12"/>
  <c r="DL220" i="12"/>
  <c r="DK220" i="12"/>
  <c r="DJ220" i="12"/>
  <c r="DI220" i="12"/>
  <c r="DH220" i="12"/>
  <c r="DG220" i="12"/>
  <c r="DF220" i="12"/>
  <c r="DE220" i="12"/>
  <c r="DD220" i="12"/>
  <c r="DC220" i="12"/>
  <c r="DB220" i="12"/>
  <c r="DA220" i="12"/>
  <c r="CI220" i="12"/>
  <c r="CD220" i="12"/>
  <c r="C220" i="12"/>
  <c r="B220" i="12"/>
  <c r="CA220" i="12" s="1"/>
  <c r="ET209" i="12"/>
  <c r="ES209" i="12"/>
  <c r="ER209" i="12"/>
  <c r="EQ209" i="12"/>
  <c r="EP209" i="12"/>
  <c r="EO209" i="12"/>
  <c r="EN209" i="12"/>
  <c r="EM209" i="12"/>
  <c r="EL209" i="12"/>
  <c r="EK209" i="12"/>
  <c r="EJ209" i="12"/>
  <c r="EI209" i="12"/>
  <c r="EH209" i="12"/>
  <c r="EG209" i="12"/>
  <c r="EF209" i="12"/>
  <c r="EE209" i="12"/>
  <c r="ED209" i="12"/>
  <c r="EC209" i="12"/>
  <c r="EB209" i="12"/>
  <c r="EA209" i="12"/>
  <c r="DT209" i="12"/>
  <c r="DS209" i="12"/>
  <c r="DR209" i="12"/>
  <c r="DQ209" i="12"/>
  <c r="DP209" i="12"/>
  <c r="DO209" i="12"/>
  <c r="DN209" i="12"/>
  <c r="DM209" i="12"/>
  <c r="DL209" i="12"/>
  <c r="DK209" i="12"/>
  <c r="DJ209" i="12"/>
  <c r="DI209" i="12"/>
  <c r="DH209" i="12"/>
  <c r="DG209" i="12"/>
  <c r="DF209" i="12"/>
  <c r="DE209" i="12"/>
  <c r="DD209" i="12"/>
  <c r="DC209" i="12"/>
  <c r="DB209" i="12"/>
  <c r="DA209" i="12"/>
  <c r="CK209" i="12"/>
  <c r="CJ209" i="12"/>
  <c r="CI209" i="12"/>
  <c r="CH209" i="12"/>
  <c r="CF209" i="12"/>
  <c r="CE209" i="12"/>
  <c r="CD209" i="12"/>
  <c r="CB209" i="12"/>
  <c r="D209" i="12"/>
  <c r="CA209" i="12" s="1"/>
  <c r="C209" i="12"/>
  <c r="CG209" i="12" s="1"/>
  <c r="ET208" i="12"/>
  <c r="ES208" i="12"/>
  <c r="ER208" i="12"/>
  <c r="EQ208" i="12"/>
  <c r="EP208" i="12"/>
  <c r="EO208" i="12"/>
  <c r="EN208" i="12"/>
  <c r="EM208" i="12"/>
  <c r="EL208" i="12"/>
  <c r="EK208" i="12"/>
  <c r="EJ208" i="12"/>
  <c r="EI208" i="12"/>
  <c r="EH208" i="12"/>
  <c r="EG208" i="12"/>
  <c r="EF208" i="12"/>
  <c r="EE208" i="12"/>
  <c r="ED208" i="12"/>
  <c r="EC208" i="12"/>
  <c r="EB208" i="12"/>
  <c r="EA208" i="12"/>
  <c r="DT208" i="12"/>
  <c r="DS208" i="12"/>
  <c r="DR208" i="12"/>
  <c r="DQ208" i="12"/>
  <c r="DP208" i="12"/>
  <c r="DO208" i="12"/>
  <c r="DN208" i="12"/>
  <c r="DM208" i="12"/>
  <c r="DL208" i="12"/>
  <c r="DK208" i="12"/>
  <c r="DJ208" i="12"/>
  <c r="DI208" i="12"/>
  <c r="DH208" i="12"/>
  <c r="DG208" i="12"/>
  <c r="DF208" i="12"/>
  <c r="DE208" i="12"/>
  <c r="DD208" i="12"/>
  <c r="DC208" i="12"/>
  <c r="DB208" i="12"/>
  <c r="DA208" i="12"/>
  <c r="CK208" i="12"/>
  <c r="CF208" i="12"/>
  <c r="D208" i="12"/>
  <c r="C208" i="12"/>
  <c r="ET207" i="12"/>
  <c r="ES207" i="12"/>
  <c r="ER207" i="12"/>
  <c r="EQ207" i="12"/>
  <c r="EP207" i="12"/>
  <c r="EO207" i="12"/>
  <c r="EN207" i="12"/>
  <c r="EM207" i="12"/>
  <c r="EL207" i="12"/>
  <c r="EK207" i="12"/>
  <c r="EJ207" i="12"/>
  <c r="EI207" i="12"/>
  <c r="EH207" i="12"/>
  <c r="EG207" i="12"/>
  <c r="EF207" i="12"/>
  <c r="EE207" i="12"/>
  <c r="ED207" i="12"/>
  <c r="EC207" i="12"/>
  <c r="EB207" i="12"/>
  <c r="EA207" i="12"/>
  <c r="DT207" i="12"/>
  <c r="DS207" i="12"/>
  <c r="DR207" i="12"/>
  <c r="DQ207" i="12"/>
  <c r="DP207" i="12"/>
  <c r="DO207" i="12"/>
  <c r="DN207" i="12"/>
  <c r="DM207" i="12"/>
  <c r="DL207" i="12"/>
  <c r="DK207" i="12"/>
  <c r="DJ207" i="12"/>
  <c r="DI207" i="12"/>
  <c r="DH207" i="12"/>
  <c r="DG207" i="12"/>
  <c r="DF207" i="12"/>
  <c r="DE207" i="12"/>
  <c r="DD207" i="12"/>
  <c r="DC207" i="12"/>
  <c r="DB207" i="12"/>
  <c r="DA207" i="12"/>
  <c r="CK207" i="12"/>
  <c r="CG207" i="12"/>
  <c r="CF207" i="12"/>
  <c r="CB207" i="12"/>
  <c r="D207" i="12"/>
  <c r="C207" i="12"/>
  <c r="ET206" i="12"/>
  <c r="ES206" i="12"/>
  <c r="ER206" i="12"/>
  <c r="EQ206" i="12"/>
  <c r="EP206" i="12"/>
  <c r="EO206" i="12"/>
  <c r="EN206" i="12"/>
  <c r="EM206" i="12"/>
  <c r="EL206" i="12"/>
  <c r="EK206" i="12"/>
  <c r="EJ206" i="12"/>
  <c r="EI206" i="12"/>
  <c r="EH206" i="12"/>
  <c r="EG206" i="12"/>
  <c r="EF206" i="12"/>
  <c r="EE206" i="12"/>
  <c r="ED206" i="12"/>
  <c r="EC206" i="12"/>
  <c r="EB206" i="12"/>
  <c r="EA206" i="12"/>
  <c r="DT206" i="12"/>
  <c r="DS206" i="12"/>
  <c r="DR206" i="12"/>
  <c r="DQ206" i="12"/>
  <c r="DP206" i="12"/>
  <c r="DO206" i="12"/>
  <c r="DN206" i="12"/>
  <c r="DM206" i="12"/>
  <c r="DL206" i="12"/>
  <c r="DK206" i="12"/>
  <c r="DJ206" i="12"/>
  <c r="DI206" i="12"/>
  <c r="DH206" i="12"/>
  <c r="DG206" i="12"/>
  <c r="DF206" i="12"/>
  <c r="DE206" i="12"/>
  <c r="DD206" i="12"/>
  <c r="DC206" i="12"/>
  <c r="DB206" i="12"/>
  <c r="DA206" i="12"/>
  <c r="CK206" i="12"/>
  <c r="CI206" i="12"/>
  <c r="CG206" i="12"/>
  <c r="CF206" i="12"/>
  <c r="CE206" i="12"/>
  <c r="CC206" i="12"/>
  <c r="D206" i="12"/>
  <c r="CA206" i="12" s="1"/>
  <c r="C206" i="12"/>
  <c r="ET205" i="12"/>
  <c r="ES205" i="12"/>
  <c r="ER205" i="12"/>
  <c r="EQ205" i="12"/>
  <c r="EP205" i="12"/>
  <c r="EO205" i="12"/>
  <c r="EN205" i="12"/>
  <c r="EM205" i="12"/>
  <c r="EL205" i="12"/>
  <c r="EK205" i="12"/>
  <c r="EJ205" i="12"/>
  <c r="EI205" i="12"/>
  <c r="EH205" i="12"/>
  <c r="EG205" i="12"/>
  <c r="EF205" i="12"/>
  <c r="EE205" i="12"/>
  <c r="ED205" i="12"/>
  <c r="EC205" i="12"/>
  <c r="EB205" i="12"/>
  <c r="EA205" i="12"/>
  <c r="DT205" i="12"/>
  <c r="DS205" i="12"/>
  <c r="DR205" i="12"/>
  <c r="DQ205" i="12"/>
  <c r="DP205" i="12"/>
  <c r="DO205" i="12"/>
  <c r="DN205" i="12"/>
  <c r="DM205" i="12"/>
  <c r="DL205" i="12"/>
  <c r="DK205" i="12"/>
  <c r="DJ205" i="12"/>
  <c r="DI205" i="12"/>
  <c r="DH205" i="12"/>
  <c r="DG205" i="12"/>
  <c r="DF205" i="12"/>
  <c r="DE205" i="12"/>
  <c r="DD205" i="12"/>
  <c r="DC205" i="12"/>
  <c r="DB205" i="12"/>
  <c r="DA205" i="12"/>
  <c r="CK205" i="12"/>
  <c r="CJ205" i="12"/>
  <c r="CI205" i="12"/>
  <c r="CH205" i="12"/>
  <c r="CF205" i="12"/>
  <c r="CE205" i="12"/>
  <c r="CD205" i="12"/>
  <c r="CB205" i="12"/>
  <c r="CA205" i="12"/>
  <c r="D205" i="12"/>
  <c r="C205" i="12"/>
  <c r="CG205" i="12" s="1"/>
  <c r="ET204" i="12"/>
  <c r="ES204" i="12"/>
  <c r="ER204" i="12"/>
  <c r="EQ204" i="12"/>
  <c r="EP204" i="12"/>
  <c r="EO204" i="12"/>
  <c r="EN204" i="12"/>
  <c r="EM204" i="12"/>
  <c r="EL204" i="12"/>
  <c r="EK204" i="12"/>
  <c r="EJ204" i="12"/>
  <c r="EI204" i="12"/>
  <c r="EH204" i="12"/>
  <c r="EG204" i="12"/>
  <c r="EF204" i="12"/>
  <c r="EE204" i="12"/>
  <c r="ED204" i="12"/>
  <c r="EC204" i="12"/>
  <c r="EB204" i="12"/>
  <c r="EA204" i="12"/>
  <c r="DT204" i="12"/>
  <c r="DS204" i="12"/>
  <c r="DR204" i="12"/>
  <c r="DQ204" i="12"/>
  <c r="DP204" i="12"/>
  <c r="DO204" i="12"/>
  <c r="DN204" i="12"/>
  <c r="DM204" i="12"/>
  <c r="DL204" i="12"/>
  <c r="DK204" i="12"/>
  <c r="DJ204" i="12"/>
  <c r="DI204" i="12"/>
  <c r="DH204" i="12"/>
  <c r="DG204" i="12"/>
  <c r="DF204" i="12"/>
  <c r="DE204" i="12"/>
  <c r="DD204" i="12"/>
  <c r="DC204" i="12"/>
  <c r="DB204" i="12"/>
  <c r="DA204" i="12"/>
  <c r="CK204" i="12"/>
  <c r="CJ204" i="12"/>
  <c r="CG204" i="12"/>
  <c r="CF204" i="12"/>
  <c r="CE204" i="12"/>
  <c r="CB204" i="12"/>
  <c r="D204" i="12"/>
  <c r="C204" i="12"/>
  <c r="ET203" i="12"/>
  <c r="ES203" i="12"/>
  <c r="ER203" i="12"/>
  <c r="EQ203" i="12"/>
  <c r="EP203" i="12"/>
  <c r="EO203" i="12"/>
  <c r="EN203" i="12"/>
  <c r="EM203" i="12"/>
  <c r="EL203" i="12"/>
  <c r="EK203" i="12"/>
  <c r="EJ203" i="12"/>
  <c r="EI203" i="12"/>
  <c r="EH203" i="12"/>
  <c r="EG203" i="12"/>
  <c r="EF203" i="12"/>
  <c r="EE203" i="12"/>
  <c r="ED203" i="12"/>
  <c r="EC203" i="12"/>
  <c r="EB203" i="12"/>
  <c r="EA203" i="12"/>
  <c r="DT203" i="12"/>
  <c r="DS203" i="12"/>
  <c r="DR203" i="12"/>
  <c r="DQ203" i="12"/>
  <c r="DP203" i="12"/>
  <c r="DO203" i="12"/>
  <c r="DN203" i="12"/>
  <c r="DM203" i="12"/>
  <c r="DL203" i="12"/>
  <c r="DK203" i="12"/>
  <c r="DJ203" i="12"/>
  <c r="DI203" i="12"/>
  <c r="DH203" i="12"/>
  <c r="DG203" i="12"/>
  <c r="DF203" i="12"/>
  <c r="DE203" i="12"/>
  <c r="DD203" i="12"/>
  <c r="DC203" i="12"/>
  <c r="DB203" i="12"/>
  <c r="DA203" i="12"/>
  <c r="CK203" i="12"/>
  <c r="CH203" i="12"/>
  <c r="CG203" i="12"/>
  <c r="CF203" i="12"/>
  <c r="CC203" i="12"/>
  <c r="CB203" i="12"/>
  <c r="D203" i="12"/>
  <c r="C203" i="12"/>
  <c r="ET202" i="12"/>
  <c r="ES202" i="12"/>
  <c r="ER202" i="12"/>
  <c r="EQ202" i="12"/>
  <c r="EP202" i="12"/>
  <c r="EO202" i="12"/>
  <c r="EN202" i="12"/>
  <c r="EM202" i="12"/>
  <c r="EL202" i="12"/>
  <c r="EK202" i="12"/>
  <c r="EJ202" i="12"/>
  <c r="EI202" i="12"/>
  <c r="EH202" i="12"/>
  <c r="EG202" i="12"/>
  <c r="EF202" i="12"/>
  <c r="EE202" i="12"/>
  <c r="ED202" i="12"/>
  <c r="EC202" i="12"/>
  <c r="EB202" i="12"/>
  <c r="EA202" i="12"/>
  <c r="DT202" i="12"/>
  <c r="DS202" i="12"/>
  <c r="DR202" i="12"/>
  <c r="DQ202" i="12"/>
  <c r="DP202" i="12"/>
  <c r="DO202" i="12"/>
  <c r="DN202" i="12"/>
  <c r="DM202" i="12"/>
  <c r="DL202" i="12"/>
  <c r="DK202" i="12"/>
  <c r="DJ202" i="12"/>
  <c r="DI202" i="12"/>
  <c r="DH202" i="12"/>
  <c r="DG202" i="12"/>
  <c r="DF202" i="12"/>
  <c r="DE202" i="12"/>
  <c r="DD202" i="12"/>
  <c r="DC202" i="12"/>
  <c r="DB202" i="12"/>
  <c r="DA202" i="12"/>
  <c r="CK202" i="12"/>
  <c r="CI202" i="12"/>
  <c r="CH202" i="12"/>
  <c r="CF202" i="12"/>
  <c r="CD202" i="12"/>
  <c r="D202" i="12"/>
  <c r="CA202" i="12" s="1"/>
  <c r="C202" i="12"/>
  <c r="ET201" i="12"/>
  <c r="ES201" i="12"/>
  <c r="ER201" i="12"/>
  <c r="EQ201" i="12"/>
  <c r="EP201" i="12"/>
  <c r="EO201" i="12"/>
  <c r="EN201" i="12"/>
  <c r="EM201" i="12"/>
  <c r="EL201" i="12"/>
  <c r="EK201" i="12"/>
  <c r="EJ201" i="12"/>
  <c r="EI201" i="12"/>
  <c r="EH201" i="12"/>
  <c r="EG201" i="12"/>
  <c r="EF201" i="12"/>
  <c r="EE201" i="12"/>
  <c r="ED201" i="12"/>
  <c r="EC201" i="12"/>
  <c r="EB201" i="12"/>
  <c r="EA201" i="12"/>
  <c r="DT201" i="12"/>
  <c r="DS201" i="12"/>
  <c r="DR201" i="12"/>
  <c r="DQ201" i="12"/>
  <c r="DP201" i="12"/>
  <c r="DO201" i="12"/>
  <c r="DN201" i="12"/>
  <c r="DM201" i="12"/>
  <c r="DL201" i="12"/>
  <c r="DK201" i="12"/>
  <c r="DJ201" i="12"/>
  <c r="DI201" i="12"/>
  <c r="DH201" i="12"/>
  <c r="DG201" i="12"/>
  <c r="DF201" i="12"/>
  <c r="DE201" i="12"/>
  <c r="DD201" i="12"/>
  <c r="DC201" i="12"/>
  <c r="DB201" i="12"/>
  <c r="DA201" i="12"/>
  <c r="CK201" i="12"/>
  <c r="CJ201" i="12"/>
  <c r="CI201" i="12"/>
  <c r="CH201" i="12"/>
  <c r="CF201" i="12"/>
  <c r="CE201" i="12"/>
  <c r="CD201" i="12"/>
  <c r="CB201" i="12"/>
  <c r="D201" i="12"/>
  <c r="CA201" i="12" s="1"/>
  <c r="C201" i="12"/>
  <c r="CG201" i="12" s="1"/>
  <c r="ET200" i="12"/>
  <c r="ES200" i="12"/>
  <c r="ER200" i="12"/>
  <c r="EQ200" i="12"/>
  <c r="EP200" i="12"/>
  <c r="EO200" i="12"/>
  <c r="EN200" i="12"/>
  <c r="EM200" i="12"/>
  <c r="EL200" i="12"/>
  <c r="EK200" i="12"/>
  <c r="EJ200" i="12"/>
  <c r="EI200" i="12"/>
  <c r="EH200" i="12"/>
  <c r="EG200" i="12"/>
  <c r="EF200" i="12"/>
  <c r="EE200" i="12"/>
  <c r="ED200" i="12"/>
  <c r="EC200" i="12"/>
  <c r="EB200" i="12"/>
  <c r="EA200" i="12"/>
  <c r="DT200" i="12"/>
  <c r="DS200" i="12"/>
  <c r="DR200" i="12"/>
  <c r="DQ200" i="12"/>
  <c r="DP200" i="12"/>
  <c r="DO200" i="12"/>
  <c r="DN200" i="12"/>
  <c r="DM200" i="12"/>
  <c r="DL200" i="12"/>
  <c r="DK200" i="12"/>
  <c r="DJ200" i="12"/>
  <c r="DI200" i="12"/>
  <c r="DH200" i="12"/>
  <c r="DG200" i="12"/>
  <c r="DF200" i="12"/>
  <c r="DE200" i="12"/>
  <c r="DD200" i="12"/>
  <c r="DC200" i="12"/>
  <c r="DB200" i="12"/>
  <c r="DA200" i="12"/>
  <c r="CK200" i="12"/>
  <c r="CF200" i="12"/>
  <c r="CA200" i="12"/>
  <c r="D200" i="12"/>
  <c r="C200" i="12"/>
  <c r="ET199" i="12"/>
  <c r="ES199" i="12"/>
  <c r="ER199" i="12"/>
  <c r="EQ199" i="12"/>
  <c r="EP199" i="12"/>
  <c r="EO199" i="12"/>
  <c r="EN199" i="12"/>
  <c r="EM199" i="12"/>
  <c r="EL199" i="12"/>
  <c r="EK199" i="12"/>
  <c r="EJ199" i="12"/>
  <c r="EI199" i="12"/>
  <c r="EH199" i="12"/>
  <c r="EG199" i="12"/>
  <c r="EF199" i="12"/>
  <c r="EE199" i="12"/>
  <c r="ED199" i="12"/>
  <c r="EC199" i="12"/>
  <c r="EB199" i="12"/>
  <c r="EA199" i="12"/>
  <c r="DT199" i="12"/>
  <c r="DS199" i="12"/>
  <c r="DR199" i="12"/>
  <c r="DQ199" i="12"/>
  <c r="DP199" i="12"/>
  <c r="DO199" i="12"/>
  <c r="DN199" i="12"/>
  <c r="DM199" i="12"/>
  <c r="DL199" i="12"/>
  <c r="DK199" i="12"/>
  <c r="DJ199" i="12"/>
  <c r="DI199" i="12"/>
  <c r="DH199" i="12"/>
  <c r="DG199" i="12"/>
  <c r="DF199" i="12"/>
  <c r="DE199" i="12"/>
  <c r="DD199" i="12"/>
  <c r="DC199" i="12"/>
  <c r="DB199" i="12"/>
  <c r="DA199" i="12"/>
  <c r="CK199" i="12"/>
  <c r="CJ199" i="12"/>
  <c r="CF199" i="12"/>
  <c r="CB199" i="12"/>
  <c r="D199" i="12"/>
  <c r="C199" i="12"/>
  <c r="ET198" i="12"/>
  <c r="ES198" i="12"/>
  <c r="ER198" i="12"/>
  <c r="EQ198" i="12"/>
  <c r="EP198" i="12"/>
  <c r="EO198" i="12"/>
  <c r="EN198" i="12"/>
  <c r="EM198" i="12"/>
  <c r="EL198" i="12"/>
  <c r="EK198" i="12"/>
  <c r="EJ198" i="12"/>
  <c r="EI198" i="12"/>
  <c r="EH198" i="12"/>
  <c r="EG198" i="12"/>
  <c r="EF198" i="12"/>
  <c r="EE198" i="12"/>
  <c r="ED198" i="12"/>
  <c r="EC198" i="12"/>
  <c r="EB198" i="12"/>
  <c r="EA198" i="12"/>
  <c r="DT198" i="12"/>
  <c r="DS198" i="12"/>
  <c r="DR198" i="12"/>
  <c r="DQ198" i="12"/>
  <c r="DP198" i="12"/>
  <c r="DO198" i="12"/>
  <c r="DN198" i="12"/>
  <c r="DM198" i="12"/>
  <c r="DL198" i="12"/>
  <c r="DK198" i="12"/>
  <c r="DJ198" i="12"/>
  <c r="DI198" i="12"/>
  <c r="DH198" i="12"/>
  <c r="DG198" i="12"/>
  <c r="DF198" i="12"/>
  <c r="DE198" i="12"/>
  <c r="DD198" i="12"/>
  <c r="DC198" i="12"/>
  <c r="DB198" i="12"/>
  <c r="DA198" i="12"/>
  <c r="CK198" i="12"/>
  <c r="CH198" i="12"/>
  <c r="CF198" i="12"/>
  <c r="CD198" i="12"/>
  <c r="D198" i="12"/>
  <c r="C198" i="12"/>
  <c r="CG198" i="12" s="1"/>
  <c r="ET197" i="12"/>
  <c r="ES197" i="12"/>
  <c r="ER197" i="12"/>
  <c r="EQ197" i="12"/>
  <c r="EP197" i="12"/>
  <c r="EO197" i="12"/>
  <c r="EN197" i="12"/>
  <c r="EM197" i="12"/>
  <c r="EL197" i="12"/>
  <c r="EK197" i="12"/>
  <c r="EJ197" i="12"/>
  <c r="EI197" i="12"/>
  <c r="EH197" i="12"/>
  <c r="EG197" i="12"/>
  <c r="EF197" i="12"/>
  <c r="EE197" i="12"/>
  <c r="ED197" i="12"/>
  <c r="EC197" i="12"/>
  <c r="EB197" i="12"/>
  <c r="EA197" i="12"/>
  <c r="DT197" i="12"/>
  <c r="DS197" i="12"/>
  <c r="DR197" i="12"/>
  <c r="DQ197" i="12"/>
  <c r="DP197" i="12"/>
  <c r="DO197" i="12"/>
  <c r="DN197" i="12"/>
  <c r="DM197" i="12"/>
  <c r="DL197" i="12"/>
  <c r="DK197" i="12"/>
  <c r="DJ197" i="12"/>
  <c r="DI197" i="12"/>
  <c r="DH197" i="12"/>
  <c r="DG197" i="12"/>
  <c r="DF197" i="12"/>
  <c r="DE197" i="12"/>
  <c r="DD197" i="12"/>
  <c r="DC197" i="12"/>
  <c r="DB197" i="12"/>
  <c r="DA197" i="12"/>
  <c r="CK197" i="12"/>
  <c r="CJ197" i="12"/>
  <c r="CI197" i="12"/>
  <c r="CH197" i="12"/>
  <c r="CF197" i="12"/>
  <c r="CE197" i="12"/>
  <c r="CD197" i="12"/>
  <c r="CB197" i="12"/>
  <c r="CA197" i="12"/>
  <c r="D197" i="12"/>
  <c r="C197" i="12"/>
  <c r="CG197" i="12" s="1"/>
  <c r="ET196" i="12"/>
  <c r="ES196" i="12"/>
  <c r="ER196" i="12"/>
  <c r="EQ196" i="12"/>
  <c r="EP196" i="12"/>
  <c r="EO196" i="12"/>
  <c r="EN196" i="12"/>
  <c r="EM196" i="12"/>
  <c r="EL196" i="12"/>
  <c r="EK196" i="12"/>
  <c r="EJ196" i="12"/>
  <c r="EI196" i="12"/>
  <c r="EH196" i="12"/>
  <c r="EG196" i="12"/>
  <c r="EF196" i="12"/>
  <c r="EE196" i="12"/>
  <c r="ED196" i="12"/>
  <c r="EC196" i="12"/>
  <c r="EB196" i="12"/>
  <c r="EA196" i="12"/>
  <c r="DT196" i="12"/>
  <c r="DS196" i="12"/>
  <c r="DR196" i="12"/>
  <c r="DQ196" i="12"/>
  <c r="DP196" i="12"/>
  <c r="DO196" i="12"/>
  <c r="DN196" i="12"/>
  <c r="DM196" i="12"/>
  <c r="DL196" i="12"/>
  <c r="DK196" i="12"/>
  <c r="DJ196" i="12"/>
  <c r="DI196" i="12"/>
  <c r="DH196" i="12"/>
  <c r="DG196" i="12"/>
  <c r="DF196" i="12"/>
  <c r="DE196" i="12"/>
  <c r="DD196" i="12"/>
  <c r="DC196" i="12"/>
  <c r="DB196" i="12"/>
  <c r="DA196" i="12"/>
  <c r="CK196" i="12"/>
  <c r="CJ196" i="12"/>
  <c r="CG196" i="12"/>
  <c r="CF196" i="12"/>
  <c r="CE196" i="12"/>
  <c r="CB196" i="12"/>
  <c r="CA196" i="12"/>
  <c r="D196" i="12"/>
  <c r="C196" i="12"/>
  <c r="ET195" i="12"/>
  <c r="ES195" i="12"/>
  <c r="ER195" i="12"/>
  <c r="EQ195" i="12"/>
  <c r="EP195" i="12"/>
  <c r="EO195" i="12"/>
  <c r="EN195" i="12"/>
  <c r="EM195" i="12"/>
  <c r="EL195" i="12"/>
  <c r="EK195" i="12"/>
  <c r="EJ195" i="12"/>
  <c r="EI195" i="12"/>
  <c r="EH195" i="12"/>
  <c r="EG195" i="12"/>
  <c r="EF195" i="12"/>
  <c r="EE195" i="12"/>
  <c r="ED195" i="12"/>
  <c r="EC195" i="12"/>
  <c r="EB195" i="12"/>
  <c r="EA195" i="12"/>
  <c r="DT195" i="12"/>
  <c r="DS195" i="12"/>
  <c r="DR195" i="12"/>
  <c r="DQ195" i="12"/>
  <c r="DP195" i="12"/>
  <c r="DO195" i="12"/>
  <c r="DN195" i="12"/>
  <c r="DM195" i="12"/>
  <c r="DL195" i="12"/>
  <c r="DK195" i="12"/>
  <c r="DJ195" i="12"/>
  <c r="DI195" i="12"/>
  <c r="DH195" i="12"/>
  <c r="DG195" i="12"/>
  <c r="DF195" i="12"/>
  <c r="DE195" i="12"/>
  <c r="DD195" i="12"/>
  <c r="DC195" i="12"/>
  <c r="DB195" i="12"/>
  <c r="DA195" i="12"/>
  <c r="CK195" i="12"/>
  <c r="CF195" i="12"/>
  <c r="CC195" i="12"/>
  <c r="D195" i="12"/>
  <c r="C195" i="12"/>
  <c r="ET194" i="12"/>
  <c r="ES194" i="12"/>
  <c r="ER194" i="12"/>
  <c r="EQ194" i="12"/>
  <c r="EP194" i="12"/>
  <c r="EO194" i="12"/>
  <c r="EN194" i="12"/>
  <c r="EM194" i="12"/>
  <c r="EL194" i="12"/>
  <c r="EK194" i="12"/>
  <c r="EJ194" i="12"/>
  <c r="EI194" i="12"/>
  <c r="EH194" i="12"/>
  <c r="EG194" i="12"/>
  <c r="EF194" i="12"/>
  <c r="EE194" i="12"/>
  <c r="ED194" i="12"/>
  <c r="EC194" i="12"/>
  <c r="EB194" i="12"/>
  <c r="EA194" i="12"/>
  <c r="DT194" i="12"/>
  <c r="DS194" i="12"/>
  <c r="DR194" i="12"/>
  <c r="DQ194" i="12"/>
  <c r="DP194" i="12"/>
  <c r="DO194" i="12"/>
  <c r="DN194" i="12"/>
  <c r="DM194" i="12"/>
  <c r="DL194" i="12"/>
  <c r="DK194" i="12"/>
  <c r="DJ194" i="12"/>
  <c r="DI194" i="12"/>
  <c r="DH194" i="12"/>
  <c r="DG194" i="12"/>
  <c r="DF194" i="12"/>
  <c r="DE194" i="12"/>
  <c r="DD194" i="12"/>
  <c r="DC194" i="12"/>
  <c r="DB194" i="12"/>
  <c r="DA194" i="12"/>
  <c r="CK194" i="12"/>
  <c r="CH194" i="12"/>
  <c r="CF194" i="12"/>
  <c r="CD194" i="12"/>
  <c r="CC194" i="12"/>
  <c r="D194" i="12"/>
  <c r="C194" i="12"/>
  <c r="ET193" i="12"/>
  <c r="ES193" i="12"/>
  <c r="ER193" i="12"/>
  <c r="EQ193" i="12"/>
  <c r="EP193" i="12"/>
  <c r="EO193" i="12"/>
  <c r="EN193" i="12"/>
  <c r="EM193" i="12"/>
  <c r="EL193" i="12"/>
  <c r="EK193" i="12"/>
  <c r="EJ193" i="12"/>
  <c r="EI193" i="12"/>
  <c r="EH193" i="12"/>
  <c r="EG193" i="12"/>
  <c r="EF193" i="12"/>
  <c r="EE193" i="12"/>
  <c r="ED193" i="12"/>
  <c r="EC193" i="12"/>
  <c r="EB193" i="12"/>
  <c r="EA193" i="12"/>
  <c r="DT193" i="12"/>
  <c r="DS193" i="12"/>
  <c r="DR193" i="12"/>
  <c r="DQ193" i="12"/>
  <c r="DP193" i="12"/>
  <c r="DO193" i="12"/>
  <c r="DN193" i="12"/>
  <c r="DM193" i="12"/>
  <c r="DL193" i="12"/>
  <c r="DK193" i="12"/>
  <c r="DJ193" i="12"/>
  <c r="DI193" i="12"/>
  <c r="DH193" i="12"/>
  <c r="DG193" i="12"/>
  <c r="DF193" i="12"/>
  <c r="DE193" i="12"/>
  <c r="DD193" i="12"/>
  <c r="DC193" i="12"/>
  <c r="DB193" i="12"/>
  <c r="DA193" i="12"/>
  <c r="CK193" i="12"/>
  <c r="CJ193" i="12"/>
  <c r="CI193" i="12"/>
  <c r="CH193" i="12"/>
  <c r="CF193" i="12"/>
  <c r="CE193" i="12"/>
  <c r="CD193" i="12"/>
  <c r="CB193" i="12"/>
  <c r="CA193" i="12"/>
  <c r="D193" i="12"/>
  <c r="C193" i="12"/>
  <c r="CG193" i="12" s="1"/>
  <c r="ET192" i="12"/>
  <c r="ES192" i="12"/>
  <c r="ER192" i="12"/>
  <c r="EQ192" i="12"/>
  <c r="EP192" i="12"/>
  <c r="EO192" i="12"/>
  <c r="EN192" i="12"/>
  <c r="EM192" i="12"/>
  <c r="EL192" i="12"/>
  <c r="EK192" i="12"/>
  <c r="EJ192" i="12"/>
  <c r="EI192" i="12"/>
  <c r="EH192" i="12"/>
  <c r="EG192" i="12"/>
  <c r="EF192" i="12"/>
  <c r="EE192" i="12"/>
  <c r="ED192" i="12"/>
  <c r="EC192" i="12"/>
  <c r="EB192" i="12"/>
  <c r="EA192" i="12"/>
  <c r="DT192" i="12"/>
  <c r="DS192" i="12"/>
  <c r="DR192" i="12"/>
  <c r="DQ192" i="12"/>
  <c r="DP192" i="12"/>
  <c r="DO192" i="12"/>
  <c r="DN192" i="12"/>
  <c r="DM192" i="12"/>
  <c r="DL192" i="12"/>
  <c r="DK192" i="12"/>
  <c r="DJ192" i="12"/>
  <c r="DI192" i="12"/>
  <c r="DH192" i="12"/>
  <c r="DG192" i="12"/>
  <c r="DF192" i="12"/>
  <c r="DE192" i="12"/>
  <c r="DD192" i="12"/>
  <c r="DC192" i="12"/>
  <c r="DB192" i="12"/>
  <c r="DA192" i="12"/>
  <c r="CK192" i="12"/>
  <c r="CJ192" i="12"/>
  <c r="CF192" i="12"/>
  <c r="CE192" i="12"/>
  <c r="D192" i="12"/>
  <c r="C192" i="12"/>
  <c r="CC192" i="12" s="1"/>
  <c r="ET191" i="12"/>
  <c r="ES191" i="12"/>
  <c r="ER191" i="12"/>
  <c r="EQ191" i="12"/>
  <c r="EP191" i="12"/>
  <c r="EO191" i="12"/>
  <c r="EN191" i="12"/>
  <c r="EM191" i="12"/>
  <c r="EL191" i="12"/>
  <c r="EK191" i="12"/>
  <c r="EJ191" i="12"/>
  <c r="EI191" i="12"/>
  <c r="EH191" i="12"/>
  <c r="EG191" i="12"/>
  <c r="EF191" i="12"/>
  <c r="EE191" i="12"/>
  <c r="ED191" i="12"/>
  <c r="EC191" i="12"/>
  <c r="EB191" i="12"/>
  <c r="EA191" i="12"/>
  <c r="DT191" i="12"/>
  <c r="DS191" i="12"/>
  <c r="DR191" i="12"/>
  <c r="DQ191" i="12"/>
  <c r="DP191" i="12"/>
  <c r="DO191" i="12"/>
  <c r="DN191" i="12"/>
  <c r="DM191" i="12"/>
  <c r="DL191" i="12"/>
  <c r="DK191" i="12"/>
  <c r="DJ191" i="12"/>
  <c r="DI191" i="12"/>
  <c r="DH191" i="12"/>
  <c r="DG191" i="12"/>
  <c r="DF191" i="12"/>
  <c r="DE191" i="12"/>
  <c r="DD191" i="12"/>
  <c r="DC191" i="12"/>
  <c r="DB191" i="12"/>
  <c r="DA191" i="12"/>
  <c r="CK191" i="12"/>
  <c r="CH191" i="12"/>
  <c r="CG191" i="12"/>
  <c r="CF191" i="12"/>
  <c r="CC191" i="12"/>
  <c r="CB191" i="12"/>
  <c r="D191" i="12"/>
  <c r="C191" i="12"/>
  <c r="ET190" i="12"/>
  <c r="ES190" i="12"/>
  <c r="ER190" i="12"/>
  <c r="EQ190" i="12"/>
  <c r="EP190" i="12"/>
  <c r="EO190" i="12"/>
  <c r="EN190" i="12"/>
  <c r="EM190" i="12"/>
  <c r="EL190" i="12"/>
  <c r="EK190" i="12"/>
  <c r="EJ190" i="12"/>
  <c r="EI190" i="12"/>
  <c r="EH190" i="12"/>
  <c r="EG190" i="12"/>
  <c r="EF190" i="12"/>
  <c r="EE190" i="12"/>
  <c r="ED190" i="12"/>
  <c r="EC190" i="12"/>
  <c r="EB190" i="12"/>
  <c r="EA190" i="12"/>
  <c r="DT190" i="12"/>
  <c r="DS190" i="12"/>
  <c r="DR190" i="12"/>
  <c r="DQ190" i="12"/>
  <c r="DP190" i="12"/>
  <c r="DO190" i="12"/>
  <c r="DN190" i="12"/>
  <c r="DM190" i="12"/>
  <c r="DL190" i="12"/>
  <c r="DK190" i="12"/>
  <c r="DJ190" i="12"/>
  <c r="DI190" i="12"/>
  <c r="DH190" i="12"/>
  <c r="DG190" i="12"/>
  <c r="DF190" i="12"/>
  <c r="DE190" i="12"/>
  <c r="DD190" i="12"/>
  <c r="DC190" i="12"/>
  <c r="DB190" i="12"/>
  <c r="DA190" i="12"/>
  <c r="CK190" i="12"/>
  <c r="CH190" i="12"/>
  <c r="CF190" i="12"/>
  <c r="CD190" i="12"/>
  <c r="D190" i="12"/>
  <c r="C190" i="12"/>
  <c r="CJ190" i="12" s="1"/>
  <c r="ET189" i="12"/>
  <c r="ES189" i="12"/>
  <c r="ER189" i="12"/>
  <c r="EQ189" i="12"/>
  <c r="EP189" i="12"/>
  <c r="EO189" i="12"/>
  <c r="EN189" i="12"/>
  <c r="EM189" i="12"/>
  <c r="EL189" i="12"/>
  <c r="EK189" i="12"/>
  <c r="EJ189" i="12"/>
  <c r="EI189" i="12"/>
  <c r="EH189" i="12"/>
  <c r="EG189" i="12"/>
  <c r="EF189" i="12"/>
  <c r="EE189" i="12"/>
  <c r="ED189" i="12"/>
  <c r="EC189" i="12"/>
  <c r="EB189" i="12"/>
  <c r="EA189" i="12"/>
  <c r="DT189" i="12"/>
  <c r="DS189" i="12"/>
  <c r="DR189" i="12"/>
  <c r="DQ189" i="12"/>
  <c r="DP189" i="12"/>
  <c r="DO189" i="12"/>
  <c r="DN189" i="12"/>
  <c r="DM189" i="12"/>
  <c r="DL189" i="12"/>
  <c r="DK189" i="12"/>
  <c r="DJ189" i="12"/>
  <c r="DI189" i="12"/>
  <c r="DH189" i="12"/>
  <c r="DG189" i="12"/>
  <c r="DF189" i="12"/>
  <c r="DE189" i="12"/>
  <c r="DD189" i="12"/>
  <c r="DC189" i="12"/>
  <c r="DB189" i="12"/>
  <c r="DA189" i="12"/>
  <c r="CK189" i="12"/>
  <c r="CF189" i="12"/>
  <c r="D189" i="12"/>
  <c r="C189" i="12"/>
  <c r="CD189" i="12" s="1"/>
  <c r="ET188" i="12"/>
  <c r="ES188" i="12"/>
  <c r="ER188" i="12"/>
  <c r="EQ188" i="12"/>
  <c r="EP188" i="12"/>
  <c r="EO188" i="12"/>
  <c r="EN188" i="12"/>
  <c r="EM188" i="12"/>
  <c r="EL188" i="12"/>
  <c r="EK188" i="12"/>
  <c r="EJ188" i="12"/>
  <c r="EI188" i="12"/>
  <c r="EH188" i="12"/>
  <c r="EG188" i="12"/>
  <c r="EF188" i="12"/>
  <c r="EE188" i="12"/>
  <c r="ED188" i="12"/>
  <c r="EC188" i="12"/>
  <c r="EB188" i="12"/>
  <c r="EA188" i="12"/>
  <c r="DT188" i="12"/>
  <c r="DS188" i="12"/>
  <c r="DR188" i="12"/>
  <c r="DQ188" i="12"/>
  <c r="DP188" i="12"/>
  <c r="DO188" i="12"/>
  <c r="DN188" i="12"/>
  <c r="DM188" i="12"/>
  <c r="DL188" i="12"/>
  <c r="DK188" i="12"/>
  <c r="DJ188" i="12"/>
  <c r="DI188" i="12"/>
  <c r="DH188" i="12"/>
  <c r="DG188" i="12"/>
  <c r="DF188" i="12"/>
  <c r="DE188" i="12"/>
  <c r="DD188" i="12"/>
  <c r="DC188" i="12"/>
  <c r="DB188" i="12"/>
  <c r="DA188" i="12"/>
  <c r="CK188" i="12"/>
  <c r="CJ188" i="12"/>
  <c r="CI188" i="12"/>
  <c r="CH188" i="12"/>
  <c r="CF188" i="12"/>
  <c r="CE188" i="12"/>
  <c r="CD188" i="12"/>
  <c r="CB188" i="12"/>
  <c r="D188" i="12"/>
  <c r="CA188" i="12" s="1"/>
  <c r="C188" i="12"/>
  <c r="CG188" i="12" s="1"/>
  <c r="ET187" i="12"/>
  <c r="ES187" i="12"/>
  <c r="ER187" i="12"/>
  <c r="EQ187" i="12"/>
  <c r="EP187" i="12"/>
  <c r="EO187" i="12"/>
  <c r="EN187" i="12"/>
  <c r="EM187" i="12"/>
  <c r="EL187" i="12"/>
  <c r="EK187" i="12"/>
  <c r="EJ187" i="12"/>
  <c r="EI187" i="12"/>
  <c r="EH187" i="12"/>
  <c r="EG187" i="12"/>
  <c r="EF187" i="12"/>
  <c r="EE187" i="12"/>
  <c r="ED187" i="12"/>
  <c r="EC187" i="12"/>
  <c r="EB187" i="12"/>
  <c r="EA187" i="12"/>
  <c r="DT187" i="12"/>
  <c r="DS187" i="12"/>
  <c r="DR187" i="12"/>
  <c r="DQ187" i="12"/>
  <c r="DP187" i="12"/>
  <c r="DO187" i="12"/>
  <c r="DN187" i="12"/>
  <c r="DM187" i="12"/>
  <c r="DL187" i="12"/>
  <c r="DK187" i="12"/>
  <c r="DJ187" i="12"/>
  <c r="DI187" i="12"/>
  <c r="DH187" i="12"/>
  <c r="DG187" i="12"/>
  <c r="DF187" i="12"/>
  <c r="DE187" i="12"/>
  <c r="DD187" i="12"/>
  <c r="DC187" i="12"/>
  <c r="DB187" i="12"/>
  <c r="DA187" i="12"/>
  <c r="CK187" i="12"/>
  <c r="CF187" i="12"/>
  <c r="D187" i="12"/>
  <c r="C187" i="12"/>
  <c r="CE187" i="12" s="1"/>
  <c r="ET182" i="12"/>
  <c r="ES182" i="12"/>
  <c r="ER182" i="12"/>
  <c r="EQ182" i="12"/>
  <c r="EP182" i="12"/>
  <c r="EO182" i="12"/>
  <c r="EN182" i="12"/>
  <c r="EM182" i="12"/>
  <c r="EL182" i="12"/>
  <c r="EK182" i="12"/>
  <c r="EJ182" i="12"/>
  <c r="EI182" i="12"/>
  <c r="EH182" i="12"/>
  <c r="EG182" i="12"/>
  <c r="EF182" i="12"/>
  <c r="EE182" i="12"/>
  <c r="ED182" i="12"/>
  <c r="EC182" i="12"/>
  <c r="EB182" i="12"/>
  <c r="EA182" i="12"/>
  <c r="DT182" i="12"/>
  <c r="DS182" i="12"/>
  <c r="DR182" i="12"/>
  <c r="DQ182" i="12"/>
  <c r="DP182" i="12"/>
  <c r="DO182" i="12"/>
  <c r="DN182" i="12"/>
  <c r="DM182" i="12"/>
  <c r="DL182" i="12"/>
  <c r="DK182" i="12"/>
  <c r="DJ182" i="12"/>
  <c r="DI182" i="12"/>
  <c r="DH182" i="12"/>
  <c r="DG182" i="12"/>
  <c r="DF182" i="12"/>
  <c r="DE182" i="12"/>
  <c r="DD182" i="12"/>
  <c r="DC182" i="12"/>
  <c r="DB182" i="12"/>
  <c r="DA182" i="12"/>
  <c r="CK182" i="12"/>
  <c r="CG182" i="12"/>
  <c r="CF182" i="12"/>
  <c r="CB182" i="12"/>
  <c r="D182" i="12"/>
  <c r="C182" i="12"/>
  <c r="ET181" i="12"/>
  <c r="ES181" i="12"/>
  <c r="ER181" i="12"/>
  <c r="EQ181" i="12"/>
  <c r="EP181" i="12"/>
  <c r="EO181" i="12"/>
  <c r="EN181" i="12"/>
  <c r="EM181" i="12"/>
  <c r="EL181" i="12"/>
  <c r="EK181" i="12"/>
  <c r="EJ181" i="12"/>
  <c r="EI181" i="12"/>
  <c r="EH181" i="12"/>
  <c r="EG181" i="12"/>
  <c r="EF181" i="12"/>
  <c r="EE181" i="12"/>
  <c r="ED181" i="12"/>
  <c r="EC181" i="12"/>
  <c r="EB181" i="12"/>
  <c r="EA181" i="12"/>
  <c r="DT181" i="12"/>
  <c r="DS181" i="12"/>
  <c r="DR181" i="12"/>
  <c r="DQ181" i="12"/>
  <c r="DP181" i="12"/>
  <c r="DO181" i="12"/>
  <c r="DN181" i="12"/>
  <c r="DM181" i="12"/>
  <c r="DL181" i="12"/>
  <c r="DK181" i="12"/>
  <c r="DJ181" i="12"/>
  <c r="DI181" i="12"/>
  <c r="DH181" i="12"/>
  <c r="DG181" i="12"/>
  <c r="DF181" i="12"/>
  <c r="DE181" i="12"/>
  <c r="DD181" i="12"/>
  <c r="DC181" i="12"/>
  <c r="DB181" i="12"/>
  <c r="DA181" i="12"/>
  <c r="CK181" i="12"/>
  <c r="CI181" i="12"/>
  <c r="CG181" i="12"/>
  <c r="CF181" i="12"/>
  <c r="CE181" i="12"/>
  <c r="CC181" i="12"/>
  <c r="D181" i="12"/>
  <c r="CA181" i="12" s="1"/>
  <c r="C181" i="12"/>
  <c r="ET180" i="12"/>
  <c r="ES180" i="12"/>
  <c r="ER180" i="12"/>
  <c r="EQ180" i="12"/>
  <c r="EP180" i="12"/>
  <c r="EO180" i="12"/>
  <c r="EN180" i="12"/>
  <c r="EM180" i="12"/>
  <c r="EL180" i="12"/>
  <c r="EK180" i="12"/>
  <c r="EJ180" i="12"/>
  <c r="EI180" i="12"/>
  <c r="EH180" i="12"/>
  <c r="EG180" i="12"/>
  <c r="EF180" i="12"/>
  <c r="EE180" i="12"/>
  <c r="ED180" i="12"/>
  <c r="EC180" i="12"/>
  <c r="EB180" i="12"/>
  <c r="EA180" i="12"/>
  <c r="DT180" i="12"/>
  <c r="DS180" i="12"/>
  <c r="DR180" i="12"/>
  <c r="DQ180" i="12"/>
  <c r="DP180" i="12"/>
  <c r="DO180" i="12"/>
  <c r="DN180" i="12"/>
  <c r="DM180" i="12"/>
  <c r="DL180" i="12"/>
  <c r="DK180" i="12"/>
  <c r="DJ180" i="12"/>
  <c r="DI180" i="12"/>
  <c r="DH180" i="12"/>
  <c r="DG180" i="12"/>
  <c r="DF180" i="12"/>
  <c r="DE180" i="12"/>
  <c r="DD180" i="12"/>
  <c r="DC180" i="12"/>
  <c r="DB180" i="12"/>
  <c r="DA180" i="12"/>
  <c r="CK180" i="12"/>
  <c r="CJ180" i="12"/>
  <c r="CI180" i="12"/>
  <c r="CH180" i="12"/>
  <c r="CF180" i="12"/>
  <c r="CE180" i="12"/>
  <c r="CD180" i="12"/>
  <c r="CB180" i="12"/>
  <c r="CA180" i="12"/>
  <c r="D180" i="12"/>
  <c r="C180" i="12"/>
  <c r="CG180" i="12" s="1"/>
  <c r="ET179" i="12"/>
  <c r="ES179" i="12"/>
  <c r="ER179" i="12"/>
  <c r="EQ179" i="12"/>
  <c r="EP179" i="12"/>
  <c r="EO179" i="12"/>
  <c r="EN179" i="12"/>
  <c r="EM179" i="12"/>
  <c r="EL179" i="12"/>
  <c r="EK179" i="12"/>
  <c r="EJ179" i="12"/>
  <c r="EI179" i="12"/>
  <c r="EH179" i="12"/>
  <c r="EG179" i="12"/>
  <c r="EF179" i="12"/>
  <c r="EE179" i="12"/>
  <c r="ED179" i="12"/>
  <c r="EC179" i="12"/>
  <c r="EB179" i="12"/>
  <c r="EA179" i="12"/>
  <c r="DT179" i="12"/>
  <c r="DS179" i="12"/>
  <c r="DR179" i="12"/>
  <c r="DQ179" i="12"/>
  <c r="DP179" i="12"/>
  <c r="DO179" i="12"/>
  <c r="DN179" i="12"/>
  <c r="DM179" i="12"/>
  <c r="DL179" i="12"/>
  <c r="DK179" i="12"/>
  <c r="DJ179" i="12"/>
  <c r="DI179" i="12"/>
  <c r="DH179" i="12"/>
  <c r="DG179" i="12"/>
  <c r="DF179" i="12"/>
  <c r="DE179" i="12"/>
  <c r="DD179" i="12"/>
  <c r="DC179" i="12"/>
  <c r="DB179" i="12"/>
  <c r="DA179" i="12"/>
  <c r="CK179" i="12"/>
  <c r="CF179" i="12"/>
  <c r="CE179" i="12"/>
  <c r="D179" i="12"/>
  <c r="C179" i="12"/>
  <c r="ET178" i="12"/>
  <c r="ES178" i="12"/>
  <c r="ER178" i="12"/>
  <c r="EQ178" i="12"/>
  <c r="EP178" i="12"/>
  <c r="EO178" i="12"/>
  <c r="EN178" i="12"/>
  <c r="EM178" i="12"/>
  <c r="EL178" i="12"/>
  <c r="EK178" i="12"/>
  <c r="EJ178" i="12"/>
  <c r="EI178" i="12"/>
  <c r="EH178" i="12"/>
  <c r="EG178" i="12"/>
  <c r="EF178" i="12"/>
  <c r="EE178" i="12"/>
  <c r="ED178" i="12"/>
  <c r="EC178" i="12"/>
  <c r="EB178" i="12"/>
  <c r="EA178" i="12"/>
  <c r="DT178" i="12"/>
  <c r="DS178" i="12"/>
  <c r="DR178" i="12"/>
  <c r="DQ178" i="12"/>
  <c r="DP178" i="12"/>
  <c r="DO178" i="12"/>
  <c r="DN178" i="12"/>
  <c r="DM178" i="12"/>
  <c r="DL178" i="12"/>
  <c r="DK178" i="12"/>
  <c r="DJ178" i="12"/>
  <c r="DI178" i="12"/>
  <c r="DH178" i="12"/>
  <c r="DG178" i="12"/>
  <c r="DF178" i="12"/>
  <c r="DE178" i="12"/>
  <c r="DD178" i="12"/>
  <c r="DC178" i="12"/>
  <c r="DB178" i="12"/>
  <c r="DA178" i="12"/>
  <c r="CK178" i="12"/>
  <c r="CH178" i="12"/>
  <c r="CG178" i="12"/>
  <c r="CF178" i="12"/>
  <c r="CC178" i="12"/>
  <c r="CB178" i="12"/>
  <c r="D178" i="12"/>
  <c r="C178" i="12"/>
  <c r="ET177" i="12"/>
  <c r="ES177" i="12"/>
  <c r="ER177" i="12"/>
  <c r="EQ177" i="12"/>
  <c r="EP177" i="12"/>
  <c r="EO177" i="12"/>
  <c r="EN177" i="12"/>
  <c r="EM177" i="12"/>
  <c r="EL177" i="12"/>
  <c r="EK177" i="12"/>
  <c r="EJ177" i="12"/>
  <c r="EI177" i="12"/>
  <c r="EH177" i="12"/>
  <c r="EG177" i="12"/>
  <c r="EF177" i="12"/>
  <c r="EE177" i="12"/>
  <c r="ED177" i="12"/>
  <c r="EC177" i="12"/>
  <c r="EB177" i="12"/>
  <c r="EA177" i="12"/>
  <c r="DT177" i="12"/>
  <c r="DS177" i="12"/>
  <c r="DR177" i="12"/>
  <c r="DQ177" i="12"/>
  <c r="DP177" i="12"/>
  <c r="DO177" i="12"/>
  <c r="DN177" i="12"/>
  <c r="DM177" i="12"/>
  <c r="DL177" i="12"/>
  <c r="DK177" i="12"/>
  <c r="DJ177" i="12"/>
  <c r="DI177" i="12"/>
  <c r="DH177" i="12"/>
  <c r="DG177" i="12"/>
  <c r="DF177" i="12"/>
  <c r="DE177" i="12"/>
  <c r="DD177" i="12"/>
  <c r="DC177" i="12"/>
  <c r="DB177" i="12"/>
  <c r="DA177" i="12"/>
  <c r="CK177" i="12"/>
  <c r="CI177" i="12"/>
  <c r="CH177" i="12"/>
  <c r="CF177" i="12"/>
  <c r="CD177" i="12"/>
  <c r="D177" i="12"/>
  <c r="CA177" i="12" s="1"/>
  <c r="C177" i="12"/>
  <c r="ET176" i="12"/>
  <c r="ES176" i="12"/>
  <c r="ER176" i="12"/>
  <c r="EQ176" i="12"/>
  <c r="EP176" i="12"/>
  <c r="EO176" i="12"/>
  <c r="EN176" i="12"/>
  <c r="EM176" i="12"/>
  <c r="EL176" i="12"/>
  <c r="EK176" i="12"/>
  <c r="EJ176" i="12"/>
  <c r="EI176" i="12"/>
  <c r="EH176" i="12"/>
  <c r="EG176" i="12"/>
  <c r="EF176" i="12"/>
  <c r="EE176" i="12"/>
  <c r="ED176" i="12"/>
  <c r="EC176" i="12"/>
  <c r="EB176" i="12"/>
  <c r="EA176" i="12"/>
  <c r="DT176" i="12"/>
  <c r="DS176" i="12"/>
  <c r="DR176" i="12"/>
  <c r="DQ176" i="12"/>
  <c r="DP176" i="12"/>
  <c r="DO176" i="12"/>
  <c r="DN176" i="12"/>
  <c r="DM176" i="12"/>
  <c r="DL176" i="12"/>
  <c r="DK176" i="12"/>
  <c r="DJ176" i="12"/>
  <c r="DI176" i="12"/>
  <c r="DH176" i="12"/>
  <c r="DG176" i="12"/>
  <c r="DF176" i="12"/>
  <c r="DE176" i="12"/>
  <c r="DD176" i="12"/>
  <c r="DC176" i="12"/>
  <c r="DB176" i="12"/>
  <c r="DA176" i="12"/>
  <c r="CK176" i="12"/>
  <c r="CJ176" i="12"/>
  <c r="CI176" i="12"/>
  <c r="CH176" i="12"/>
  <c r="CF176" i="12"/>
  <c r="CE176" i="12"/>
  <c r="CD176" i="12"/>
  <c r="CB176" i="12"/>
  <c r="D176" i="12"/>
  <c r="CA176" i="12" s="1"/>
  <c r="C176" i="12"/>
  <c r="CG176" i="12" s="1"/>
  <c r="ET175" i="12"/>
  <c r="ES175" i="12"/>
  <c r="ER175" i="12"/>
  <c r="EQ175" i="12"/>
  <c r="EP175" i="12"/>
  <c r="EO175" i="12"/>
  <c r="EN175" i="12"/>
  <c r="EM175" i="12"/>
  <c r="EL175" i="12"/>
  <c r="EK175" i="12"/>
  <c r="EJ175" i="12"/>
  <c r="EI175" i="12"/>
  <c r="EH175" i="12"/>
  <c r="EG175" i="12"/>
  <c r="EF175" i="12"/>
  <c r="EE175" i="12"/>
  <c r="ED175" i="12"/>
  <c r="EC175" i="12"/>
  <c r="EB175" i="12"/>
  <c r="EA175" i="12"/>
  <c r="DT175" i="12"/>
  <c r="DS175" i="12"/>
  <c r="DR175" i="12"/>
  <c r="DQ175" i="12"/>
  <c r="DP175" i="12"/>
  <c r="DO175" i="12"/>
  <c r="DN175" i="12"/>
  <c r="DM175" i="12"/>
  <c r="DL175" i="12"/>
  <c r="DK175" i="12"/>
  <c r="DJ175" i="12"/>
  <c r="DI175" i="12"/>
  <c r="DH175" i="12"/>
  <c r="DG175" i="12"/>
  <c r="DF175" i="12"/>
  <c r="DE175" i="12"/>
  <c r="DD175" i="12"/>
  <c r="DC175" i="12"/>
  <c r="DB175" i="12"/>
  <c r="DA175" i="12"/>
  <c r="CK175" i="12"/>
  <c r="CF175" i="12"/>
  <c r="D175" i="12"/>
  <c r="C175" i="12"/>
  <c r="CC175" i="12" s="1"/>
  <c r="ET174" i="12"/>
  <c r="ES174" i="12"/>
  <c r="ER174" i="12"/>
  <c r="EQ174" i="12"/>
  <c r="EP174" i="12"/>
  <c r="EO174" i="12"/>
  <c r="EN174" i="12"/>
  <c r="EM174" i="12"/>
  <c r="EL174" i="12"/>
  <c r="EK174" i="12"/>
  <c r="EJ174" i="12"/>
  <c r="EI174" i="12"/>
  <c r="EH174" i="12"/>
  <c r="EG174" i="12"/>
  <c r="EF174" i="12"/>
  <c r="EE174" i="12"/>
  <c r="ED174" i="12"/>
  <c r="EC174" i="12"/>
  <c r="EB174" i="12"/>
  <c r="EA174" i="12"/>
  <c r="DT174" i="12"/>
  <c r="DS174" i="12"/>
  <c r="DR174" i="12"/>
  <c r="DQ174" i="12"/>
  <c r="DP174" i="12"/>
  <c r="DO174" i="12"/>
  <c r="DN174" i="12"/>
  <c r="DM174" i="12"/>
  <c r="DL174" i="12"/>
  <c r="DK174" i="12"/>
  <c r="DJ174" i="12"/>
  <c r="DI174" i="12"/>
  <c r="DH174" i="12"/>
  <c r="DG174" i="12"/>
  <c r="DF174" i="12"/>
  <c r="DE174" i="12"/>
  <c r="DD174" i="12"/>
  <c r="DC174" i="12"/>
  <c r="DB174" i="12"/>
  <c r="DA174" i="12"/>
  <c r="CK174" i="12"/>
  <c r="CF174" i="12"/>
  <c r="CB174" i="12"/>
  <c r="D174" i="12"/>
  <c r="C174" i="12"/>
  <c r="ET173" i="12"/>
  <c r="ES173" i="12"/>
  <c r="ER173" i="12"/>
  <c r="EQ173" i="12"/>
  <c r="EP173" i="12"/>
  <c r="EO173" i="12"/>
  <c r="EN173" i="12"/>
  <c r="EM173" i="12"/>
  <c r="EL173" i="12"/>
  <c r="EK173" i="12"/>
  <c r="EJ173" i="12"/>
  <c r="EI173" i="12"/>
  <c r="EH173" i="12"/>
  <c r="EG173" i="12"/>
  <c r="EF173" i="12"/>
  <c r="EE173" i="12"/>
  <c r="ED173" i="12"/>
  <c r="EC173" i="12"/>
  <c r="EB173" i="12"/>
  <c r="EA173" i="12"/>
  <c r="DT173" i="12"/>
  <c r="DS173" i="12"/>
  <c r="DR173" i="12"/>
  <c r="DQ173" i="12"/>
  <c r="DP173" i="12"/>
  <c r="DO173" i="12"/>
  <c r="DN173" i="12"/>
  <c r="DM173" i="12"/>
  <c r="DL173" i="12"/>
  <c r="DK173" i="12"/>
  <c r="DJ173" i="12"/>
  <c r="DI173" i="12"/>
  <c r="DH173" i="12"/>
  <c r="DG173" i="12"/>
  <c r="DF173" i="12"/>
  <c r="DE173" i="12"/>
  <c r="DD173" i="12"/>
  <c r="DC173" i="12"/>
  <c r="DB173" i="12"/>
  <c r="DA173" i="12"/>
  <c r="CK173" i="12"/>
  <c r="CI173" i="12"/>
  <c r="CF173" i="12"/>
  <c r="CC173" i="12"/>
  <c r="D173" i="12"/>
  <c r="C173" i="12"/>
  <c r="ET172" i="12"/>
  <c r="ES172" i="12"/>
  <c r="ER172" i="12"/>
  <c r="EQ172" i="12"/>
  <c r="EP172" i="12"/>
  <c r="EO172" i="12"/>
  <c r="EN172" i="12"/>
  <c r="EM172" i="12"/>
  <c r="EL172" i="12"/>
  <c r="EK172" i="12"/>
  <c r="EJ172" i="12"/>
  <c r="EI172" i="12"/>
  <c r="EH172" i="12"/>
  <c r="EG172" i="12"/>
  <c r="EF172" i="12"/>
  <c r="EE172" i="12"/>
  <c r="ED172" i="12"/>
  <c r="EC172" i="12"/>
  <c r="EB172" i="12"/>
  <c r="EA172" i="12"/>
  <c r="DT172" i="12"/>
  <c r="DS172" i="12"/>
  <c r="DR172" i="12"/>
  <c r="DQ172" i="12"/>
  <c r="DP172" i="12"/>
  <c r="DO172" i="12"/>
  <c r="DN172" i="12"/>
  <c r="DM172" i="12"/>
  <c r="DL172" i="12"/>
  <c r="DK172" i="12"/>
  <c r="DJ172" i="12"/>
  <c r="DI172" i="12"/>
  <c r="DH172" i="12"/>
  <c r="DG172" i="12"/>
  <c r="DF172" i="12"/>
  <c r="DE172" i="12"/>
  <c r="DD172" i="12"/>
  <c r="DC172" i="12"/>
  <c r="DB172" i="12"/>
  <c r="DA172" i="12"/>
  <c r="CK172" i="12"/>
  <c r="CJ172" i="12"/>
  <c r="CI172" i="12"/>
  <c r="CH172" i="12"/>
  <c r="CF172" i="12"/>
  <c r="CE172" i="12"/>
  <c r="CD172" i="12"/>
  <c r="CB172" i="12"/>
  <c r="CA172" i="12"/>
  <c r="D172" i="12"/>
  <c r="C172" i="12"/>
  <c r="CG172" i="12" s="1"/>
  <c r="ET171" i="12"/>
  <c r="ES171" i="12"/>
  <c r="ER171" i="12"/>
  <c r="EQ171" i="12"/>
  <c r="EP171" i="12"/>
  <c r="EO171" i="12"/>
  <c r="EN171" i="12"/>
  <c r="EM171" i="12"/>
  <c r="EL171" i="12"/>
  <c r="EK171" i="12"/>
  <c r="EJ171" i="12"/>
  <c r="EI171" i="12"/>
  <c r="EH171" i="12"/>
  <c r="EG171" i="12"/>
  <c r="EF171" i="12"/>
  <c r="EE171" i="12"/>
  <c r="ED171" i="12"/>
  <c r="EC171" i="12"/>
  <c r="EB171" i="12"/>
  <c r="EA171" i="12"/>
  <c r="DT171" i="12"/>
  <c r="DS171" i="12"/>
  <c r="DR171" i="12"/>
  <c r="DQ171" i="12"/>
  <c r="DP171" i="12"/>
  <c r="DO171" i="12"/>
  <c r="DN171" i="12"/>
  <c r="DM171" i="12"/>
  <c r="DL171" i="12"/>
  <c r="DK171" i="12"/>
  <c r="DJ171" i="12"/>
  <c r="DI171" i="12"/>
  <c r="DH171" i="12"/>
  <c r="DG171" i="12"/>
  <c r="DF171" i="12"/>
  <c r="DE171" i="12"/>
  <c r="DD171" i="12"/>
  <c r="DC171" i="12"/>
  <c r="DB171" i="12"/>
  <c r="DA171" i="12"/>
  <c r="CK171" i="12"/>
  <c r="CJ171" i="12"/>
  <c r="CG171" i="12"/>
  <c r="CF171" i="12"/>
  <c r="CE171" i="12"/>
  <c r="CB171" i="12"/>
  <c r="CA171" i="12"/>
  <c r="D171" i="12"/>
  <c r="C171" i="12"/>
  <c r="ET170" i="12"/>
  <c r="ES170" i="12"/>
  <c r="ER170" i="12"/>
  <c r="EQ170" i="12"/>
  <c r="EP170" i="12"/>
  <c r="EO170" i="12"/>
  <c r="EN170" i="12"/>
  <c r="EM170" i="12"/>
  <c r="EL170" i="12"/>
  <c r="EK170" i="12"/>
  <c r="EJ170" i="12"/>
  <c r="EI170" i="12"/>
  <c r="EH170" i="12"/>
  <c r="EG170" i="12"/>
  <c r="EF170" i="12"/>
  <c r="EE170" i="12"/>
  <c r="ED170" i="12"/>
  <c r="EC170" i="12"/>
  <c r="EB170" i="12"/>
  <c r="EA170" i="12"/>
  <c r="DT170" i="12"/>
  <c r="DS170" i="12"/>
  <c r="DR170" i="12"/>
  <c r="DQ170" i="12"/>
  <c r="DP170" i="12"/>
  <c r="DO170" i="12"/>
  <c r="DN170" i="12"/>
  <c r="DM170" i="12"/>
  <c r="DL170" i="12"/>
  <c r="DK170" i="12"/>
  <c r="DJ170" i="12"/>
  <c r="DI170" i="12"/>
  <c r="DH170" i="12"/>
  <c r="DG170" i="12"/>
  <c r="DF170" i="12"/>
  <c r="DE170" i="12"/>
  <c r="DD170" i="12"/>
  <c r="DC170" i="12"/>
  <c r="DB170" i="12"/>
  <c r="DA170" i="12"/>
  <c r="CK170" i="12"/>
  <c r="CF170" i="12"/>
  <c r="D170" i="12"/>
  <c r="C170" i="12"/>
  <c r="CC170" i="12" s="1"/>
  <c r="ET169" i="12"/>
  <c r="ES169" i="12"/>
  <c r="ER169" i="12"/>
  <c r="EQ169" i="12"/>
  <c r="EP169" i="12"/>
  <c r="EO169" i="12"/>
  <c r="EN169" i="12"/>
  <c r="EM169" i="12"/>
  <c r="EL169" i="12"/>
  <c r="EK169" i="12"/>
  <c r="EJ169" i="12"/>
  <c r="EI169" i="12"/>
  <c r="EH169" i="12"/>
  <c r="EG169" i="12"/>
  <c r="EF169" i="12"/>
  <c r="EE169" i="12"/>
  <c r="ED169" i="12"/>
  <c r="EC169" i="12"/>
  <c r="EB169" i="12"/>
  <c r="EA169" i="12"/>
  <c r="DT169" i="12"/>
  <c r="DS169" i="12"/>
  <c r="DR169" i="12"/>
  <c r="DQ169" i="12"/>
  <c r="DP169" i="12"/>
  <c r="DO169" i="12"/>
  <c r="DN169" i="12"/>
  <c r="DM169" i="12"/>
  <c r="DL169" i="12"/>
  <c r="DK169" i="12"/>
  <c r="DJ169" i="12"/>
  <c r="DI169" i="12"/>
  <c r="DH169" i="12"/>
  <c r="DG169" i="12"/>
  <c r="DF169" i="12"/>
  <c r="DE169" i="12"/>
  <c r="DD169" i="12"/>
  <c r="DC169" i="12"/>
  <c r="DB169" i="12"/>
  <c r="DA169" i="12"/>
  <c r="CK169" i="12"/>
  <c r="CH169" i="12"/>
  <c r="CF169" i="12"/>
  <c r="CC169" i="12"/>
  <c r="D169" i="12"/>
  <c r="C169" i="12"/>
  <c r="CG169" i="12" s="1"/>
  <c r="ET168" i="12"/>
  <c r="ES168" i="12"/>
  <c r="ER168" i="12"/>
  <c r="EQ168" i="12"/>
  <c r="EP168" i="12"/>
  <c r="EO168" i="12"/>
  <c r="EN168" i="12"/>
  <c r="EM168" i="12"/>
  <c r="EL168" i="12"/>
  <c r="EK168" i="12"/>
  <c r="EJ168" i="12"/>
  <c r="EI168" i="12"/>
  <c r="EH168" i="12"/>
  <c r="EG168" i="12"/>
  <c r="EF168" i="12"/>
  <c r="EE168" i="12"/>
  <c r="ED168" i="12"/>
  <c r="EC168" i="12"/>
  <c r="EB168" i="12"/>
  <c r="EA168" i="12"/>
  <c r="DT168" i="12"/>
  <c r="DS168" i="12"/>
  <c r="DR168" i="12"/>
  <c r="DQ168" i="12"/>
  <c r="DP168" i="12"/>
  <c r="DO168" i="12"/>
  <c r="DN168" i="12"/>
  <c r="DM168" i="12"/>
  <c r="DL168" i="12"/>
  <c r="DK168" i="12"/>
  <c r="DJ168" i="12"/>
  <c r="DI168" i="12"/>
  <c r="DH168" i="12"/>
  <c r="DG168" i="12"/>
  <c r="DF168" i="12"/>
  <c r="DE168" i="12"/>
  <c r="DD168" i="12"/>
  <c r="DC168" i="12"/>
  <c r="DB168" i="12"/>
  <c r="DA168" i="12"/>
  <c r="CK168" i="12"/>
  <c r="CJ168" i="12"/>
  <c r="CI168" i="12"/>
  <c r="CH168" i="12"/>
  <c r="CF168" i="12"/>
  <c r="CE168" i="12"/>
  <c r="CD168" i="12"/>
  <c r="CB168" i="12"/>
  <c r="CA168" i="12"/>
  <c r="D168" i="12"/>
  <c r="C168" i="12"/>
  <c r="CG168" i="12" s="1"/>
  <c r="ET167" i="12"/>
  <c r="ES167" i="12"/>
  <c r="ER167" i="12"/>
  <c r="EQ167" i="12"/>
  <c r="EP167" i="12"/>
  <c r="EO167" i="12"/>
  <c r="EN167" i="12"/>
  <c r="EM167" i="12"/>
  <c r="EL167" i="12"/>
  <c r="EK167" i="12"/>
  <c r="EJ167" i="12"/>
  <c r="EI167" i="12"/>
  <c r="EH167" i="12"/>
  <c r="EG167" i="12"/>
  <c r="EF167" i="12"/>
  <c r="EE167" i="12"/>
  <c r="ED167" i="12"/>
  <c r="EC167" i="12"/>
  <c r="EB167" i="12"/>
  <c r="EA167" i="12"/>
  <c r="DT167" i="12"/>
  <c r="DS167" i="12"/>
  <c r="DR167" i="12"/>
  <c r="DQ167" i="12"/>
  <c r="DP167" i="12"/>
  <c r="DO167" i="12"/>
  <c r="DN167" i="12"/>
  <c r="DM167" i="12"/>
  <c r="DL167" i="12"/>
  <c r="DK167" i="12"/>
  <c r="DJ167" i="12"/>
  <c r="DI167" i="12"/>
  <c r="DH167" i="12"/>
  <c r="DG167" i="12"/>
  <c r="DF167" i="12"/>
  <c r="DE167" i="12"/>
  <c r="DD167" i="12"/>
  <c r="DC167" i="12"/>
  <c r="DB167" i="12"/>
  <c r="DA167" i="12"/>
  <c r="CK167" i="12"/>
  <c r="CJ167" i="12"/>
  <c r="CF167" i="12"/>
  <c r="CC167" i="12"/>
  <c r="D167" i="12"/>
  <c r="C167" i="12"/>
  <c r="CI167" i="12" s="1"/>
  <c r="ET166" i="12"/>
  <c r="ES166" i="12"/>
  <c r="ER166" i="12"/>
  <c r="EQ166" i="12"/>
  <c r="EP166" i="12"/>
  <c r="EO166" i="12"/>
  <c r="EN166" i="12"/>
  <c r="EM166" i="12"/>
  <c r="EL166" i="12"/>
  <c r="EK166" i="12"/>
  <c r="EJ166" i="12"/>
  <c r="EI166" i="12"/>
  <c r="EH166" i="12"/>
  <c r="EG166" i="12"/>
  <c r="EF166" i="12"/>
  <c r="EE166" i="12"/>
  <c r="ED166" i="12"/>
  <c r="EC166" i="12"/>
  <c r="EB166" i="12"/>
  <c r="EA166" i="12"/>
  <c r="DT166" i="12"/>
  <c r="DS166" i="12"/>
  <c r="DR166" i="12"/>
  <c r="DQ166" i="12"/>
  <c r="DP166" i="12"/>
  <c r="DO166" i="12"/>
  <c r="DN166" i="12"/>
  <c r="DM166" i="12"/>
  <c r="DL166" i="12"/>
  <c r="DK166" i="12"/>
  <c r="DJ166" i="12"/>
  <c r="DI166" i="12"/>
  <c r="DH166" i="12"/>
  <c r="DG166" i="12"/>
  <c r="DF166" i="12"/>
  <c r="DE166" i="12"/>
  <c r="DD166" i="12"/>
  <c r="DC166" i="12"/>
  <c r="DB166" i="12"/>
  <c r="DA166" i="12"/>
  <c r="CK166" i="12"/>
  <c r="CH166" i="12"/>
  <c r="CG166" i="12"/>
  <c r="CF166" i="12"/>
  <c r="CC166" i="12"/>
  <c r="CB166" i="12"/>
  <c r="D166" i="12"/>
  <c r="C166" i="12"/>
  <c r="ET165" i="12"/>
  <c r="ES165" i="12"/>
  <c r="ER165" i="12"/>
  <c r="EQ165" i="12"/>
  <c r="EP165" i="12"/>
  <c r="EO165" i="12"/>
  <c r="EN165" i="12"/>
  <c r="EM165" i="12"/>
  <c r="EL165" i="12"/>
  <c r="EK165" i="12"/>
  <c r="EJ165" i="12"/>
  <c r="EI165" i="12"/>
  <c r="EH165" i="12"/>
  <c r="EG165" i="12"/>
  <c r="EF165" i="12"/>
  <c r="EE165" i="12"/>
  <c r="ED165" i="12"/>
  <c r="EC165" i="12"/>
  <c r="EB165" i="12"/>
  <c r="EA165" i="12"/>
  <c r="DT165" i="12"/>
  <c r="DS165" i="12"/>
  <c r="DR165" i="12"/>
  <c r="DQ165" i="12"/>
  <c r="DP165" i="12"/>
  <c r="DO165" i="12"/>
  <c r="DN165" i="12"/>
  <c r="DM165" i="12"/>
  <c r="DL165" i="12"/>
  <c r="DK165" i="12"/>
  <c r="DJ165" i="12"/>
  <c r="DI165" i="12"/>
  <c r="DH165" i="12"/>
  <c r="DG165" i="12"/>
  <c r="DF165" i="12"/>
  <c r="DE165" i="12"/>
  <c r="DD165" i="12"/>
  <c r="DC165" i="12"/>
  <c r="DB165" i="12"/>
  <c r="DA165" i="12"/>
  <c r="CK165" i="12"/>
  <c r="CI165" i="12"/>
  <c r="CG165" i="12"/>
  <c r="CF165" i="12"/>
  <c r="CE165" i="12"/>
  <c r="CC165" i="12"/>
  <c r="CA165" i="12"/>
  <c r="D165" i="12"/>
  <c r="C165" i="12"/>
  <c r="ET164" i="12"/>
  <c r="ES164" i="12"/>
  <c r="ER164" i="12"/>
  <c r="EQ164" i="12"/>
  <c r="EP164" i="12"/>
  <c r="EO164" i="12"/>
  <c r="EN164" i="12"/>
  <c r="EM164" i="12"/>
  <c r="EL164" i="12"/>
  <c r="EK164" i="12"/>
  <c r="EJ164" i="12"/>
  <c r="EI164" i="12"/>
  <c r="EH164" i="12"/>
  <c r="EG164" i="12"/>
  <c r="EF164" i="12"/>
  <c r="EE164" i="12"/>
  <c r="ED164" i="12"/>
  <c r="EC164" i="12"/>
  <c r="EB164" i="12"/>
  <c r="EA164" i="12"/>
  <c r="DT164" i="12"/>
  <c r="DS164" i="12"/>
  <c r="DR164" i="12"/>
  <c r="DQ164" i="12"/>
  <c r="DP164" i="12"/>
  <c r="DO164" i="12"/>
  <c r="DN164" i="12"/>
  <c r="DM164" i="12"/>
  <c r="DL164" i="12"/>
  <c r="DK164" i="12"/>
  <c r="DJ164" i="12"/>
  <c r="DI164" i="12"/>
  <c r="DH164" i="12"/>
  <c r="DG164" i="12"/>
  <c r="DF164" i="12"/>
  <c r="DE164" i="12"/>
  <c r="DD164" i="12"/>
  <c r="DC164" i="12"/>
  <c r="DB164" i="12"/>
  <c r="DA164" i="12"/>
  <c r="CK164" i="12"/>
  <c r="CJ164" i="12"/>
  <c r="CI164" i="12"/>
  <c r="CH164" i="12"/>
  <c r="CF164" i="12"/>
  <c r="CE164" i="12"/>
  <c r="CD164" i="12"/>
  <c r="CB164" i="12"/>
  <c r="D164" i="12"/>
  <c r="CA164" i="12" s="1"/>
  <c r="C164" i="12"/>
  <c r="CG164" i="12" s="1"/>
  <c r="ET163" i="12"/>
  <c r="ES163" i="12"/>
  <c r="ER163" i="12"/>
  <c r="EQ163" i="12"/>
  <c r="EP163" i="12"/>
  <c r="EO163" i="12"/>
  <c r="EN163" i="12"/>
  <c r="EM163" i="12"/>
  <c r="EL163" i="12"/>
  <c r="EK163" i="12"/>
  <c r="EJ163" i="12"/>
  <c r="EI163" i="12"/>
  <c r="EH163" i="12"/>
  <c r="EG163" i="12"/>
  <c r="EF163" i="12"/>
  <c r="EE163" i="12"/>
  <c r="ED163" i="12"/>
  <c r="EC163" i="12"/>
  <c r="EB163" i="12"/>
  <c r="EA163" i="12"/>
  <c r="DT163" i="12"/>
  <c r="DS163" i="12"/>
  <c r="DR163" i="12"/>
  <c r="DQ163" i="12"/>
  <c r="DP163" i="12"/>
  <c r="DO163" i="12"/>
  <c r="DN163" i="12"/>
  <c r="DM163" i="12"/>
  <c r="DL163" i="12"/>
  <c r="DK163" i="12"/>
  <c r="DJ163" i="12"/>
  <c r="DI163" i="12"/>
  <c r="DH163" i="12"/>
  <c r="DG163" i="12"/>
  <c r="DF163" i="12"/>
  <c r="DE163" i="12"/>
  <c r="DD163" i="12"/>
  <c r="DC163" i="12"/>
  <c r="DB163" i="12"/>
  <c r="DA163" i="12"/>
  <c r="CK163" i="12"/>
  <c r="CI163" i="12"/>
  <c r="CF163" i="12"/>
  <c r="CC163" i="12"/>
  <c r="D163" i="12"/>
  <c r="C163" i="12"/>
  <c r="CG163" i="12" s="1"/>
  <c r="ET162" i="12"/>
  <c r="ES162" i="12"/>
  <c r="ER162" i="12"/>
  <c r="EQ162" i="12"/>
  <c r="EP162" i="12"/>
  <c r="EO162" i="12"/>
  <c r="EN162" i="12"/>
  <c r="EM162" i="12"/>
  <c r="EL162" i="12"/>
  <c r="EK162" i="12"/>
  <c r="EJ162" i="12"/>
  <c r="EI162" i="12"/>
  <c r="EH162" i="12"/>
  <c r="EG162" i="12"/>
  <c r="EF162" i="12"/>
  <c r="EE162" i="12"/>
  <c r="ED162" i="12"/>
  <c r="EC162" i="12"/>
  <c r="EB162" i="12"/>
  <c r="EA162" i="12"/>
  <c r="DT162" i="12"/>
  <c r="DS162" i="12"/>
  <c r="DR162" i="12"/>
  <c r="DQ162" i="12"/>
  <c r="DP162" i="12"/>
  <c r="DO162" i="12"/>
  <c r="DN162" i="12"/>
  <c r="DM162" i="12"/>
  <c r="DL162" i="12"/>
  <c r="DK162" i="12"/>
  <c r="DJ162" i="12"/>
  <c r="DI162" i="12"/>
  <c r="DH162" i="12"/>
  <c r="DG162" i="12"/>
  <c r="DF162" i="12"/>
  <c r="DE162" i="12"/>
  <c r="DD162" i="12"/>
  <c r="DC162" i="12"/>
  <c r="DB162" i="12"/>
  <c r="DA162" i="12"/>
  <c r="CK162" i="12"/>
  <c r="CH162" i="12"/>
  <c r="CG162" i="12"/>
  <c r="CF162" i="12"/>
  <c r="CC162" i="12"/>
  <c r="CB162" i="12"/>
  <c r="D162" i="12"/>
  <c r="C162" i="12"/>
  <c r="ET161" i="12"/>
  <c r="ES161" i="12"/>
  <c r="ER161" i="12"/>
  <c r="EQ161" i="12"/>
  <c r="EP161" i="12"/>
  <c r="EO161" i="12"/>
  <c r="EN161" i="12"/>
  <c r="EM161" i="12"/>
  <c r="EL161" i="12"/>
  <c r="EK161" i="12"/>
  <c r="EJ161" i="12"/>
  <c r="EI161" i="12"/>
  <c r="EH161" i="12"/>
  <c r="EG161" i="12"/>
  <c r="EF161" i="12"/>
  <c r="EE161" i="12"/>
  <c r="ED161" i="12"/>
  <c r="EC161" i="12"/>
  <c r="EB161" i="12"/>
  <c r="EA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K161" i="12"/>
  <c r="CH161" i="12"/>
  <c r="CF161" i="12"/>
  <c r="CE161" i="12"/>
  <c r="D161" i="12"/>
  <c r="C161" i="12"/>
  <c r="CA161" i="12" s="1"/>
  <c r="ET160" i="12"/>
  <c r="ES160" i="12"/>
  <c r="ER160" i="12"/>
  <c r="EQ160" i="12"/>
  <c r="EP160" i="12"/>
  <c r="EO160" i="12"/>
  <c r="EN160" i="12"/>
  <c r="EM160" i="12"/>
  <c r="EL160" i="12"/>
  <c r="EK160" i="12"/>
  <c r="EJ160" i="12"/>
  <c r="EI160" i="12"/>
  <c r="EH160" i="12"/>
  <c r="EG160" i="12"/>
  <c r="EF160" i="12"/>
  <c r="EE160" i="12"/>
  <c r="ED160" i="12"/>
  <c r="EC160" i="12"/>
  <c r="EB160" i="12"/>
  <c r="EA160" i="12"/>
  <c r="DT160" i="12"/>
  <c r="DS160" i="12"/>
  <c r="DR160" i="12"/>
  <c r="DQ160" i="12"/>
  <c r="DP160" i="12"/>
  <c r="DO160" i="12"/>
  <c r="DN160" i="12"/>
  <c r="DM160" i="12"/>
  <c r="DL160" i="12"/>
  <c r="DK160" i="12"/>
  <c r="DJ160" i="12"/>
  <c r="DI160" i="12"/>
  <c r="DH160" i="12"/>
  <c r="DG160" i="12"/>
  <c r="DF160" i="12"/>
  <c r="DE160" i="12"/>
  <c r="DD160" i="12"/>
  <c r="DC160" i="12"/>
  <c r="DB160" i="12"/>
  <c r="DA160" i="12"/>
  <c r="CK160" i="12"/>
  <c r="CJ160" i="12"/>
  <c r="CI160" i="12"/>
  <c r="CH160" i="12"/>
  <c r="CF160" i="12"/>
  <c r="CE160" i="12"/>
  <c r="CD160" i="12"/>
  <c r="CB160" i="12"/>
  <c r="D160" i="12"/>
  <c r="CA160" i="12" s="1"/>
  <c r="C160" i="12"/>
  <c r="CG160" i="12" s="1"/>
  <c r="CN155" i="12"/>
  <c r="CM155" i="12"/>
  <c r="CL155" i="12"/>
  <c r="CK155" i="12"/>
  <c r="CJ155" i="12"/>
  <c r="CE155" i="12"/>
  <c r="CD155" i="12"/>
  <c r="CC155" i="12"/>
  <c r="CB155" i="12"/>
  <c r="CA155" i="12"/>
  <c r="CN154" i="12"/>
  <c r="CM154" i="12"/>
  <c r="CL154" i="12"/>
  <c r="CK154" i="12"/>
  <c r="CJ154" i="12"/>
  <c r="CE154" i="12"/>
  <c r="CD154" i="12"/>
  <c r="CC154" i="12"/>
  <c r="CB154" i="12"/>
  <c r="CA154" i="12"/>
  <c r="CN153" i="12"/>
  <c r="CM153" i="12"/>
  <c r="CL153" i="12"/>
  <c r="CK153" i="12"/>
  <c r="CJ153" i="12"/>
  <c r="CE153" i="12"/>
  <c r="CD153" i="12"/>
  <c r="CC153" i="12"/>
  <c r="CB153" i="12"/>
  <c r="CA153" i="12"/>
  <c r="CN152" i="12"/>
  <c r="CM152" i="12"/>
  <c r="CL152" i="12"/>
  <c r="CK152" i="12"/>
  <c r="CJ152" i="12"/>
  <c r="CE152" i="12"/>
  <c r="CD152" i="12"/>
  <c r="CC152" i="12"/>
  <c r="CB152" i="12"/>
  <c r="CA152" i="12"/>
  <c r="CN151" i="12"/>
  <c r="CM151" i="12"/>
  <c r="CL151" i="12"/>
  <c r="CK151" i="12"/>
  <c r="CJ151" i="12"/>
  <c r="CE151" i="12"/>
  <c r="CD151" i="12"/>
  <c r="CC151" i="12"/>
  <c r="CB151" i="12"/>
  <c r="CA151" i="12"/>
  <c r="CN147" i="12"/>
  <c r="CM147" i="12"/>
  <c r="CL147" i="12"/>
  <c r="CK147" i="12"/>
  <c r="CJ147" i="12"/>
  <c r="CE147" i="12"/>
  <c r="CD147" i="12"/>
  <c r="CC147" i="12"/>
  <c r="CB147" i="12"/>
  <c r="CA147" i="12"/>
  <c r="CN146" i="12"/>
  <c r="CM146" i="12"/>
  <c r="CL146" i="12"/>
  <c r="CK146" i="12"/>
  <c r="CJ146" i="12"/>
  <c r="CE146" i="12"/>
  <c r="CD146" i="12"/>
  <c r="CC146" i="12"/>
  <c r="CB146" i="12"/>
  <c r="CA146" i="12"/>
  <c r="CN145" i="12"/>
  <c r="CM145" i="12"/>
  <c r="CL145" i="12"/>
  <c r="CK145" i="12"/>
  <c r="CJ145" i="12"/>
  <c r="CE145" i="12"/>
  <c r="CD145" i="12"/>
  <c r="CC145" i="12"/>
  <c r="CB145" i="12"/>
  <c r="CA145" i="12"/>
  <c r="CN144" i="12"/>
  <c r="CM144" i="12"/>
  <c r="CL144" i="12"/>
  <c r="CK144" i="12"/>
  <c r="CJ144" i="12"/>
  <c r="CE144" i="12"/>
  <c r="CD144" i="12"/>
  <c r="CC144" i="12"/>
  <c r="CB144" i="12"/>
  <c r="CA144" i="12"/>
  <c r="CN143" i="12"/>
  <c r="CM143" i="12"/>
  <c r="CL143" i="12"/>
  <c r="CK143" i="12"/>
  <c r="CJ143" i="12"/>
  <c r="CE143" i="12"/>
  <c r="CD143" i="12"/>
  <c r="CC143" i="12"/>
  <c r="CB143" i="12"/>
  <c r="CA143" i="12"/>
  <c r="EQ139" i="12"/>
  <c r="EP139" i="12"/>
  <c r="EO139" i="12"/>
  <c r="EN139" i="12"/>
  <c r="EM139" i="12"/>
  <c r="EL139" i="12"/>
  <c r="EK139" i="12"/>
  <c r="EJ139" i="12"/>
  <c r="EI139" i="12"/>
  <c r="EH139" i="12"/>
  <c r="EG139" i="12"/>
  <c r="EF139" i="12"/>
  <c r="EE139" i="12"/>
  <c r="ED139" i="12"/>
  <c r="EC139" i="12"/>
  <c r="EB139" i="12"/>
  <c r="EA139" i="12"/>
  <c r="DQ139" i="12"/>
  <c r="DP139" i="12"/>
  <c r="DO139" i="12"/>
  <c r="DN139" i="12"/>
  <c r="DM139" i="12"/>
  <c r="DL139" i="12"/>
  <c r="DK139" i="12"/>
  <c r="DJ139" i="12"/>
  <c r="DI139" i="12"/>
  <c r="DH139" i="12"/>
  <c r="DG139" i="12"/>
  <c r="DF139" i="12"/>
  <c r="DE139" i="12"/>
  <c r="DD139" i="12"/>
  <c r="DC139" i="12"/>
  <c r="DB139" i="12"/>
  <c r="DA139" i="12"/>
  <c r="C139" i="12"/>
  <c r="B139" i="12"/>
  <c r="CD139" i="12" s="1"/>
  <c r="EQ138" i="12"/>
  <c r="EP138" i="12"/>
  <c r="EO138" i="12"/>
  <c r="EN138" i="12"/>
  <c r="EM138" i="12"/>
  <c r="EL138" i="12"/>
  <c r="EK138" i="12"/>
  <c r="EJ138" i="12"/>
  <c r="EI138" i="12"/>
  <c r="EH138" i="12"/>
  <c r="EG138" i="12"/>
  <c r="EF138" i="12"/>
  <c r="EE138" i="12"/>
  <c r="ED138" i="12"/>
  <c r="EC138" i="12"/>
  <c r="EB138" i="12"/>
  <c r="EA138" i="12"/>
  <c r="DQ138" i="12"/>
  <c r="DP138" i="12"/>
  <c r="DO138" i="12"/>
  <c r="DN138" i="12"/>
  <c r="DM138" i="12"/>
  <c r="DL138" i="12"/>
  <c r="DK138" i="12"/>
  <c r="DJ138" i="12"/>
  <c r="DI138" i="12"/>
  <c r="DH138" i="12"/>
  <c r="DG138" i="12"/>
  <c r="DF138" i="12"/>
  <c r="DE138" i="12"/>
  <c r="DD138" i="12"/>
  <c r="DC138" i="12"/>
  <c r="DB138" i="12"/>
  <c r="DA138" i="12"/>
  <c r="CK138" i="12"/>
  <c r="CJ138" i="12"/>
  <c r="CI138" i="12"/>
  <c r="CG138" i="12"/>
  <c r="CE138" i="12"/>
  <c r="CD138" i="12"/>
  <c r="CB138" i="12"/>
  <c r="CA138" i="12"/>
  <c r="C138" i="12"/>
  <c r="B138" i="12"/>
  <c r="CH138" i="12" s="1"/>
  <c r="EQ137" i="12"/>
  <c r="EP137" i="12"/>
  <c r="EO137" i="12"/>
  <c r="EN137" i="12"/>
  <c r="EM137" i="12"/>
  <c r="EL137" i="12"/>
  <c r="EK137" i="12"/>
  <c r="EJ137" i="12"/>
  <c r="EI137" i="12"/>
  <c r="EH137" i="12"/>
  <c r="EG137" i="12"/>
  <c r="EF137" i="12"/>
  <c r="EE137" i="12"/>
  <c r="ED137" i="12"/>
  <c r="EC137" i="12"/>
  <c r="EB137" i="12"/>
  <c r="EA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I137" i="12"/>
  <c r="CH137" i="12"/>
  <c r="CC137" i="12"/>
  <c r="CB137" i="12"/>
  <c r="C137" i="12"/>
  <c r="CG137" i="12" s="1"/>
  <c r="B137" i="12"/>
  <c r="EN136" i="12"/>
  <c r="EM136" i="12"/>
  <c r="EL136" i="12"/>
  <c r="EK136" i="12"/>
  <c r="EJ136" i="12"/>
  <c r="EI136" i="12"/>
  <c r="EH136" i="12"/>
  <c r="EG136" i="12"/>
  <c r="DN136" i="12"/>
  <c r="DM136" i="12"/>
  <c r="DL136" i="12"/>
  <c r="DK136" i="12"/>
  <c r="DJ136" i="12"/>
  <c r="DI136" i="12"/>
  <c r="DH136" i="12"/>
  <c r="DG136" i="12"/>
  <c r="CK136" i="12"/>
  <c r="CI136" i="12"/>
  <c r="CH136" i="12"/>
  <c r="CC136" i="12"/>
  <c r="CB136" i="12"/>
  <c r="C136" i="12"/>
  <c r="B136" i="12"/>
  <c r="EQ135" i="12"/>
  <c r="EP135" i="12"/>
  <c r="EO135" i="12"/>
  <c r="EN135" i="12"/>
  <c r="EM135" i="12"/>
  <c r="EL135" i="12"/>
  <c r="EK135" i="12"/>
  <c r="EJ135" i="12"/>
  <c r="EI135" i="12"/>
  <c r="EH135" i="12"/>
  <c r="EG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CK135" i="12"/>
  <c r="CJ135" i="12"/>
  <c r="CI135" i="12"/>
  <c r="CG135" i="12"/>
  <c r="CE135" i="12"/>
  <c r="CD135" i="12"/>
  <c r="CB135" i="12"/>
  <c r="CA135" i="12"/>
  <c r="C135" i="12"/>
  <c r="B135" i="12"/>
  <c r="CH135" i="12" s="1"/>
  <c r="EQ134" i="12"/>
  <c r="EP134" i="12"/>
  <c r="EO134" i="12"/>
  <c r="EN134" i="12"/>
  <c r="EM134" i="12"/>
  <c r="EL134" i="12"/>
  <c r="EK134" i="12"/>
  <c r="EJ134" i="12"/>
  <c r="EI134" i="12"/>
  <c r="EH134" i="12"/>
  <c r="EG134" i="12"/>
  <c r="EF134" i="12"/>
  <c r="EE134" i="12"/>
  <c r="ED134" i="12"/>
  <c r="EC134" i="12"/>
  <c r="EB134" i="12"/>
  <c r="EA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I134" i="12"/>
  <c r="CH134" i="12"/>
  <c r="CG134" i="12"/>
  <c r="CC134" i="12"/>
  <c r="CB134" i="12"/>
  <c r="C134" i="12"/>
  <c r="B134" i="12"/>
  <c r="EQ133" i="12"/>
  <c r="EP133" i="12"/>
  <c r="EO133" i="12"/>
  <c r="EN133" i="12"/>
  <c r="EM133" i="12"/>
  <c r="EL133" i="12"/>
  <c r="EK133" i="12"/>
  <c r="EJ133" i="12"/>
  <c r="EI133" i="12"/>
  <c r="EH133" i="12"/>
  <c r="EG133" i="12"/>
  <c r="EF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CD133" i="12"/>
  <c r="CB133" i="12"/>
  <c r="C133" i="12"/>
  <c r="B133" i="12"/>
  <c r="EQ132" i="12"/>
  <c r="EP132" i="12"/>
  <c r="EO132" i="12"/>
  <c r="EN132" i="12"/>
  <c r="EM132" i="12"/>
  <c r="EL132" i="12"/>
  <c r="EK132" i="12"/>
  <c r="EJ132" i="12"/>
  <c r="EI132" i="12"/>
  <c r="EH132" i="12"/>
  <c r="EG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CK132" i="12"/>
  <c r="CJ132" i="12"/>
  <c r="CI132" i="12"/>
  <c r="CG132" i="12"/>
  <c r="CE132" i="12"/>
  <c r="CD132" i="12"/>
  <c r="CB132" i="12"/>
  <c r="CA132" i="12"/>
  <c r="C132" i="12"/>
  <c r="B132" i="12"/>
  <c r="CH132" i="12" s="1"/>
  <c r="EC131" i="12"/>
  <c r="EB131" i="12"/>
  <c r="EA131" i="12"/>
  <c r="DC131" i="12"/>
  <c r="DB131" i="12"/>
  <c r="DA131" i="12"/>
  <c r="CI131" i="12"/>
  <c r="CH131" i="12"/>
  <c r="CC131" i="12"/>
  <c r="CB131" i="12"/>
  <c r="C131" i="12"/>
  <c r="CG131" i="12" s="1"/>
  <c r="B131" i="12"/>
  <c r="EQ130" i="12"/>
  <c r="EP130" i="12"/>
  <c r="EO130" i="12"/>
  <c r="EN130" i="12"/>
  <c r="EM130" i="12"/>
  <c r="EL130" i="12"/>
  <c r="EK130" i="12"/>
  <c r="EJ130" i="12"/>
  <c r="EI130" i="12"/>
  <c r="EH130" i="12"/>
  <c r="EG130" i="12"/>
  <c r="EF130" i="12"/>
  <c r="EE130" i="12"/>
  <c r="ED130" i="12"/>
  <c r="EC130" i="12"/>
  <c r="EB130" i="12"/>
  <c r="EA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K130" i="12"/>
  <c r="CJ130" i="12"/>
  <c r="CI130" i="12"/>
  <c r="CE130" i="12"/>
  <c r="CD130" i="12"/>
  <c r="CB130" i="12"/>
  <c r="C130" i="12"/>
  <c r="B130" i="12"/>
  <c r="CH130" i="12" s="1"/>
  <c r="EQ129" i="12"/>
  <c r="EP129" i="12"/>
  <c r="EO129" i="12"/>
  <c r="EN129" i="12"/>
  <c r="EM129" i="12"/>
  <c r="EL129" i="12"/>
  <c r="EK129" i="12"/>
  <c r="EJ129" i="12"/>
  <c r="EI129" i="12"/>
  <c r="EH129" i="12"/>
  <c r="EG129" i="12"/>
  <c r="EF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CK129" i="12"/>
  <c r="CJ129" i="12"/>
  <c r="CI129" i="12"/>
  <c r="CE129" i="12"/>
  <c r="CD129" i="12"/>
  <c r="CB129" i="12"/>
  <c r="C129" i="12"/>
  <c r="B129" i="12"/>
  <c r="CH129" i="12" s="1"/>
  <c r="EQ128" i="12"/>
  <c r="EP128" i="12"/>
  <c r="EO128" i="12"/>
  <c r="EN128" i="12"/>
  <c r="EM128" i="12"/>
  <c r="EL128" i="12"/>
  <c r="EK128" i="12"/>
  <c r="EJ128" i="12"/>
  <c r="EI128" i="12"/>
  <c r="EH128" i="12"/>
  <c r="EG128" i="12"/>
  <c r="EF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CK128" i="12"/>
  <c r="CJ128" i="12"/>
  <c r="CI128" i="12"/>
  <c r="CE128" i="12"/>
  <c r="CD128" i="12"/>
  <c r="CB128" i="12"/>
  <c r="C128" i="12"/>
  <c r="B128" i="12"/>
  <c r="CH128" i="12" s="1"/>
  <c r="EQ127" i="12"/>
  <c r="EP127" i="12"/>
  <c r="EO127" i="12"/>
  <c r="EN127" i="12"/>
  <c r="EM127" i="12"/>
  <c r="EL127" i="12"/>
  <c r="EK127" i="12"/>
  <c r="EJ127" i="12"/>
  <c r="EI127" i="12"/>
  <c r="EH127" i="12"/>
  <c r="EG127" i="12"/>
  <c r="EF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CK127" i="12"/>
  <c r="CJ127" i="12"/>
  <c r="CI127" i="12"/>
  <c r="CE127" i="12"/>
  <c r="CD127" i="12"/>
  <c r="CB127" i="12"/>
  <c r="C127" i="12"/>
  <c r="B127" i="12"/>
  <c r="CH127" i="12" s="1"/>
  <c r="EQ126" i="12"/>
  <c r="EP126" i="12"/>
  <c r="EO126" i="12"/>
  <c r="EN126" i="12"/>
  <c r="EM126" i="12"/>
  <c r="EL126" i="12"/>
  <c r="EK126" i="12"/>
  <c r="EJ126" i="12"/>
  <c r="EI126" i="12"/>
  <c r="EH126" i="12"/>
  <c r="EG126" i="12"/>
  <c r="EF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CK126" i="12"/>
  <c r="CJ126" i="12"/>
  <c r="CI126" i="12"/>
  <c r="CE126" i="12"/>
  <c r="CD126" i="12"/>
  <c r="CB126" i="12"/>
  <c r="C126" i="12"/>
  <c r="B126" i="12"/>
  <c r="CH126" i="12" s="1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CK125" i="12"/>
  <c r="CJ125" i="12"/>
  <c r="CI125" i="12"/>
  <c r="CE125" i="12"/>
  <c r="CD125" i="12"/>
  <c r="CB125" i="12"/>
  <c r="CA125" i="12"/>
  <c r="C125" i="12"/>
  <c r="CG125" i="12" s="1"/>
  <c r="B125" i="12"/>
  <c r="CH125" i="12" s="1"/>
  <c r="EQ124" i="12"/>
  <c r="EP124" i="12"/>
  <c r="EO124" i="12"/>
  <c r="EN124" i="12"/>
  <c r="EM124" i="12"/>
  <c r="EL124" i="12"/>
  <c r="EK124" i="12"/>
  <c r="EJ124" i="12"/>
  <c r="EI124" i="12"/>
  <c r="EH124" i="12"/>
  <c r="EG124" i="12"/>
  <c r="EF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CK124" i="12"/>
  <c r="CJ124" i="12"/>
  <c r="CI124" i="12"/>
  <c r="CG124" i="12"/>
  <c r="CE124" i="12"/>
  <c r="CD124" i="12"/>
  <c r="CB124" i="12"/>
  <c r="CA124" i="12"/>
  <c r="C124" i="12"/>
  <c r="B124" i="12"/>
  <c r="CH124" i="12" s="1"/>
  <c r="EQ123" i="12"/>
  <c r="EP123" i="12"/>
  <c r="EO123" i="12"/>
  <c r="EN123" i="12"/>
  <c r="EM123" i="12"/>
  <c r="EL123" i="12"/>
  <c r="EK123" i="12"/>
  <c r="EJ123" i="12"/>
  <c r="EI123" i="12"/>
  <c r="EH123" i="12"/>
  <c r="EG123" i="12"/>
  <c r="EF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CK123" i="12"/>
  <c r="CJ123" i="12"/>
  <c r="CI123" i="12"/>
  <c r="CG123" i="12"/>
  <c r="CE123" i="12"/>
  <c r="CD123" i="12"/>
  <c r="CB123" i="12"/>
  <c r="CA123" i="12"/>
  <c r="C123" i="12"/>
  <c r="B123" i="12"/>
  <c r="CH123" i="12" s="1"/>
  <c r="EQ122" i="12"/>
  <c r="EP122" i="12"/>
  <c r="EO122" i="12"/>
  <c r="EN122" i="12"/>
  <c r="EM122" i="12"/>
  <c r="EL122" i="12"/>
  <c r="EK122" i="12"/>
  <c r="EJ122" i="12"/>
  <c r="EI122" i="12"/>
  <c r="EH122" i="12"/>
  <c r="EG122" i="12"/>
  <c r="EF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CK122" i="12"/>
  <c r="CJ122" i="12"/>
  <c r="CI122" i="12"/>
  <c r="CG122" i="12"/>
  <c r="CE122" i="12"/>
  <c r="CD122" i="12"/>
  <c r="CB122" i="12"/>
  <c r="CA122" i="12"/>
  <c r="C122" i="12"/>
  <c r="B122" i="12"/>
  <c r="CH122" i="12" s="1"/>
  <c r="EQ117" i="12"/>
  <c r="EP117" i="12"/>
  <c r="EO117" i="12"/>
  <c r="EN117" i="12"/>
  <c r="EM117" i="12"/>
  <c r="EL117" i="12"/>
  <c r="EK117" i="12"/>
  <c r="EJ117" i="12"/>
  <c r="EI117" i="12"/>
  <c r="EH117" i="12"/>
  <c r="EG117" i="12"/>
  <c r="EF117" i="12"/>
  <c r="EE117" i="12"/>
  <c r="ED117" i="12"/>
  <c r="EC117" i="12"/>
  <c r="EB117" i="12"/>
  <c r="EA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I117" i="12"/>
  <c r="CH117" i="12"/>
  <c r="CC117" i="12"/>
  <c r="CB117" i="12"/>
  <c r="C117" i="12"/>
  <c r="CG117" i="12" s="1"/>
  <c r="B117" i="12"/>
  <c r="EQ116" i="12"/>
  <c r="EP116" i="12"/>
  <c r="EO116" i="12"/>
  <c r="EN116" i="12"/>
  <c r="EM116" i="12"/>
  <c r="EL116" i="12"/>
  <c r="EK116" i="12"/>
  <c r="EJ116" i="12"/>
  <c r="EI116" i="12"/>
  <c r="EH116" i="12"/>
  <c r="EG116" i="12"/>
  <c r="EF116" i="12"/>
  <c r="EE116" i="12"/>
  <c r="ED116" i="12"/>
  <c r="EC116" i="12"/>
  <c r="EB116" i="12"/>
  <c r="EA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K116" i="12"/>
  <c r="CJ116" i="12"/>
  <c r="CI116" i="12"/>
  <c r="CE116" i="12"/>
  <c r="CD116" i="12"/>
  <c r="CB116" i="12"/>
  <c r="C116" i="12"/>
  <c r="B116" i="12"/>
  <c r="CH116" i="12" s="1"/>
  <c r="EQ115" i="12"/>
  <c r="EP115" i="12"/>
  <c r="EO115" i="12"/>
  <c r="EN115" i="12"/>
  <c r="EM115" i="12"/>
  <c r="EL115" i="12"/>
  <c r="EK115" i="12"/>
  <c r="EJ115" i="12"/>
  <c r="EI115" i="12"/>
  <c r="EH115" i="12"/>
  <c r="EG115" i="12"/>
  <c r="EF115" i="12"/>
  <c r="EE115" i="12"/>
  <c r="ED115" i="12"/>
  <c r="EC115" i="12"/>
  <c r="EB115" i="12"/>
  <c r="EA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K115" i="12"/>
  <c r="CD115" i="12"/>
  <c r="CB115" i="12"/>
  <c r="C115" i="12"/>
  <c r="B115" i="12"/>
  <c r="EN114" i="12"/>
  <c r="EM114" i="12"/>
  <c r="EL114" i="12"/>
  <c r="EK114" i="12"/>
  <c r="EJ114" i="12"/>
  <c r="EI114" i="12"/>
  <c r="EH114" i="12"/>
  <c r="EG114" i="12"/>
  <c r="DN114" i="12"/>
  <c r="DM114" i="12"/>
  <c r="DL114" i="12"/>
  <c r="DK114" i="12"/>
  <c r="DJ114" i="12"/>
  <c r="DI114" i="12"/>
  <c r="DH114" i="12"/>
  <c r="DG114" i="12"/>
  <c r="CI114" i="12"/>
  <c r="CH114" i="12"/>
  <c r="CG114" i="12"/>
  <c r="CC114" i="12"/>
  <c r="CB114" i="12"/>
  <c r="C114" i="12"/>
  <c r="B114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CK113" i="12"/>
  <c r="CJ113" i="12"/>
  <c r="CI113" i="12"/>
  <c r="CE113" i="12"/>
  <c r="CD113" i="12"/>
  <c r="CB113" i="12"/>
  <c r="C113" i="12"/>
  <c r="B113" i="12"/>
  <c r="CH113" i="12" s="1"/>
  <c r="EQ112" i="12"/>
  <c r="EP112" i="12"/>
  <c r="EO112" i="12"/>
  <c r="EN112" i="12"/>
  <c r="EM112" i="12"/>
  <c r="EL112" i="12"/>
  <c r="EK112" i="12"/>
  <c r="EJ112" i="12"/>
  <c r="EI112" i="12"/>
  <c r="EH112" i="12"/>
  <c r="EG112" i="12"/>
  <c r="EF112" i="12"/>
  <c r="EE112" i="12"/>
  <c r="ED112" i="12"/>
  <c r="EC112" i="12"/>
  <c r="EB112" i="12"/>
  <c r="EA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B112" i="12"/>
  <c r="C112" i="12"/>
  <c r="B112" i="12"/>
  <c r="EQ111" i="12"/>
  <c r="EP111" i="12"/>
  <c r="EO111" i="12"/>
  <c r="EN111" i="12"/>
  <c r="EM111" i="12"/>
  <c r="EL111" i="12"/>
  <c r="EK111" i="12"/>
  <c r="EJ111" i="12"/>
  <c r="EI111" i="12"/>
  <c r="EH111" i="12"/>
  <c r="EG111" i="12"/>
  <c r="EF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C111" i="12"/>
  <c r="B111" i="12"/>
  <c r="EQ110" i="12"/>
  <c r="EP110" i="12"/>
  <c r="EO110" i="12"/>
  <c r="EN110" i="12"/>
  <c r="EM110" i="12"/>
  <c r="EL110" i="12"/>
  <c r="EK110" i="12"/>
  <c r="EJ110" i="12"/>
  <c r="EI110" i="12"/>
  <c r="EH110" i="12"/>
  <c r="EG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CJ110" i="12"/>
  <c r="CH110" i="12"/>
  <c r="CC110" i="12"/>
  <c r="CA110" i="12"/>
  <c r="C110" i="12"/>
  <c r="B110" i="12"/>
  <c r="EC109" i="12"/>
  <c r="EB109" i="12"/>
  <c r="EA109" i="12"/>
  <c r="DC109" i="12"/>
  <c r="DB109" i="12"/>
  <c r="DA109" i="12"/>
  <c r="CJ109" i="12"/>
  <c r="CA109" i="12"/>
  <c r="C109" i="12"/>
  <c r="B109" i="12"/>
  <c r="EQ108" i="12"/>
  <c r="EP108" i="12"/>
  <c r="EO108" i="12"/>
  <c r="EN108" i="12"/>
  <c r="EM108" i="12"/>
  <c r="EL108" i="12"/>
  <c r="EK108" i="12"/>
  <c r="EJ108" i="12"/>
  <c r="EI108" i="12"/>
  <c r="EH108" i="12"/>
  <c r="EG108" i="12"/>
  <c r="EF108" i="12"/>
  <c r="EE108" i="12"/>
  <c r="ED108" i="12"/>
  <c r="EC108" i="12"/>
  <c r="EB108" i="12"/>
  <c r="EA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H108" i="12"/>
  <c r="CC108" i="12"/>
  <c r="C108" i="12"/>
  <c r="B108" i="12"/>
  <c r="CJ108" i="12" s="1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CJ107" i="12"/>
  <c r="CA107" i="12"/>
  <c r="C107" i="12"/>
  <c r="B107" i="12"/>
  <c r="EQ106" i="12"/>
  <c r="EP106" i="12"/>
  <c r="EO106" i="12"/>
  <c r="EN106" i="12"/>
  <c r="EM106" i="12"/>
  <c r="EL106" i="12"/>
  <c r="EK106" i="12"/>
  <c r="EJ106" i="12"/>
  <c r="EI106" i="12"/>
  <c r="EH106" i="12"/>
  <c r="EG106" i="12"/>
  <c r="EF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CJ106" i="12"/>
  <c r="CH106" i="12"/>
  <c r="CC106" i="12"/>
  <c r="CA106" i="12"/>
  <c r="C106" i="12"/>
  <c r="B106" i="12"/>
  <c r="EQ105" i="12"/>
  <c r="EP105" i="12"/>
  <c r="EO105" i="12"/>
  <c r="EN105" i="12"/>
  <c r="EM105" i="12"/>
  <c r="EL105" i="12"/>
  <c r="EK105" i="12"/>
  <c r="EJ105" i="12"/>
  <c r="EI105" i="12"/>
  <c r="EH105" i="12"/>
  <c r="EG105" i="12"/>
  <c r="EF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C105" i="12"/>
  <c r="B105" i="12"/>
  <c r="EQ104" i="12"/>
  <c r="EP104" i="12"/>
  <c r="EO104" i="12"/>
  <c r="EN104" i="12"/>
  <c r="EM104" i="12"/>
  <c r="EL104" i="12"/>
  <c r="EK104" i="12"/>
  <c r="EJ104" i="12"/>
  <c r="EI104" i="12"/>
  <c r="EH104" i="12"/>
  <c r="EG104" i="12"/>
  <c r="EF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CH104" i="12"/>
  <c r="CC104" i="12"/>
  <c r="C104" i="12"/>
  <c r="B104" i="12"/>
  <c r="CJ104" i="12" s="1"/>
  <c r="EQ103" i="12"/>
  <c r="EP103" i="12"/>
  <c r="EO103" i="12"/>
  <c r="EN103" i="12"/>
  <c r="EM103" i="12"/>
  <c r="EL103" i="12"/>
  <c r="EK103" i="12"/>
  <c r="EJ103" i="12"/>
  <c r="EI103" i="12"/>
  <c r="EH103" i="12"/>
  <c r="EG103" i="12"/>
  <c r="EF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CJ103" i="12"/>
  <c r="CA103" i="12"/>
  <c r="C103" i="12"/>
  <c r="B103" i="12"/>
  <c r="EQ102" i="12"/>
  <c r="EP102" i="12"/>
  <c r="EO102" i="12"/>
  <c r="EN102" i="12"/>
  <c r="EM102" i="12"/>
  <c r="EL102" i="12"/>
  <c r="EK102" i="12"/>
  <c r="EJ102" i="12"/>
  <c r="EI102" i="12"/>
  <c r="EH102" i="12"/>
  <c r="EG102" i="12"/>
  <c r="EF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CJ102" i="12"/>
  <c r="CH102" i="12"/>
  <c r="CC102" i="12"/>
  <c r="CA102" i="12"/>
  <c r="C102" i="12"/>
  <c r="B102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C101" i="12"/>
  <c r="B101" i="12"/>
  <c r="EQ100" i="12"/>
  <c r="EP100" i="12"/>
  <c r="EO100" i="12"/>
  <c r="EN100" i="12"/>
  <c r="EM100" i="12"/>
  <c r="EL100" i="12"/>
  <c r="EK100" i="12"/>
  <c r="EJ100" i="12"/>
  <c r="EI100" i="12"/>
  <c r="EH100" i="12"/>
  <c r="EG100" i="12"/>
  <c r="EF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CH100" i="12"/>
  <c r="CC100" i="12"/>
  <c r="C100" i="12"/>
  <c r="B100" i="12"/>
  <c r="CJ100" i="12" s="1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95" i="12"/>
  <c r="B95" i="12"/>
  <c r="EQ94" i="12"/>
  <c r="EP94" i="12"/>
  <c r="EO94" i="12"/>
  <c r="EN94" i="12"/>
  <c r="EM94" i="12"/>
  <c r="EL94" i="12"/>
  <c r="EK94" i="12"/>
  <c r="EJ94" i="12"/>
  <c r="EI94" i="12"/>
  <c r="EH94" i="12"/>
  <c r="EG94" i="12"/>
  <c r="EF94" i="12"/>
  <c r="EE94" i="12"/>
  <c r="ED94" i="12"/>
  <c r="EC94" i="12"/>
  <c r="EB94" i="12"/>
  <c r="EA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J94" i="12"/>
  <c r="CH94" i="12"/>
  <c r="CC94" i="12"/>
  <c r="CA94" i="12"/>
  <c r="C94" i="12"/>
  <c r="B94" i="12"/>
  <c r="EQ93" i="12"/>
  <c r="EP93" i="12"/>
  <c r="EO93" i="12"/>
  <c r="EN93" i="12"/>
  <c r="EM93" i="12"/>
  <c r="EL93" i="12"/>
  <c r="EK93" i="12"/>
  <c r="EJ93" i="12"/>
  <c r="EI93" i="12"/>
  <c r="EH93" i="12"/>
  <c r="EG93" i="12"/>
  <c r="EF93" i="12"/>
  <c r="EE93" i="12"/>
  <c r="ED93" i="12"/>
  <c r="EC93" i="12"/>
  <c r="EB93" i="12"/>
  <c r="EA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J93" i="12"/>
  <c r="CA93" i="12"/>
  <c r="C93" i="12"/>
  <c r="B93" i="12"/>
  <c r="EN92" i="12"/>
  <c r="EM92" i="12"/>
  <c r="EL92" i="12"/>
  <c r="EK92" i="12"/>
  <c r="EJ92" i="12"/>
  <c r="EI92" i="12"/>
  <c r="EH92" i="12"/>
  <c r="EG92" i="12"/>
  <c r="DN92" i="12"/>
  <c r="DM92" i="12"/>
  <c r="DL92" i="12"/>
  <c r="DK92" i="12"/>
  <c r="DJ92" i="12"/>
  <c r="DI92" i="12"/>
  <c r="DH92" i="12"/>
  <c r="DG92" i="12"/>
  <c r="CJ92" i="12"/>
  <c r="CH92" i="12"/>
  <c r="CC92" i="12"/>
  <c r="CA92" i="12"/>
  <c r="C92" i="12"/>
  <c r="B92" i="12"/>
  <c r="EQ91" i="12"/>
  <c r="EP91" i="12"/>
  <c r="EO91" i="12"/>
  <c r="EN91" i="12"/>
  <c r="EM91" i="12"/>
  <c r="EL91" i="12"/>
  <c r="EK91" i="12"/>
  <c r="EJ91" i="12"/>
  <c r="EI91" i="12"/>
  <c r="EH91" i="12"/>
  <c r="EG91" i="12"/>
  <c r="DQ91" i="12"/>
  <c r="DP91" i="12"/>
  <c r="DO91" i="12"/>
  <c r="DN91" i="12"/>
  <c r="DM91" i="12"/>
  <c r="DL91" i="12"/>
  <c r="DK91" i="12"/>
  <c r="DJ91" i="12"/>
  <c r="DI91" i="12"/>
  <c r="DH91" i="12"/>
  <c r="DG91" i="12"/>
  <c r="CJ91" i="12"/>
  <c r="CA91" i="12"/>
  <c r="C91" i="12"/>
  <c r="B91" i="12"/>
  <c r="EQ90" i="12"/>
  <c r="EP90" i="12"/>
  <c r="EO90" i="12"/>
  <c r="EN90" i="12"/>
  <c r="EM90" i="12"/>
  <c r="EL90" i="12"/>
  <c r="EK90" i="12"/>
  <c r="EJ90" i="12"/>
  <c r="EI90" i="12"/>
  <c r="EH90" i="12"/>
  <c r="EG90" i="12"/>
  <c r="EF90" i="12"/>
  <c r="EE90" i="12"/>
  <c r="ED90" i="12"/>
  <c r="EC90" i="12"/>
  <c r="EB90" i="12"/>
  <c r="EA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H90" i="12"/>
  <c r="CC90" i="12"/>
  <c r="C90" i="12"/>
  <c r="B90" i="12"/>
  <c r="CJ90" i="12" s="1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CJ89" i="12"/>
  <c r="CA89" i="12"/>
  <c r="C89" i="12"/>
  <c r="B89" i="12"/>
  <c r="EQ88" i="12"/>
  <c r="EP88" i="12"/>
  <c r="EO88" i="12"/>
  <c r="EN88" i="12"/>
  <c r="EM88" i="12"/>
  <c r="EL88" i="12"/>
  <c r="EK88" i="12"/>
  <c r="EJ88" i="12"/>
  <c r="EI88" i="12"/>
  <c r="EH88" i="12"/>
  <c r="EG88" i="12"/>
  <c r="DQ88" i="12"/>
  <c r="DP88" i="12"/>
  <c r="DO88" i="12"/>
  <c r="DN88" i="12"/>
  <c r="DM88" i="12"/>
  <c r="DL88" i="12"/>
  <c r="DK88" i="12"/>
  <c r="DJ88" i="12"/>
  <c r="DI88" i="12"/>
  <c r="DH88" i="12"/>
  <c r="DG88" i="12"/>
  <c r="CH88" i="12"/>
  <c r="CC88" i="12"/>
  <c r="C88" i="12"/>
  <c r="B88" i="12"/>
  <c r="CJ88" i="12" s="1"/>
  <c r="EC87" i="12"/>
  <c r="EB87" i="12"/>
  <c r="EA87" i="12"/>
  <c r="DC87" i="12"/>
  <c r="DB87" i="12"/>
  <c r="DA87" i="12"/>
  <c r="C87" i="12"/>
  <c r="B87" i="12"/>
  <c r="EQ86" i="12"/>
  <c r="EP86" i="12"/>
  <c r="EO86" i="12"/>
  <c r="EN86" i="12"/>
  <c r="EM86" i="12"/>
  <c r="EL86" i="12"/>
  <c r="EK86" i="12"/>
  <c r="EJ86" i="12"/>
  <c r="EI86" i="12"/>
  <c r="EH86" i="12"/>
  <c r="EG86" i="12"/>
  <c r="EF86" i="12"/>
  <c r="EE86" i="12"/>
  <c r="ED86" i="12"/>
  <c r="EC86" i="12"/>
  <c r="EB86" i="12"/>
  <c r="EA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J86" i="12"/>
  <c r="CH86" i="12"/>
  <c r="CC86" i="12"/>
  <c r="CA86" i="12"/>
  <c r="C86" i="12"/>
  <c r="B86" i="12"/>
  <c r="EQ85" i="12"/>
  <c r="EP85" i="12"/>
  <c r="EO85" i="12"/>
  <c r="EN85" i="12"/>
  <c r="EM85" i="12"/>
  <c r="EL85" i="12"/>
  <c r="EK85" i="12"/>
  <c r="EJ85" i="12"/>
  <c r="EI85" i="12"/>
  <c r="EH85" i="12"/>
  <c r="EG85" i="12"/>
  <c r="EF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C85" i="12"/>
  <c r="B85" i="12"/>
  <c r="CC85" i="12" s="1"/>
  <c r="EQ84" i="12"/>
  <c r="EP84" i="12"/>
  <c r="EO84" i="12"/>
  <c r="EN84" i="12"/>
  <c r="EM84" i="12"/>
  <c r="EL84" i="12"/>
  <c r="EK84" i="12"/>
  <c r="EJ84" i="12"/>
  <c r="EI84" i="12"/>
  <c r="EH84" i="12"/>
  <c r="EG84" i="12"/>
  <c r="EF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CH84" i="12"/>
  <c r="CC84" i="12"/>
  <c r="C84" i="12"/>
  <c r="B84" i="12"/>
  <c r="CJ84" i="12" s="1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CJ83" i="12"/>
  <c r="CA83" i="12"/>
  <c r="C83" i="12"/>
  <c r="B83" i="12"/>
  <c r="EQ82" i="12"/>
  <c r="EP82" i="12"/>
  <c r="EO82" i="12"/>
  <c r="EN82" i="12"/>
  <c r="EM82" i="12"/>
  <c r="EL82" i="12"/>
  <c r="EK82" i="12"/>
  <c r="EJ82" i="12"/>
  <c r="EI82" i="12"/>
  <c r="EH82" i="12"/>
  <c r="EG82" i="12"/>
  <c r="EF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CJ82" i="12"/>
  <c r="CH82" i="12"/>
  <c r="CC82" i="12"/>
  <c r="CA82" i="12"/>
  <c r="C82" i="12"/>
  <c r="B82" i="12"/>
  <c r="EQ81" i="12"/>
  <c r="EP81" i="12"/>
  <c r="EO81" i="12"/>
  <c r="EN81" i="12"/>
  <c r="EM81" i="12"/>
  <c r="EL81" i="12"/>
  <c r="EK81" i="12"/>
  <c r="EJ81" i="12"/>
  <c r="EI81" i="12"/>
  <c r="EH81" i="12"/>
  <c r="EG81" i="12"/>
  <c r="EF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C81" i="12"/>
  <c r="B81" i="12"/>
  <c r="CC81" i="12" s="1"/>
  <c r="EQ80" i="12"/>
  <c r="EP80" i="12"/>
  <c r="EO80" i="12"/>
  <c r="EN80" i="12"/>
  <c r="EM80" i="12"/>
  <c r="EL80" i="12"/>
  <c r="EK80" i="12"/>
  <c r="EJ80" i="12"/>
  <c r="EI80" i="12"/>
  <c r="EH80" i="12"/>
  <c r="EG80" i="12"/>
  <c r="EF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CH80" i="12"/>
  <c r="CC80" i="12"/>
  <c r="C80" i="12"/>
  <c r="B80" i="12"/>
  <c r="CJ80" i="12" s="1"/>
  <c r="EQ79" i="12"/>
  <c r="EP79" i="12"/>
  <c r="EO79" i="12"/>
  <c r="EN79" i="12"/>
  <c r="EM79" i="12"/>
  <c r="EL79" i="12"/>
  <c r="EK79" i="12"/>
  <c r="EJ79" i="12"/>
  <c r="EI79" i="12"/>
  <c r="EH79" i="12"/>
  <c r="EG79" i="12"/>
  <c r="EF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CJ79" i="12"/>
  <c r="CA79" i="12"/>
  <c r="C79" i="12"/>
  <c r="B79" i="12"/>
  <c r="EQ78" i="12"/>
  <c r="EP78" i="12"/>
  <c r="EO78" i="12"/>
  <c r="EN78" i="12"/>
  <c r="EM78" i="12"/>
  <c r="EL78" i="12"/>
  <c r="EK78" i="12"/>
  <c r="EJ78" i="12"/>
  <c r="EI78" i="12"/>
  <c r="EH78" i="12"/>
  <c r="EG78" i="12"/>
  <c r="EF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CJ78" i="12"/>
  <c r="CH78" i="12"/>
  <c r="CC78" i="12"/>
  <c r="CA78" i="12"/>
  <c r="C78" i="12"/>
  <c r="B78" i="12"/>
  <c r="EQ73" i="12"/>
  <c r="EP73" i="12"/>
  <c r="EO73" i="12"/>
  <c r="EN73" i="12"/>
  <c r="EM73" i="12"/>
  <c r="EL73" i="12"/>
  <c r="EK73" i="12"/>
  <c r="EJ73" i="12"/>
  <c r="EI73" i="12"/>
  <c r="EH73" i="12"/>
  <c r="EG73" i="12"/>
  <c r="EF73" i="12"/>
  <c r="EE73" i="12"/>
  <c r="ED73" i="12"/>
  <c r="EC73" i="12"/>
  <c r="EB73" i="12"/>
  <c r="EA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J73" i="12"/>
  <c r="CA73" i="12"/>
  <c r="C73" i="12"/>
  <c r="B73" i="12"/>
  <c r="EQ72" i="12"/>
  <c r="EP72" i="12"/>
  <c r="EO72" i="12"/>
  <c r="EN72" i="12"/>
  <c r="EM72" i="12"/>
  <c r="EL72" i="12"/>
  <c r="EK72" i="12"/>
  <c r="EJ72" i="12"/>
  <c r="EI72" i="12"/>
  <c r="EH72" i="12"/>
  <c r="EG72" i="12"/>
  <c r="EF72" i="12"/>
  <c r="EE72" i="12"/>
  <c r="ED72" i="12"/>
  <c r="EC72" i="12"/>
  <c r="EB72" i="12"/>
  <c r="EA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H72" i="12"/>
  <c r="CC72" i="12"/>
  <c r="C72" i="12"/>
  <c r="B72" i="12"/>
  <c r="CJ72" i="12" s="1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71" i="12"/>
  <c r="B71" i="12"/>
  <c r="EN70" i="12"/>
  <c r="EM70" i="12"/>
  <c r="EL70" i="12"/>
  <c r="EK70" i="12"/>
  <c r="EJ70" i="12"/>
  <c r="EI70" i="12"/>
  <c r="EH70" i="12"/>
  <c r="EG70" i="12"/>
  <c r="DN70" i="12"/>
  <c r="DM70" i="12"/>
  <c r="DL70" i="12"/>
  <c r="DK70" i="12"/>
  <c r="DJ70" i="12"/>
  <c r="DI70" i="12"/>
  <c r="DH70" i="12"/>
  <c r="DG70" i="12"/>
  <c r="CH70" i="12"/>
  <c r="CC70" i="12"/>
  <c r="C70" i="12"/>
  <c r="B70" i="12"/>
  <c r="CJ70" i="12" s="1"/>
  <c r="EQ69" i="12"/>
  <c r="EP69" i="12"/>
  <c r="EO69" i="12"/>
  <c r="EN69" i="12"/>
  <c r="EM69" i="12"/>
  <c r="EL69" i="12"/>
  <c r="EK69" i="12"/>
  <c r="EJ69" i="12"/>
  <c r="EI69" i="12"/>
  <c r="EH69" i="12"/>
  <c r="EG69" i="12"/>
  <c r="DQ69" i="12"/>
  <c r="DP69" i="12"/>
  <c r="DO69" i="12"/>
  <c r="DN69" i="12"/>
  <c r="DM69" i="12"/>
  <c r="DL69" i="12"/>
  <c r="DK69" i="12"/>
  <c r="DJ69" i="12"/>
  <c r="DI69" i="12"/>
  <c r="DH69" i="12"/>
  <c r="DG69" i="12"/>
  <c r="C69" i="12"/>
  <c r="B69" i="12"/>
  <c r="EQ68" i="12"/>
  <c r="EP68" i="12"/>
  <c r="EO68" i="12"/>
  <c r="EN68" i="12"/>
  <c r="EM68" i="12"/>
  <c r="EL68" i="12"/>
  <c r="EK68" i="12"/>
  <c r="EJ68" i="12"/>
  <c r="EI68" i="12"/>
  <c r="EH68" i="12"/>
  <c r="EG68" i="12"/>
  <c r="EF68" i="12"/>
  <c r="EE68" i="12"/>
  <c r="ED68" i="12"/>
  <c r="EC68" i="12"/>
  <c r="EB68" i="12"/>
  <c r="EA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J68" i="12"/>
  <c r="CH68" i="12"/>
  <c r="CC68" i="12"/>
  <c r="CA68" i="12"/>
  <c r="C68" i="12"/>
  <c r="B68" i="12"/>
  <c r="EQ67" i="12"/>
  <c r="EP67" i="12"/>
  <c r="EO67" i="12"/>
  <c r="EN67" i="12"/>
  <c r="EM67" i="12"/>
  <c r="EL67" i="12"/>
  <c r="EK67" i="12"/>
  <c r="EJ67" i="12"/>
  <c r="EI67" i="12"/>
  <c r="EH67" i="12"/>
  <c r="EG67" i="12"/>
  <c r="EF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C67" i="12"/>
  <c r="B67" i="12"/>
  <c r="CC67" i="12" s="1"/>
  <c r="EQ66" i="12"/>
  <c r="EP66" i="12"/>
  <c r="EO66" i="12"/>
  <c r="EN66" i="12"/>
  <c r="EM66" i="12"/>
  <c r="EL66" i="12"/>
  <c r="EK66" i="12"/>
  <c r="EJ66" i="12"/>
  <c r="EI66" i="12"/>
  <c r="EH66" i="12"/>
  <c r="EG66" i="12"/>
  <c r="DQ66" i="12"/>
  <c r="DP66" i="12"/>
  <c r="DO66" i="12"/>
  <c r="DN66" i="12"/>
  <c r="DM66" i="12"/>
  <c r="DL66" i="12"/>
  <c r="DK66" i="12"/>
  <c r="DJ66" i="12"/>
  <c r="DI66" i="12"/>
  <c r="DH66" i="12"/>
  <c r="DG66" i="12"/>
  <c r="CJ66" i="12"/>
  <c r="CH66" i="12"/>
  <c r="CC66" i="12"/>
  <c r="CA66" i="12"/>
  <c r="C66" i="12"/>
  <c r="B66" i="12"/>
  <c r="EC65" i="12"/>
  <c r="EB65" i="12"/>
  <c r="EA65" i="12"/>
  <c r="DC65" i="12"/>
  <c r="DB65" i="12"/>
  <c r="DA65" i="12"/>
  <c r="CJ65" i="12"/>
  <c r="CA65" i="12"/>
  <c r="C65" i="12"/>
  <c r="B65" i="12"/>
  <c r="EQ64" i="12"/>
  <c r="EP64" i="12"/>
  <c r="EO64" i="12"/>
  <c r="EN64" i="12"/>
  <c r="EM64" i="12"/>
  <c r="EL64" i="12"/>
  <c r="EK64" i="12"/>
  <c r="EJ64" i="12"/>
  <c r="EI64" i="12"/>
  <c r="EH64" i="12"/>
  <c r="EG64" i="12"/>
  <c r="EF64" i="12"/>
  <c r="EE64" i="12"/>
  <c r="ED64" i="12"/>
  <c r="EC64" i="12"/>
  <c r="EB64" i="12"/>
  <c r="EA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H64" i="12"/>
  <c r="CC64" i="12"/>
  <c r="C64" i="12"/>
  <c r="B64" i="12"/>
  <c r="CJ64" i="12" s="1"/>
  <c r="EQ63" i="12"/>
  <c r="EP63" i="12"/>
  <c r="EO63" i="12"/>
  <c r="EN63" i="12"/>
  <c r="EM63" i="12"/>
  <c r="EL63" i="12"/>
  <c r="EK63" i="12"/>
  <c r="EJ63" i="12"/>
  <c r="EI63" i="12"/>
  <c r="EH63" i="12"/>
  <c r="EG63" i="12"/>
  <c r="EF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CJ63" i="12"/>
  <c r="CA63" i="12"/>
  <c r="C63" i="12"/>
  <c r="B63" i="12"/>
  <c r="EQ62" i="12"/>
  <c r="EP62" i="12"/>
  <c r="EO62" i="12"/>
  <c r="EN62" i="12"/>
  <c r="EM62" i="12"/>
  <c r="EL62" i="12"/>
  <c r="EK62" i="12"/>
  <c r="EJ62" i="12"/>
  <c r="EI62" i="12"/>
  <c r="EH62" i="12"/>
  <c r="EG62" i="12"/>
  <c r="EF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CJ62" i="12"/>
  <c r="CH62" i="12"/>
  <c r="CC62" i="12"/>
  <c r="CA62" i="12"/>
  <c r="C62" i="12"/>
  <c r="B62" i="12"/>
  <c r="EQ61" i="12"/>
  <c r="EP61" i="12"/>
  <c r="EO61" i="12"/>
  <c r="EN61" i="12"/>
  <c r="EM61" i="12"/>
  <c r="EL61" i="12"/>
  <c r="EK61" i="12"/>
  <c r="EJ61" i="12"/>
  <c r="EI61" i="12"/>
  <c r="EH61" i="12"/>
  <c r="EG61" i="12"/>
  <c r="EF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C61" i="12"/>
  <c r="B61" i="12"/>
  <c r="CC61" i="12" s="1"/>
  <c r="EQ60" i="12"/>
  <c r="EP60" i="12"/>
  <c r="EO60" i="12"/>
  <c r="EN60" i="12"/>
  <c r="EM60" i="12"/>
  <c r="EL60" i="12"/>
  <c r="EK60" i="12"/>
  <c r="EJ60" i="12"/>
  <c r="EI60" i="12"/>
  <c r="EH60" i="12"/>
  <c r="EG60" i="12"/>
  <c r="EF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CH60" i="12"/>
  <c r="CC60" i="12"/>
  <c r="C60" i="12"/>
  <c r="B60" i="12"/>
  <c r="CJ60" i="12" s="1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CJ59" i="12"/>
  <c r="CA59" i="12"/>
  <c r="C59" i="12"/>
  <c r="B59" i="12"/>
  <c r="EQ58" i="12"/>
  <c r="EP58" i="12"/>
  <c r="EO58" i="12"/>
  <c r="EN58" i="12"/>
  <c r="EM58" i="12"/>
  <c r="EL58" i="12"/>
  <c r="EK58" i="12"/>
  <c r="EJ58" i="12"/>
  <c r="EI58" i="12"/>
  <c r="EH58" i="12"/>
  <c r="EG58" i="12"/>
  <c r="EF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CJ58" i="12"/>
  <c r="CH58" i="12"/>
  <c r="CC58" i="12"/>
  <c r="CA58" i="12"/>
  <c r="C58" i="12"/>
  <c r="B58" i="12"/>
  <c r="EQ57" i="12"/>
  <c r="EP57" i="12"/>
  <c r="EO57" i="12"/>
  <c r="EN57" i="12"/>
  <c r="EM57" i="12"/>
  <c r="EL57" i="12"/>
  <c r="EK57" i="12"/>
  <c r="EJ57" i="12"/>
  <c r="EI57" i="12"/>
  <c r="EH57" i="12"/>
  <c r="EG57" i="12"/>
  <c r="EF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C57" i="12"/>
  <c r="B57" i="12"/>
  <c r="CC57" i="12" s="1"/>
  <c r="EQ56" i="12"/>
  <c r="EP56" i="12"/>
  <c r="EO56" i="12"/>
  <c r="EN56" i="12"/>
  <c r="EM56" i="12"/>
  <c r="EL56" i="12"/>
  <c r="EK56" i="12"/>
  <c r="EJ56" i="12"/>
  <c r="EI56" i="12"/>
  <c r="EH56" i="12"/>
  <c r="EG56" i="12"/>
  <c r="EF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CH56" i="12"/>
  <c r="CC56" i="12"/>
  <c r="C56" i="12"/>
  <c r="B56" i="12"/>
  <c r="CJ56" i="12" s="1"/>
  <c r="EQ51" i="12"/>
  <c r="EP51" i="12"/>
  <c r="EO51" i="12"/>
  <c r="EN51" i="12"/>
  <c r="EM51" i="12"/>
  <c r="EL51" i="12"/>
  <c r="EK51" i="12"/>
  <c r="EJ51" i="12"/>
  <c r="EI51" i="12"/>
  <c r="EH51" i="12"/>
  <c r="EG51" i="12"/>
  <c r="EF51" i="12"/>
  <c r="EE51" i="12"/>
  <c r="ED51" i="12"/>
  <c r="EC51" i="12"/>
  <c r="EB51" i="12"/>
  <c r="EA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51" i="12"/>
  <c r="B51" i="12"/>
  <c r="EQ50" i="12"/>
  <c r="EP50" i="12"/>
  <c r="EO50" i="12"/>
  <c r="EN50" i="12"/>
  <c r="EM50" i="12"/>
  <c r="EL50" i="12"/>
  <c r="EK50" i="12"/>
  <c r="EJ50" i="12"/>
  <c r="EI50" i="12"/>
  <c r="EH50" i="12"/>
  <c r="EG50" i="12"/>
  <c r="EF50" i="12"/>
  <c r="EE50" i="12"/>
  <c r="ED50" i="12"/>
  <c r="EC50" i="12"/>
  <c r="EB50" i="12"/>
  <c r="EA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J50" i="12"/>
  <c r="CH50" i="12"/>
  <c r="CC50" i="12"/>
  <c r="CA50" i="12"/>
  <c r="C50" i="12"/>
  <c r="B50" i="12"/>
  <c r="EQ49" i="12"/>
  <c r="EP49" i="12"/>
  <c r="EO49" i="12"/>
  <c r="EN49" i="12"/>
  <c r="EM49" i="12"/>
  <c r="EL49" i="12"/>
  <c r="EK49" i="12"/>
  <c r="EJ49" i="12"/>
  <c r="EI49" i="12"/>
  <c r="EH49" i="12"/>
  <c r="EG49" i="12"/>
  <c r="EF49" i="12"/>
  <c r="EE49" i="12"/>
  <c r="ED49" i="12"/>
  <c r="EC49" i="12"/>
  <c r="EB49" i="12"/>
  <c r="EA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J49" i="12"/>
  <c r="CA49" i="12"/>
  <c r="C49" i="12"/>
  <c r="B49" i="12"/>
  <c r="EN48" i="12"/>
  <c r="EM48" i="12"/>
  <c r="EL48" i="12"/>
  <c r="EK48" i="12"/>
  <c r="EJ48" i="12"/>
  <c r="EI48" i="12"/>
  <c r="EH48" i="12"/>
  <c r="EG48" i="12"/>
  <c r="DN48" i="12"/>
  <c r="DM48" i="12"/>
  <c r="DL48" i="12"/>
  <c r="DK48" i="12"/>
  <c r="DJ48" i="12"/>
  <c r="DI48" i="12"/>
  <c r="DH48" i="12"/>
  <c r="DG48" i="12"/>
  <c r="CJ48" i="12"/>
  <c r="CH48" i="12"/>
  <c r="CC48" i="12"/>
  <c r="CA48" i="12"/>
  <c r="C48" i="12"/>
  <c r="B48" i="12"/>
  <c r="EQ47" i="12"/>
  <c r="EP47" i="12"/>
  <c r="EO47" i="12"/>
  <c r="EN47" i="12"/>
  <c r="EM47" i="12"/>
  <c r="EL47" i="12"/>
  <c r="EK47" i="12"/>
  <c r="EJ47" i="12"/>
  <c r="EI47" i="12"/>
  <c r="EH47" i="12"/>
  <c r="EG47" i="12"/>
  <c r="DQ47" i="12"/>
  <c r="DP47" i="12"/>
  <c r="DO47" i="12"/>
  <c r="DN47" i="12"/>
  <c r="DM47" i="12"/>
  <c r="DL47" i="12"/>
  <c r="DK47" i="12"/>
  <c r="DJ47" i="12"/>
  <c r="DI47" i="12"/>
  <c r="DH47" i="12"/>
  <c r="DG47" i="12"/>
  <c r="CJ47" i="12"/>
  <c r="CA47" i="12"/>
  <c r="C47" i="12"/>
  <c r="B47" i="12"/>
  <c r="EQ46" i="12"/>
  <c r="EP46" i="12"/>
  <c r="EO46" i="12"/>
  <c r="EN46" i="12"/>
  <c r="EM46" i="12"/>
  <c r="EL46" i="12"/>
  <c r="EK46" i="12"/>
  <c r="EJ46" i="12"/>
  <c r="EI46" i="12"/>
  <c r="EH46" i="12"/>
  <c r="EG46" i="12"/>
  <c r="EF46" i="12"/>
  <c r="EE46" i="12"/>
  <c r="ED46" i="12"/>
  <c r="EC46" i="12"/>
  <c r="EB46" i="12"/>
  <c r="EA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H46" i="12"/>
  <c r="CC46" i="12"/>
  <c r="C46" i="12"/>
  <c r="B46" i="12"/>
  <c r="CJ46" i="12" s="1"/>
  <c r="EQ45" i="12"/>
  <c r="EP45" i="12"/>
  <c r="EO45" i="12"/>
  <c r="EN45" i="12"/>
  <c r="EM45" i="12"/>
  <c r="EL45" i="12"/>
  <c r="EK45" i="12"/>
  <c r="EJ45" i="12"/>
  <c r="EI45" i="12"/>
  <c r="EH45" i="12"/>
  <c r="EG45" i="12"/>
  <c r="EF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CJ45" i="12"/>
  <c r="CA45" i="12"/>
  <c r="C45" i="12"/>
  <c r="B45" i="12"/>
  <c r="EQ44" i="12"/>
  <c r="EP44" i="12"/>
  <c r="EO44" i="12"/>
  <c r="EN44" i="12"/>
  <c r="EM44" i="12"/>
  <c r="EL44" i="12"/>
  <c r="EK44" i="12"/>
  <c r="EJ44" i="12"/>
  <c r="EI44" i="12"/>
  <c r="EH44" i="12"/>
  <c r="EG44" i="12"/>
  <c r="DQ44" i="12"/>
  <c r="DP44" i="12"/>
  <c r="DO44" i="12"/>
  <c r="DN44" i="12"/>
  <c r="DM44" i="12"/>
  <c r="DL44" i="12"/>
  <c r="DK44" i="12"/>
  <c r="DJ44" i="12"/>
  <c r="DI44" i="12"/>
  <c r="DH44" i="12"/>
  <c r="DG44" i="12"/>
  <c r="CI44" i="12"/>
  <c r="CH44" i="12"/>
  <c r="CE44" i="12"/>
  <c r="CC44" i="12"/>
  <c r="C44" i="12"/>
  <c r="CA44" i="12" s="1"/>
  <c r="B44" i="12"/>
  <c r="EC43" i="12"/>
  <c r="EB43" i="12"/>
  <c r="EA43" i="12"/>
  <c r="DC43" i="12"/>
  <c r="DB43" i="12"/>
  <c r="DA43" i="12"/>
  <c r="CK43" i="12"/>
  <c r="CH43" i="12"/>
  <c r="CG43" i="12"/>
  <c r="CE43" i="12"/>
  <c r="CB43" i="12"/>
  <c r="CA43" i="12"/>
  <c r="C43" i="12"/>
  <c r="B43" i="12"/>
  <c r="EQ42" i="12"/>
  <c r="EP42" i="12"/>
  <c r="EO42" i="12"/>
  <c r="EN42" i="12"/>
  <c r="EM42" i="12"/>
  <c r="EL42" i="12"/>
  <c r="EK42" i="12"/>
  <c r="EJ42" i="12"/>
  <c r="EI42" i="12"/>
  <c r="EH42" i="12"/>
  <c r="EG42" i="12"/>
  <c r="EF42" i="12"/>
  <c r="EE42" i="12"/>
  <c r="ED42" i="12"/>
  <c r="EC42" i="12"/>
  <c r="EB42" i="12"/>
  <c r="EA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42" i="12"/>
  <c r="B42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CI41" i="12"/>
  <c r="CH41" i="12"/>
  <c r="CE41" i="12"/>
  <c r="CC41" i="12"/>
  <c r="C41" i="12"/>
  <c r="CA41" i="12" s="1"/>
  <c r="B41" i="12"/>
  <c r="EQ40" i="12"/>
  <c r="EP40" i="12"/>
  <c r="EO40" i="12"/>
  <c r="EN40" i="12"/>
  <c r="EM40" i="12"/>
  <c r="EL40" i="12"/>
  <c r="EK40" i="12"/>
  <c r="EJ40" i="12"/>
  <c r="EI40" i="12"/>
  <c r="EH40" i="12"/>
  <c r="EG40" i="12"/>
  <c r="EF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CH40" i="12"/>
  <c r="CA40" i="12"/>
  <c r="C40" i="12"/>
  <c r="B40" i="12"/>
  <c r="EQ39" i="12"/>
  <c r="EP39" i="12"/>
  <c r="EO39" i="12"/>
  <c r="EN39" i="12"/>
  <c r="EM39" i="12"/>
  <c r="EL39" i="12"/>
  <c r="EK39" i="12"/>
  <c r="EJ39" i="12"/>
  <c r="EI39" i="12"/>
  <c r="EH39" i="12"/>
  <c r="EG39" i="12"/>
  <c r="EF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CI39" i="12"/>
  <c r="CE39" i="12"/>
  <c r="CC39" i="12"/>
  <c r="C39" i="12"/>
  <c r="B39" i="12"/>
  <c r="CH39" i="12" s="1"/>
  <c r="EQ38" i="12"/>
  <c r="EP38" i="12"/>
  <c r="EO38" i="12"/>
  <c r="EN38" i="12"/>
  <c r="EM38" i="12"/>
  <c r="EL38" i="12"/>
  <c r="EK38" i="12"/>
  <c r="EJ38" i="12"/>
  <c r="EI38" i="12"/>
  <c r="EH38" i="12"/>
  <c r="EG38" i="12"/>
  <c r="EF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C38" i="12"/>
  <c r="B38" i="12"/>
  <c r="EQ37" i="12"/>
  <c r="EP37" i="12"/>
  <c r="EO37" i="12"/>
  <c r="EN37" i="12"/>
  <c r="EM37" i="12"/>
  <c r="EL37" i="12"/>
  <c r="EK37" i="12"/>
  <c r="EJ37" i="12"/>
  <c r="EI37" i="12"/>
  <c r="EH37" i="12"/>
  <c r="EG37" i="12"/>
  <c r="EF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CI37" i="12"/>
  <c r="CH37" i="12"/>
  <c r="CE37" i="12"/>
  <c r="CC37" i="12"/>
  <c r="C37" i="12"/>
  <c r="CA37" i="12" s="1"/>
  <c r="B37" i="12"/>
  <c r="EQ36" i="12"/>
  <c r="EP36" i="12"/>
  <c r="EO36" i="12"/>
  <c r="EN36" i="12"/>
  <c r="EM36" i="12"/>
  <c r="EL36" i="12"/>
  <c r="EK36" i="12"/>
  <c r="EJ36" i="12"/>
  <c r="EI36" i="12"/>
  <c r="EH36" i="12"/>
  <c r="EG36" i="12"/>
  <c r="EF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CH36" i="12"/>
  <c r="CA36" i="12"/>
  <c r="C36" i="12"/>
  <c r="B36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CI35" i="12"/>
  <c r="CE35" i="12"/>
  <c r="CC35" i="12"/>
  <c r="C35" i="12"/>
  <c r="B35" i="12"/>
  <c r="CH35" i="12" s="1"/>
  <c r="EQ34" i="12"/>
  <c r="EP34" i="12"/>
  <c r="EO34" i="12"/>
  <c r="EN34" i="12"/>
  <c r="EM34" i="12"/>
  <c r="EL34" i="12"/>
  <c r="EK34" i="12"/>
  <c r="EJ34" i="12"/>
  <c r="EI34" i="12"/>
  <c r="EH34" i="12"/>
  <c r="EG34" i="12"/>
  <c r="EF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C34" i="12"/>
  <c r="B34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29" i="12"/>
  <c r="B29" i="12"/>
  <c r="EQ28" i="12"/>
  <c r="EP28" i="12"/>
  <c r="EO28" i="12"/>
  <c r="EN28" i="12"/>
  <c r="EM28" i="12"/>
  <c r="EL28" i="12"/>
  <c r="EK28" i="12"/>
  <c r="EJ28" i="12"/>
  <c r="EI28" i="12"/>
  <c r="EH28" i="12"/>
  <c r="EG28" i="12"/>
  <c r="EF28" i="12"/>
  <c r="EE28" i="12"/>
  <c r="ED28" i="12"/>
  <c r="EC28" i="12"/>
  <c r="EB28" i="12"/>
  <c r="EA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I28" i="12"/>
  <c r="CE28" i="12"/>
  <c r="CC28" i="12"/>
  <c r="C28" i="12"/>
  <c r="B28" i="12"/>
  <c r="CH28" i="12" s="1"/>
  <c r="EQ27" i="12"/>
  <c r="EP27" i="12"/>
  <c r="EO27" i="12"/>
  <c r="EN27" i="12"/>
  <c r="EM27" i="12"/>
  <c r="EL27" i="12"/>
  <c r="EK27" i="12"/>
  <c r="EJ27" i="12"/>
  <c r="EI27" i="12"/>
  <c r="EH27" i="12"/>
  <c r="EG27" i="12"/>
  <c r="EF27" i="12"/>
  <c r="EE27" i="12"/>
  <c r="ED27" i="12"/>
  <c r="EC27" i="12"/>
  <c r="EB27" i="12"/>
  <c r="EA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K27" i="12"/>
  <c r="CH27" i="12"/>
  <c r="CE27" i="12"/>
  <c r="CB27" i="12"/>
  <c r="C27" i="12"/>
  <c r="B27" i="12"/>
  <c r="CG27" i="12" s="1"/>
  <c r="EN26" i="12"/>
  <c r="EM26" i="12"/>
  <c r="EL26" i="12"/>
  <c r="EK26" i="12"/>
  <c r="EJ26" i="12"/>
  <c r="EI26" i="12"/>
  <c r="EH26" i="12"/>
  <c r="EG26" i="12"/>
  <c r="DN26" i="12"/>
  <c r="DM26" i="12"/>
  <c r="DL26" i="12"/>
  <c r="DK26" i="12"/>
  <c r="DJ26" i="12"/>
  <c r="DI26" i="12"/>
  <c r="DH26" i="12"/>
  <c r="DG26" i="12"/>
  <c r="CK26" i="12"/>
  <c r="CH26" i="12"/>
  <c r="CG26" i="12"/>
  <c r="CE26" i="12"/>
  <c r="CB26" i="12"/>
  <c r="CA26" i="12"/>
  <c r="C26" i="12"/>
  <c r="B26" i="12"/>
  <c r="EQ25" i="12"/>
  <c r="EP25" i="12"/>
  <c r="EO25" i="12"/>
  <c r="EN25" i="12"/>
  <c r="EM25" i="12"/>
  <c r="EL25" i="12"/>
  <c r="EK25" i="12"/>
  <c r="EJ25" i="12"/>
  <c r="EI25" i="12"/>
  <c r="EH25" i="12"/>
  <c r="EG25" i="12"/>
  <c r="DQ25" i="12"/>
  <c r="DP25" i="12"/>
  <c r="DO25" i="12"/>
  <c r="DN25" i="12"/>
  <c r="DM25" i="12"/>
  <c r="DL25" i="12"/>
  <c r="DK25" i="12"/>
  <c r="DJ25" i="12"/>
  <c r="DI25" i="12"/>
  <c r="DH25" i="12"/>
  <c r="DG25" i="12"/>
  <c r="C25" i="12"/>
  <c r="B25" i="12"/>
  <c r="EQ24" i="12"/>
  <c r="EP24" i="12"/>
  <c r="EO24" i="12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B24" i="12"/>
  <c r="EA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24" i="12"/>
  <c r="B24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CG23" i="12"/>
  <c r="CA23" i="12"/>
  <c r="C23" i="12"/>
  <c r="B23" i="12"/>
  <c r="EQ22" i="12"/>
  <c r="EP22" i="12"/>
  <c r="EO22" i="12"/>
  <c r="EN22" i="12"/>
  <c r="EM22" i="12"/>
  <c r="EL22" i="12"/>
  <c r="EK22" i="12"/>
  <c r="EJ22" i="12"/>
  <c r="EI22" i="12"/>
  <c r="EH22" i="12"/>
  <c r="EG22" i="12"/>
  <c r="DQ22" i="12"/>
  <c r="DP22" i="12"/>
  <c r="DO22" i="12"/>
  <c r="DN22" i="12"/>
  <c r="DM22" i="12"/>
  <c r="DL22" i="12"/>
  <c r="DK22" i="12"/>
  <c r="DJ22" i="12"/>
  <c r="DI22" i="12"/>
  <c r="DH22" i="12"/>
  <c r="DG22" i="12"/>
  <c r="CI22" i="12"/>
  <c r="CH22" i="12"/>
  <c r="CE22" i="12"/>
  <c r="CC22" i="12"/>
  <c r="C22" i="12"/>
  <c r="CA22" i="12" s="1"/>
  <c r="B22" i="12"/>
  <c r="EC21" i="12"/>
  <c r="EB21" i="12"/>
  <c r="EA21" i="12"/>
  <c r="DC21" i="12"/>
  <c r="DB21" i="12"/>
  <c r="DA21" i="12"/>
  <c r="CK21" i="12"/>
  <c r="CH21" i="12"/>
  <c r="CG21" i="12"/>
  <c r="CE21" i="12"/>
  <c r="CB21" i="12"/>
  <c r="CA21" i="12"/>
  <c r="C21" i="12"/>
  <c r="B21" i="12"/>
  <c r="EQ20" i="12"/>
  <c r="EP20" i="12"/>
  <c r="EO20" i="12"/>
  <c r="EN20" i="12"/>
  <c r="EM20" i="12"/>
  <c r="EL20" i="12"/>
  <c r="EK20" i="12"/>
  <c r="EJ20" i="12"/>
  <c r="EI20" i="12"/>
  <c r="EH20" i="12"/>
  <c r="EG20" i="12"/>
  <c r="EF20" i="12"/>
  <c r="EE20" i="12"/>
  <c r="ED20" i="12"/>
  <c r="EC20" i="12"/>
  <c r="EB20" i="12"/>
  <c r="EA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20" i="12"/>
  <c r="B20" i="12"/>
  <c r="CI20" i="12" s="1"/>
  <c r="EQ19" i="12"/>
  <c r="EP19" i="12"/>
  <c r="EO19" i="12"/>
  <c r="EN19" i="12"/>
  <c r="EM19" i="12"/>
  <c r="EL19" i="12"/>
  <c r="EK19" i="12"/>
  <c r="EJ19" i="12"/>
  <c r="EI19" i="12"/>
  <c r="EH19" i="12"/>
  <c r="EG19" i="12"/>
  <c r="EF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CI19" i="12"/>
  <c r="CH19" i="12"/>
  <c r="CE19" i="12"/>
  <c r="CC19" i="12"/>
  <c r="C19" i="12"/>
  <c r="CA19" i="12" s="1"/>
  <c r="B19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CH18" i="12"/>
  <c r="CA18" i="12"/>
  <c r="C18" i="12"/>
  <c r="B18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CI17" i="12"/>
  <c r="CE17" i="12"/>
  <c r="CC17" i="12"/>
  <c r="C17" i="12"/>
  <c r="B17" i="12"/>
  <c r="CH17" i="12" s="1"/>
  <c r="EQ16" i="12"/>
  <c r="EP16" i="12"/>
  <c r="EO16" i="12"/>
  <c r="EN16" i="12"/>
  <c r="EM16" i="12"/>
  <c r="EL16" i="12"/>
  <c r="EK16" i="12"/>
  <c r="EJ16" i="12"/>
  <c r="EI16" i="12"/>
  <c r="EH16" i="12"/>
  <c r="EG16" i="12"/>
  <c r="EF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C16" i="12"/>
  <c r="B16" i="12"/>
  <c r="EQ15" i="12"/>
  <c r="EP15" i="12"/>
  <c r="EO15" i="12"/>
  <c r="EN15" i="12"/>
  <c r="EM15" i="12"/>
  <c r="EL15" i="12"/>
  <c r="EK15" i="12"/>
  <c r="EJ15" i="12"/>
  <c r="EI15" i="12"/>
  <c r="EH15" i="12"/>
  <c r="EG15" i="12"/>
  <c r="EF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CI15" i="12"/>
  <c r="CH15" i="12"/>
  <c r="CE15" i="12"/>
  <c r="CC15" i="12"/>
  <c r="C15" i="12"/>
  <c r="CA15" i="12" s="1"/>
  <c r="B15" i="12"/>
  <c r="EQ14" i="12"/>
  <c r="EP14" i="12"/>
  <c r="EO14" i="12"/>
  <c r="EN14" i="12"/>
  <c r="EM14" i="12"/>
  <c r="EL14" i="12"/>
  <c r="EK14" i="12"/>
  <c r="EJ14" i="12"/>
  <c r="EI14" i="12"/>
  <c r="EH14" i="12"/>
  <c r="EG14" i="12"/>
  <c r="EF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CH14" i="12"/>
  <c r="CA14" i="12"/>
  <c r="C14" i="12"/>
  <c r="B14" i="12"/>
  <c r="EQ13" i="12"/>
  <c r="EP13" i="12"/>
  <c r="EO13" i="12"/>
  <c r="EN13" i="12"/>
  <c r="EM13" i="12"/>
  <c r="EL13" i="12"/>
  <c r="EK13" i="12"/>
  <c r="EJ13" i="12"/>
  <c r="EI13" i="12"/>
  <c r="EH13" i="12"/>
  <c r="EG13" i="12"/>
  <c r="EF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CI13" i="12"/>
  <c r="CE13" i="12"/>
  <c r="CC13" i="12"/>
  <c r="C13" i="12"/>
  <c r="B13" i="12"/>
  <c r="CH13" i="12" s="1"/>
  <c r="EQ12" i="12"/>
  <c r="EP12" i="12"/>
  <c r="EO12" i="12"/>
  <c r="EN12" i="12"/>
  <c r="EM12" i="12"/>
  <c r="EL12" i="12"/>
  <c r="EK12" i="12"/>
  <c r="EJ12" i="12"/>
  <c r="EI12" i="12"/>
  <c r="EH12" i="12"/>
  <c r="EG12" i="12"/>
  <c r="EF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C12" i="12"/>
  <c r="B12" i="12"/>
  <c r="CI12" i="12" s="1"/>
  <c r="A5" i="12"/>
  <c r="A4" i="12"/>
  <c r="A3" i="12"/>
  <c r="A2" i="12"/>
  <c r="CD12" i="12" l="1"/>
  <c r="CK16" i="12"/>
  <c r="CG16" i="12"/>
  <c r="CB16" i="12"/>
  <c r="CD16" i="12"/>
  <c r="CJ16" i="12"/>
  <c r="CD20" i="12"/>
  <c r="CI24" i="12"/>
  <c r="CD24" i="12"/>
  <c r="CC24" i="12"/>
  <c r="CJ24" i="12"/>
  <c r="CK25" i="12"/>
  <c r="CG25" i="12"/>
  <c r="CB25" i="12"/>
  <c r="CD25" i="12"/>
  <c r="CJ25" i="12"/>
  <c r="CI29" i="12"/>
  <c r="CD29" i="12"/>
  <c r="CC29" i="12"/>
  <c r="CJ29" i="12"/>
  <c r="CK34" i="12"/>
  <c r="CG34" i="12"/>
  <c r="CB34" i="12"/>
  <c r="CK38" i="12"/>
  <c r="CG38" i="12"/>
  <c r="CB38" i="12"/>
  <c r="CD38" i="12"/>
  <c r="CJ38" i="12"/>
  <c r="CK42" i="12"/>
  <c r="CG42" i="12"/>
  <c r="CB42" i="12"/>
  <c r="CD42" i="12"/>
  <c r="CJ42" i="12"/>
  <c r="CK51" i="12"/>
  <c r="CG51" i="12"/>
  <c r="CB51" i="12"/>
  <c r="CI51" i="12"/>
  <c r="CD51" i="12"/>
  <c r="CE51" i="12"/>
  <c r="CE57" i="12"/>
  <c r="CE61" i="12"/>
  <c r="CE67" i="12"/>
  <c r="CI69" i="12"/>
  <c r="CD69" i="12"/>
  <c r="CK69" i="12"/>
  <c r="CG69" i="12"/>
  <c r="CB69" i="12"/>
  <c r="CE69" i="12"/>
  <c r="CK71" i="12"/>
  <c r="CG71" i="12"/>
  <c r="CB71" i="12"/>
  <c r="CI71" i="12"/>
  <c r="CD71" i="12"/>
  <c r="CE71" i="12"/>
  <c r="CE81" i="12"/>
  <c r="CE85" i="12"/>
  <c r="CK87" i="12"/>
  <c r="CG87" i="12"/>
  <c r="CB87" i="12"/>
  <c r="CI87" i="12"/>
  <c r="CD87" i="12"/>
  <c r="CE87" i="12"/>
  <c r="CK95" i="12"/>
  <c r="CG95" i="12"/>
  <c r="CB95" i="12"/>
  <c r="CI95" i="12"/>
  <c r="CD95" i="12"/>
  <c r="CE95" i="12"/>
  <c r="CI101" i="12"/>
  <c r="CD101" i="12"/>
  <c r="CK101" i="12"/>
  <c r="CG101" i="12"/>
  <c r="CB101" i="12"/>
  <c r="CI105" i="12"/>
  <c r="CD105" i="12"/>
  <c r="CK105" i="12"/>
  <c r="CG105" i="12"/>
  <c r="CB105" i="12"/>
  <c r="CJ111" i="12"/>
  <c r="CE111" i="12"/>
  <c r="CH111" i="12"/>
  <c r="CB111" i="12"/>
  <c r="CK111" i="12"/>
  <c r="CD111" i="12"/>
  <c r="CG116" i="12"/>
  <c r="CA116" i="12"/>
  <c r="CA12" i="12"/>
  <c r="CH12" i="12"/>
  <c r="CK14" i="12"/>
  <c r="CG14" i="12"/>
  <c r="CB14" i="12"/>
  <c r="CD14" i="12"/>
  <c r="CJ14" i="12"/>
  <c r="CA16" i="12"/>
  <c r="CH16" i="12"/>
  <c r="CK18" i="12"/>
  <c r="CG18" i="12"/>
  <c r="CB18" i="12"/>
  <c r="CD18" i="12"/>
  <c r="CJ18" i="12"/>
  <c r="CA20" i="12"/>
  <c r="CH20" i="12"/>
  <c r="CI23" i="12"/>
  <c r="CD23" i="12"/>
  <c r="CC23" i="12"/>
  <c r="CJ23" i="12"/>
  <c r="CA24" i="12"/>
  <c r="CG24" i="12"/>
  <c r="CA25" i="12"/>
  <c r="CH25" i="12"/>
  <c r="CA29" i="12"/>
  <c r="CG29" i="12"/>
  <c r="CA34" i="12"/>
  <c r="CH34" i="12"/>
  <c r="CK36" i="12"/>
  <c r="CG36" i="12"/>
  <c r="CB36" i="12"/>
  <c r="CD36" i="12"/>
  <c r="CJ36" i="12"/>
  <c r="CA38" i="12"/>
  <c r="CH38" i="12"/>
  <c r="CK40" i="12"/>
  <c r="CG40" i="12"/>
  <c r="CB40" i="12"/>
  <c r="CD40" i="12"/>
  <c r="CJ40" i="12"/>
  <c r="CA42" i="12"/>
  <c r="CH42" i="12"/>
  <c r="CK45" i="12"/>
  <c r="CG45" i="12"/>
  <c r="CB45" i="12"/>
  <c r="CI45" i="12"/>
  <c r="CD45" i="12"/>
  <c r="CE45" i="12"/>
  <c r="CI47" i="12"/>
  <c r="CD47" i="12"/>
  <c r="CK47" i="12"/>
  <c r="CG47" i="12"/>
  <c r="CB47" i="12"/>
  <c r="CE47" i="12"/>
  <c r="CK49" i="12"/>
  <c r="CG49" i="12"/>
  <c r="CB49" i="12"/>
  <c r="CI49" i="12"/>
  <c r="CD49" i="12"/>
  <c r="CE49" i="12"/>
  <c r="CA51" i="12"/>
  <c r="CJ51" i="12"/>
  <c r="CA57" i="12"/>
  <c r="CJ57" i="12"/>
  <c r="CI59" i="12"/>
  <c r="CD59" i="12"/>
  <c r="CK59" i="12"/>
  <c r="CG59" i="12"/>
  <c r="CB59" i="12"/>
  <c r="CE59" i="12"/>
  <c r="CA61" i="12"/>
  <c r="CJ61" i="12"/>
  <c r="CI63" i="12"/>
  <c r="CD63" i="12"/>
  <c r="CK63" i="12"/>
  <c r="CG63" i="12"/>
  <c r="CB63" i="12"/>
  <c r="CE63" i="12"/>
  <c r="CK65" i="12"/>
  <c r="CG65" i="12"/>
  <c r="CB65" i="12"/>
  <c r="CI65" i="12"/>
  <c r="CD65" i="12"/>
  <c r="CE65" i="12"/>
  <c r="CA67" i="12"/>
  <c r="CJ67" i="12"/>
  <c r="CA69" i="12"/>
  <c r="CJ69" i="12"/>
  <c r="CA71" i="12"/>
  <c r="CJ71" i="12"/>
  <c r="CK73" i="12"/>
  <c r="CG73" i="12"/>
  <c r="CB73" i="12"/>
  <c r="CI73" i="12"/>
  <c r="CD73" i="12"/>
  <c r="CE73" i="12"/>
  <c r="CI79" i="12"/>
  <c r="CD79" i="12"/>
  <c r="CK79" i="12"/>
  <c r="CG79" i="12"/>
  <c r="CB79" i="12"/>
  <c r="CE79" i="12"/>
  <c r="CA81" i="12"/>
  <c r="CJ81" i="12"/>
  <c r="CI83" i="12"/>
  <c r="CD83" i="12"/>
  <c r="CK83" i="12"/>
  <c r="CG83" i="12"/>
  <c r="CB83" i="12"/>
  <c r="CE83" i="12"/>
  <c r="CA85" i="12"/>
  <c r="CJ85" i="12"/>
  <c r="CA87" i="12"/>
  <c r="CJ87" i="12"/>
  <c r="CK89" i="12"/>
  <c r="CG89" i="12"/>
  <c r="CB89" i="12"/>
  <c r="CI89" i="12"/>
  <c r="CD89" i="12"/>
  <c r="CE89" i="12"/>
  <c r="CI91" i="12"/>
  <c r="CD91" i="12"/>
  <c r="CK91" i="12"/>
  <c r="CG91" i="12"/>
  <c r="CB91" i="12"/>
  <c r="CE91" i="12"/>
  <c r="CK93" i="12"/>
  <c r="CG93" i="12"/>
  <c r="CB93" i="12"/>
  <c r="CI93" i="12"/>
  <c r="CD93" i="12"/>
  <c r="CE93" i="12"/>
  <c r="CA95" i="12"/>
  <c r="CJ95" i="12"/>
  <c r="CA101" i="12"/>
  <c r="CJ101" i="12"/>
  <c r="CI103" i="12"/>
  <c r="CD103" i="12"/>
  <c r="CK103" i="12"/>
  <c r="CG103" i="12"/>
  <c r="CB103" i="12"/>
  <c r="CE103" i="12"/>
  <c r="CA105" i="12"/>
  <c r="CJ105" i="12"/>
  <c r="CI107" i="12"/>
  <c r="CD107" i="12"/>
  <c r="CK107" i="12"/>
  <c r="CG107" i="12"/>
  <c r="CB107" i="12"/>
  <c r="CE107" i="12"/>
  <c r="CK109" i="12"/>
  <c r="CG109" i="12"/>
  <c r="CB109" i="12"/>
  <c r="CI109" i="12"/>
  <c r="CD109" i="12"/>
  <c r="CE109" i="12"/>
  <c r="CA111" i="12"/>
  <c r="CJ112" i="12"/>
  <c r="CE112" i="12"/>
  <c r="CA112" i="12"/>
  <c r="CG112" i="12"/>
  <c r="CI112" i="12"/>
  <c r="CC112" i="12"/>
  <c r="CH112" i="12"/>
  <c r="CG126" i="12"/>
  <c r="CA126" i="12"/>
  <c r="CG127" i="12"/>
  <c r="CA127" i="12"/>
  <c r="CG128" i="12"/>
  <c r="CA128" i="12"/>
  <c r="CG129" i="12"/>
  <c r="CA129" i="12"/>
  <c r="CG130" i="12"/>
  <c r="CA130" i="12"/>
  <c r="CB139" i="12"/>
  <c r="CJ173" i="12"/>
  <c r="CB173" i="12"/>
  <c r="CA173" i="12"/>
  <c r="CH173" i="12"/>
  <c r="CD173" i="12"/>
  <c r="CI174" i="12"/>
  <c r="CE174" i="12"/>
  <c r="CA174" i="12"/>
  <c r="CH174" i="12"/>
  <c r="CC174" i="12"/>
  <c r="CG174" i="12"/>
  <c r="CD174" i="12"/>
  <c r="CJ174" i="12"/>
  <c r="CH179" i="12"/>
  <c r="CD179" i="12"/>
  <c r="CA179" i="12"/>
  <c r="CI179" i="12"/>
  <c r="CC179" i="12"/>
  <c r="CG179" i="12"/>
  <c r="CB179" i="12"/>
  <c r="CJ179" i="12"/>
  <c r="CC12" i="12"/>
  <c r="CA13" i="12"/>
  <c r="CE14" i="12"/>
  <c r="CK15" i="12"/>
  <c r="CG15" i="12"/>
  <c r="CB15" i="12"/>
  <c r="CD15" i="12"/>
  <c r="CJ15" i="12"/>
  <c r="CC16" i="12"/>
  <c r="CI16" i="12"/>
  <c r="CA17" i="12"/>
  <c r="CE18" i="12"/>
  <c r="CK19" i="12"/>
  <c r="CG19" i="12"/>
  <c r="CB19" i="12"/>
  <c r="CD19" i="12"/>
  <c r="CJ19" i="12"/>
  <c r="CC20" i="12"/>
  <c r="CI21" i="12"/>
  <c r="CD21" i="12"/>
  <c r="CC21" i="12"/>
  <c r="CJ21" i="12"/>
  <c r="CK22" i="12"/>
  <c r="CG22" i="12"/>
  <c r="CB22" i="12"/>
  <c r="CD22" i="12"/>
  <c r="CJ22" i="12"/>
  <c r="CE23" i="12"/>
  <c r="CK23" i="12"/>
  <c r="CB24" i="12"/>
  <c r="CH24" i="12"/>
  <c r="CC25" i="12"/>
  <c r="CI25" i="12"/>
  <c r="CI26" i="12"/>
  <c r="CD26" i="12"/>
  <c r="CC26" i="12"/>
  <c r="CJ26" i="12"/>
  <c r="CA27" i="12"/>
  <c r="CA28" i="12"/>
  <c r="CB29" i="12"/>
  <c r="CH29" i="12"/>
  <c r="CC34" i="12"/>
  <c r="CI34" i="12"/>
  <c r="CA35" i="12"/>
  <c r="CE36" i="12"/>
  <c r="CK37" i="12"/>
  <c r="CG37" i="12"/>
  <c r="CB37" i="12"/>
  <c r="CD37" i="12"/>
  <c r="CJ37" i="12"/>
  <c r="CC38" i="12"/>
  <c r="CI38" i="12"/>
  <c r="CA39" i="12"/>
  <c r="CE40" i="12"/>
  <c r="CK41" i="12"/>
  <c r="CG41" i="12"/>
  <c r="CB41" i="12"/>
  <c r="CD41" i="12"/>
  <c r="CJ41" i="12"/>
  <c r="CC42" i="12"/>
  <c r="CI42" i="12"/>
  <c r="CI43" i="12"/>
  <c r="CD43" i="12"/>
  <c r="CC43" i="12"/>
  <c r="CJ43" i="12"/>
  <c r="CK44" i="12"/>
  <c r="CG44" i="12"/>
  <c r="CB44" i="12"/>
  <c r="CD44" i="12"/>
  <c r="CJ44" i="12"/>
  <c r="CH45" i="12"/>
  <c r="CA46" i="12"/>
  <c r="CH47" i="12"/>
  <c r="CK48" i="12"/>
  <c r="CG48" i="12"/>
  <c r="CB48" i="12"/>
  <c r="CI48" i="12"/>
  <c r="CD48" i="12"/>
  <c r="CE48" i="12"/>
  <c r="CH49" i="12"/>
  <c r="CI50" i="12"/>
  <c r="CD50" i="12"/>
  <c r="CK50" i="12"/>
  <c r="CG50" i="12"/>
  <c r="CB50" i="12"/>
  <c r="CE50" i="12"/>
  <c r="CC51" i="12"/>
  <c r="CA56" i="12"/>
  <c r="CI58" i="12"/>
  <c r="CD58" i="12"/>
  <c r="CK58" i="12"/>
  <c r="CG58" i="12"/>
  <c r="CB58" i="12"/>
  <c r="CE58" i="12"/>
  <c r="CH59" i="12"/>
  <c r="CA60" i="12"/>
  <c r="CI62" i="12"/>
  <c r="CD62" i="12"/>
  <c r="CK62" i="12"/>
  <c r="CG62" i="12"/>
  <c r="CB62" i="12"/>
  <c r="CE62" i="12"/>
  <c r="CH63" i="12"/>
  <c r="CA64" i="12"/>
  <c r="CH65" i="12"/>
  <c r="CI66" i="12"/>
  <c r="CD66" i="12"/>
  <c r="CK66" i="12"/>
  <c r="CG66" i="12"/>
  <c r="CB66" i="12"/>
  <c r="CE66" i="12"/>
  <c r="CK68" i="12"/>
  <c r="CG68" i="12"/>
  <c r="CB68" i="12"/>
  <c r="CI68" i="12"/>
  <c r="CD68" i="12"/>
  <c r="CE68" i="12"/>
  <c r="CC69" i="12"/>
  <c r="CA70" i="12"/>
  <c r="CC71" i="12"/>
  <c r="CA72" i="12"/>
  <c r="CH73" i="12"/>
  <c r="CI78" i="12"/>
  <c r="CD78" i="12"/>
  <c r="CK78" i="12"/>
  <c r="CG78" i="12"/>
  <c r="CB78" i="12"/>
  <c r="CE78" i="12"/>
  <c r="CH79" i="12"/>
  <c r="CA80" i="12"/>
  <c r="CI82" i="12"/>
  <c r="CD82" i="12"/>
  <c r="CK82" i="12"/>
  <c r="CG82" i="12"/>
  <c r="CB82" i="12"/>
  <c r="CE82" i="12"/>
  <c r="CH83" i="12"/>
  <c r="CA84" i="12"/>
  <c r="CI86" i="12"/>
  <c r="CD86" i="12"/>
  <c r="CK86" i="12"/>
  <c r="CG86" i="12"/>
  <c r="CB86" i="12"/>
  <c r="CE86" i="12"/>
  <c r="CC87" i="12"/>
  <c r="CA88" i="12"/>
  <c r="CH89" i="12"/>
  <c r="CA90" i="12"/>
  <c r="CH91" i="12"/>
  <c r="CK92" i="12"/>
  <c r="CG92" i="12"/>
  <c r="CB92" i="12"/>
  <c r="CI92" i="12"/>
  <c r="CD92" i="12"/>
  <c r="CE92" i="12"/>
  <c r="CH93" i="12"/>
  <c r="CI94" i="12"/>
  <c r="CD94" i="12"/>
  <c r="CK94" i="12"/>
  <c r="CG94" i="12"/>
  <c r="CB94" i="12"/>
  <c r="CE94" i="12"/>
  <c r="CC95" i="12"/>
  <c r="CA100" i="12"/>
  <c r="CC101" i="12"/>
  <c r="CI102" i="12"/>
  <c r="CD102" i="12"/>
  <c r="CK102" i="12"/>
  <c r="CG102" i="12"/>
  <c r="CB102" i="12"/>
  <c r="CE102" i="12"/>
  <c r="CH103" i="12"/>
  <c r="CA104" i="12"/>
  <c r="CC105" i="12"/>
  <c r="CI106" i="12"/>
  <c r="CD106" i="12"/>
  <c r="CK106" i="12"/>
  <c r="CG106" i="12"/>
  <c r="CB106" i="12"/>
  <c r="CE106" i="12"/>
  <c r="CH107" i="12"/>
  <c r="CA108" i="12"/>
  <c r="CH109" i="12"/>
  <c r="CI110" i="12"/>
  <c r="CD110" i="12"/>
  <c r="CK110" i="12"/>
  <c r="CG110" i="12"/>
  <c r="CB110" i="12"/>
  <c r="CE110" i="12"/>
  <c r="CC111" i="12"/>
  <c r="CK112" i="12"/>
  <c r="CG113" i="12"/>
  <c r="CA113" i="12"/>
  <c r="CJ115" i="12"/>
  <c r="CE115" i="12"/>
  <c r="CA115" i="12"/>
  <c r="CG115" i="12"/>
  <c r="CI115" i="12"/>
  <c r="CC115" i="12"/>
  <c r="CH115" i="12"/>
  <c r="CJ133" i="12"/>
  <c r="CE133" i="12"/>
  <c r="CA133" i="12"/>
  <c r="CG133" i="12"/>
  <c r="CK133" i="12"/>
  <c r="CC133" i="12"/>
  <c r="CH133" i="12"/>
  <c r="CI133" i="12"/>
  <c r="CG173" i="12"/>
  <c r="CH208" i="12"/>
  <c r="CD208" i="12"/>
  <c r="CG208" i="12"/>
  <c r="CB208" i="12"/>
  <c r="CJ208" i="12"/>
  <c r="CC208" i="12"/>
  <c r="CI208" i="12"/>
  <c r="CE208" i="12"/>
  <c r="CA208" i="12"/>
  <c r="A283" i="12"/>
  <c r="CK12" i="12"/>
  <c r="CG12" i="12"/>
  <c r="CB12" i="12"/>
  <c r="CJ12" i="12"/>
  <c r="CK20" i="12"/>
  <c r="CG20" i="12"/>
  <c r="CB20" i="12"/>
  <c r="CJ20" i="12"/>
  <c r="CD34" i="12"/>
  <c r="CJ34" i="12"/>
  <c r="CI57" i="12"/>
  <c r="CD57" i="12"/>
  <c r="CK57" i="12"/>
  <c r="CG57" i="12"/>
  <c r="CB57" i="12"/>
  <c r="CI61" i="12"/>
  <c r="CD61" i="12"/>
  <c r="CK61" i="12"/>
  <c r="CG61" i="12"/>
  <c r="CB61" i="12"/>
  <c r="CK67" i="12"/>
  <c r="CG67" i="12"/>
  <c r="CB67" i="12"/>
  <c r="CI67" i="12"/>
  <c r="CD67" i="12"/>
  <c r="CI81" i="12"/>
  <c r="CD81" i="12"/>
  <c r="CK81" i="12"/>
  <c r="CG81" i="12"/>
  <c r="CB81" i="12"/>
  <c r="CI85" i="12"/>
  <c r="CD85" i="12"/>
  <c r="CK85" i="12"/>
  <c r="CG85" i="12"/>
  <c r="CB85" i="12"/>
  <c r="CE101" i="12"/>
  <c r="CE105" i="12"/>
  <c r="CG111" i="12"/>
  <c r="CJ139" i="12"/>
  <c r="CE139" i="12"/>
  <c r="CA139" i="12"/>
  <c r="CG139" i="12"/>
  <c r="CH139" i="12"/>
  <c r="CK139" i="12"/>
  <c r="CC139" i="12"/>
  <c r="CI139" i="12"/>
  <c r="CI170" i="12"/>
  <c r="CE170" i="12"/>
  <c r="CA170" i="12"/>
  <c r="CG170" i="12"/>
  <c r="CB170" i="12"/>
  <c r="CD170" i="12"/>
  <c r="CH170" i="12"/>
  <c r="CJ170" i="12"/>
  <c r="CH175" i="12"/>
  <c r="CD175" i="12"/>
  <c r="CJ175" i="12"/>
  <c r="CE175" i="12"/>
  <c r="CI175" i="12"/>
  <c r="CB175" i="12"/>
  <c r="CG175" i="12"/>
  <c r="CA175" i="12"/>
  <c r="CJ189" i="12"/>
  <c r="CB189" i="12"/>
  <c r="CI189" i="12"/>
  <c r="CE189" i="12"/>
  <c r="CH189" i="12"/>
  <c r="CC189" i="12"/>
  <c r="CG189" i="12"/>
  <c r="CA189" i="12"/>
  <c r="CE12" i="12"/>
  <c r="CK13" i="12"/>
  <c r="CG13" i="12"/>
  <c r="CB13" i="12"/>
  <c r="CD13" i="12"/>
  <c r="CJ13" i="12"/>
  <c r="CC14" i="12"/>
  <c r="CI14" i="12"/>
  <c r="CE16" i="12"/>
  <c r="CK17" i="12"/>
  <c r="CG17" i="12"/>
  <c r="CB17" i="12"/>
  <c r="CD17" i="12"/>
  <c r="CJ17" i="12"/>
  <c r="CC18" i="12"/>
  <c r="CI18" i="12"/>
  <c r="CE20" i="12"/>
  <c r="CB23" i="12"/>
  <c r="CH23" i="12"/>
  <c r="CE24" i="12"/>
  <c r="CK24" i="12"/>
  <c r="CE25" i="12"/>
  <c r="CI27" i="12"/>
  <c r="CD27" i="12"/>
  <c r="CC27" i="12"/>
  <c r="CJ27" i="12"/>
  <c r="CK28" i="12"/>
  <c r="CG28" i="12"/>
  <c r="CB28" i="12"/>
  <c r="CD28" i="12"/>
  <c r="CJ28" i="12"/>
  <c r="CE29" i="12"/>
  <c r="CK29" i="12"/>
  <c r="CE34" i="12"/>
  <c r="CK35" i="12"/>
  <c r="CG35" i="12"/>
  <c r="CB35" i="12"/>
  <c r="CD35" i="12"/>
  <c r="CJ35" i="12"/>
  <c r="CC36" i="12"/>
  <c r="CI36" i="12"/>
  <c r="CE38" i="12"/>
  <c r="CK39" i="12"/>
  <c r="CG39" i="12"/>
  <c r="CB39" i="12"/>
  <c r="CD39" i="12"/>
  <c r="CJ39" i="12"/>
  <c r="CC40" i="12"/>
  <c r="CI40" i="12"/>
  <c r="CE42" i="12"/>
  <c r="CC45" i="12"/>
  <c r="CK46" i="12"/>
  <c r="CG46" i="12"/>
  <c r="CB46" i="12"/>
  <c r="CI46" i="12"/>
  <c r="CD46" i="12"/>
  <c r="CE46" i="12"/>
  <c r="CC47" i="12"/>
  <c r="CC49" i="12"/>
  <c r="CH51" i="12"/>
  <c r="CI56" i="12"/>
  <c r="CD56" i="12"/>
  <c r="CK56" i="12"/>
  <c r="CG56" i="12"/>
  <c r="CB56" i="12"/>
  <c r="CE56" i="12"/>
  <c r="CH57" i="12"/>
  <c r="CC59" i="12"/>
  <c r="CI60" i="12"/>
  <c r="CD60" i="12"/>
  <c r="CK60" i="12"/>
  <c r="CG60" i="12"/>
  <c r="CB60" i="12"/>
  <c r="CE60" i="12"/>
  <c r="CH61" i="12"/>
  <c r="CC63" i="12"/>
  <c r="CI64" i="12"/>
  <c r="CD64" i="12"/>
  <c r="CK64" i="12"/>
  <c r="CG64" i="12"/>
  <c r="CB64" i="12"/>
  <c r="CE64" i="12"/>
  <c r="CC65" i="12"/>
  <c r="CH67" i="12"/>
  <c r="CH69" i="12"/>
  <c r="CK70" i="12"/>
  <c r="CG70" i="12"/>
  <c r="CB70" i="12"/>
  <c r="CI70" i="12"/>
  <c r="CD70" i="12"/>
  <c r="CE70" i="12"/>
  <c r="CH71" i="12"/>
  <c r="CI72" i="12"/>
  <c r="CD72" i="12"/>
  <c r="CK72" i="12"/>
  <c r="CG72" i="12"/>
  <c r="CB72" i="12"/>
  <c r="CE72" i="12"/>
  <c r="CC73" i="12"/>
  <c r="CC79" i="12"/>
  <c r="CI80" i="12"/>
  <c r="CD80" i="12"/>
  <c r="CK80" i="12"/>
  <c r="CG80" i="12"/>
  <c r="CB80" i="12"/>
  <c r="CE80" i="12"/>
  <c r="CH81" i="12"/>
  <c r="CC83" i="12"/>
  <c r="CI84" i="12"/>
  <c r="CD84" i="12"/>
  <c r="CK84" i="12"/>
  <c r="CG84" i="12"/>
  <c r="CB84" i="12"/>
  <c r="CE84" i="12"/>
  <c r="CH85" i="12"/>
  <c r="CH87" i="12"/>
  <c r="CI88" i="12"/>
  <c r="CD88" i="12"/>
  <c r="CK88" i="12"/>
  <c r="CG88" i="12"/>
  <c r="CB88" i="12"/>
  <c r="CE88" i="12"/>
  <c r="CC89" i="12"/>
  <c r="CK90" i="12"/>
  <c r="CG90" i="12"/>
  <c r="CB90" i="12"/>
  <c r="CI90" i="12"/>
  <c r="CD90" i="12"/>
  <c r="CE90" i="12"/>
  <c r="CC91" i="12"/>
  <c r="CC93" i="12"/>
  <c r="CH95" i="12"/>
  <c r="CI100" i="12"/>
  <c r="CD100" i="12"/>
  <c r="CK100" i="12"/>
  <c r="CG100" i="12"/>
  <c r="CB100" i="12"/>
  <c r="CE100" i="12"/>
  <c r="CH101" i="12"/>
  <c r="CC103" i="12"/>
  <c r="CI104" i="12"/>
  <c r="CD104" i="12"/>
  <c r="CK104" i="12"/>
  <c r="CG104" i="12"/>
  <c r="CB104" i="12"/>
  <c r="CE104" i="12"/>
  <c r="CH105" i="12"/>
  <c r="CC107" i="12"/>
  <c r="CI108" i="12"/>
  <c r="CD108" i="12"/>
  <c r="CK108" i="12"/>
  <c r="CG108" i="12"/>
  <c r="CB108" i="12"/>
  <c r="CE108" i="12"/>
  <c r="CC109" i="12"/>
  <c r="CI111" i="12"/>
  <c r="CD112" i="12"/>
  <c r="CJ161" i="12"/>
  <c r="CB161" i="12"/>
  <c r="CG161" i="12"/>
  <c r="CC161" i="12"/>
  <c r="CI161" i="12"/>
  <c r="CD161" i="12"/>
  <c r="CE173" i="12"/>
  <c r="CH187" i="12"/>
  <c r="CD187" i="12"/>
  <c r="CG187" i="12"/>
  <c r="CB187" i="12"/>
  <c r="CJ187" i="12"/>
  <c r="CC187" i="12"/>
  <c r="CI187" i="12"/>
  <c r="CA187" i="12"/>
  <c r="CK223" i="12"/>
  <c r="CG223" i="12"/>
  <c r="CB223" i="12"/>
  <c r="CH223" i="12"/>
  <c r="CA223" i="12"/>
  <c r="CI223" i="12"/>
  <c r="CJ223" i="12"/>
  <c r="CD223" i="12"/>
  <c r="CC223" i="12"/>
  <c r="CK234" i="12"/>
  <c r="CG234" i="12"/>
  <c r="CB234" i="12"/>
  <c r="CI234" i="12"/>
  <c r="CC234" i="12"/>
  <c r="CJ234" i="12"/>
  <c r="CA234" i="12"/>
  <c r="CE234" i="12"/>
  <c r="CD234" i="12"/>
  <c r="CI182" i="12"/>
  <c r="CE182" i="12"/>
  <c r="CA182" i="12"/>
  <c r="CD182" i="12"/>
  <c r="CJ182" i="12"/>
  <c r="CI195" i="12"/>
  <c r="CE195" i="12"/>
  <c r="CA195" i="12"/>
  <c r="CG195" i="12"/>
  <c r="CB195" i="12"/>
  <c r="CH195" i="12"/>
  <c r="CH200" i="12"/>
  <c r="CD200" i="12"/>
  <c r="CJ200" i="12"/>
  <c r="CE200" i="12"/>
  <c r="CI200" i="12"/>
  <c r="CB200" i="12"/>
  <c r="CI207" i="12"/>
  <c r="CE207" i="12"/>
  <c r="CA207" i="12"/>
  <c r="CD207" i="12"/>
  <c r="CJ207" i="12"/>
  <c r="CK224" i="12"/>
  <c r="CG224" i="12"/>
  <c r="CB224" i="12"/>
  <c r="CE224" i="12"/>
  <c r="CI224" i="12"/>
  <c r="CA224" i="12"/>
  <c r="CH224" i="12"/>
  <c r="CK226" i="12"/>
  <c r="CG226" i="12"/>
  <c r="CB226" i="12"/>
  <c r="CI226" i="12"/>
  <c r="CC226" i="12"/>
  <c r="CD226" i="12"/>
  <c r="CH226" i="12"/>
  <c r="CK232" i="12"/>
  <c r="CG232" i="12"/>
  <c r="CB232" i="12"/>
  <c r="CE232" i="12"/>
  <c r="CH232" i="12"/>
  <c r="CD232" i="12"/>
  <c r="CJ114" i="12"/>
  <c r="CE114" i="12"/>
  <c r="CA114" i="12"/>
  <c r="CD114" i="12"/>
  <c r="CK114" i="12"/>
  <c r="CJ117" i="12"/>
  <c r="CE117" i="12"/>
  <c r="CA117" i="12"/>
  <c r="CD117" i="12"/>
  <c r="CK117" i="12"/>
  <c r="CJ136" i="12"/>
  <c r="CE136" i="12"/>
  <c r="CA136" i="12"/>
  <c r="CG136" i="12"/>
  <c r="CD136" i="12"/>
  <c r="CB163" i="12"/>
  <c r="CI166" i="12"/>
  <c r="CE166" i="12"/>
  <c r="CA166" i="12"/>
  <c r="CD166" i="12"/>
  <c r="CJ166" i="12"/>
  <c r="CA167" i="12"/>
  <c r="CA169" i="12"/>
  <c r="CJ177" i="12"/>
  <c r="CB177" i="12"/>
  <c r="CG177" i="12"/>
  <c r="CC177" i="12"/>
  <c r="CE177" i="12"/>
  <c r="CC190" i="12"/>
  <c r="CJ194" i="12"/>
  <c r="CB194" i="12"/>
  <c r="CI194" i="12"/>
  <c r="CE194" i="12"/>
  <c r="CG194" i="12"/>
  <c r="CA194" i="12"/>
  <c r="CJ195" i="12"/>
  <c r="CC198" i="12"/>
  <c r="CI199" i="12"/>
  <c r="CE199" i="12"/>
  <c r="CA199" i="12"/>
  <c r="CH199" i="12"/>
  <c r="CC199" i="12"/>
  <c r="CD199" i="12"/>
  <c r="CG199" i="12"/>
  <c r="CG200" i="12"/>
  <c r="CH204" i="12"/>
  <c r="CD204" i="12"/>
  <c r="CA204" i="12"/>
  <c r="CI204" i="12"/>
  <c r="CC204" i="12"/>
  <c r="CJ224" i="12"/>
  <c r="CJ226" i="12"/>
  <c r="CI232" i="12"/>
  <c r="CH163" i="12"/>
  <c r="CD163" i="12"/>
  <c r="CA163" i="12"/>
  <c r="CE163" i="12"/>
  <c r="CJ163" i="12"/>
  <c r="CH167" i="12"/>
  <c r="CD167" i="12"/>
  <c r="CG167" i="12"/>
  <c r="CB167" i="12"/>
  <c r="CE167" i="12"/>
  <c r="CJ169" i="12"/>
  <c r="CB169" i="12"/>
  <c r="CI169" i="12"/>
  <c r="CE169" i="12"/>
  <c r="CD169" i="12"/>
  <c r="CC182" i="12"/>
  <c r="CH182" i="12"/>
  <c r="CI190" i="12"/>
  <c r="CE190" i="12"/>
  <c r="CA190" i="12"/>
  <c r="CG190" i="12"/>
  <c r="CB190" i="12"/>
  <c r="CH192" i="12"/>
  <c r="CD192" i="12"/>
  <c r="CG192" i="12"/>
  <c r="CB192" i="12"/>
  <c r="CI192" i="12"/>
  <c r="CA192" i="12"/>
  <c r="CD195" i="12"/>
  <c r="CJ198" i="12"/>
  <c r="CB198" i="12"/>
  <c r="CA198" i="12"/>
  <c r="CE198" i="12"/>
  <c r="CI198" i="12"/>
  <c r="CC200" i="12"/>
  <c r="CC207" i="12"/>
  <c r="CH207" i="12"/>
  <c r="CK220" i="12"/>
  <c r="CG220" i="12"/>
  <c r="CB220" i="12"/>
  <c r="CE220" i="12"/>
  <c r="CJ220" i="12"/>
  <c r="CC220" i="12"/>
  <c r="CH220" i="12"/>
  <c r="CD224" i="12"/>
  <c r="CE226" i="12"/>
  <c r="CC232" i="12"/>
  <c r="CK235" i="12"/>
  <c r="CG235" i="12"/>
  <c r="CB235" i="12"/>
  <c r="CH235" i="12"/>
  <c r="CA235" i="12"/>
  <c r="CD235" i="12"/>
  <c r="CI235" i="12"/>
  <c r="CJ131" i="12"/>
  <c r="CE131" i="12"/>
  <c r="CA131" i="12"/>
  <c r="CD131" i="12"/>
  <c r="CK131" i="12"/>
  <c r="CJ134" i="12"/>
  <c r="CE134" i="12"/>
  <c r="CA134" i="12"/>
  <c r="CD134" i="12"/>
  <c r="CK134" i="12"/>
  <c r="CJ137" i="12"/>
  <c r="CE137" i="12"/>
  <c r="CA137" i="12"/>
  <c r="CD137" i="12"/>
  <c r="CK137" i="12"/>
  <c r="CI162" i="12"/>
  <c r="CE162" i="12"/>
  <c r="CA162" i="12"/>
  <c r="CD162" i="12"/>
  <c r="CJ162" i="12"/>
  <c r="CJ165" i="12"/>
  <c r="CB165" i="12"/>
  <c r="CD165" i="12"/>
  <c r="CH165" i="12"/>
  <c r="CH171" i="12"/>
  <c r="CD171" i="12"/>
  <c r="CC171" i="12"/>
  <c r="CI171" i="12"/>
  <c r="CI178" i="12"/>
  <c r="CE178" i="12"/>
  <c r="CA178" i="12"/>
  <c r="CD178" i="12"/>
  <c r="CJ178" i="12"/>
  <c r="CJ181" i="12"/>
  <c r="CB181" i="12"/>
  <c r="CD181" i="12"/>
  <c r="CH181" i="12"/>
  <c r="CI191" i="12"/>
  <c r="CE191" i="12"/>
  <c r="CA191" i="12"/>
  <c r="CD191" i="12"/>
  <c r="CJ191" i="12"/>
  <c r="CJ202" i="12"/>
  <c r="CB202" i="12"/>
  <c r="CG202" i="12"/>
  <c r="CC202" i="12"/>
  <c r="CE202" i="12"/>
  <c r="CK222" i="12"/>
  <c r="CG222" i="12"/>
  <c r="CB222" i="12"/>
  <c r="CI222" i="12"/>
  <c r="CC222" i="12"/>
  <c r="CE222" i="12"/>
  <c r="CK231" i="12"/>
  <c r="CG231" i="12"/>
  <c r="CB231" i="12"/>
  <c r="CH231" i="12"/>
  <c r="CA231" i="12"/>
  <c r="CE231" i="12"/>
  <c r="CK236" i="12"/>
  <c r="CG236" i="12"/>
  <c r="CB236" i="12"/>
  <c r="CE236" i="12"/>
  <c r="CD236" i="12"/>
  <c r="CC113" i="12"/>
  <c r="CC116" i="12"/>
  <c r="CC122" i="12"/>
  <c r="CC123" i="12"/>
  <c r="CC124" i="12"/>
  <c r="CC125" i="12"/>
  <c r="CC126" i="12"/>
  <c r="CC127" i="12"/>
  <c r="CC128" i="12"/>
  <c r="CC129" i="12"/>
  <c r="CC130" i="12"/>
  <c r="CC132" i="12"/>
  <c r="CC135" i="12"/>
  <c r="CC138" i="12"/>
  <c r="CC160" i="12"/>
  <c r="CC164" i="12"/>
  <c r="CC168" i="12"/>
  <c r="CC172" i="12"/>
  <c r="CC176" i="12"/>
  <c r="CC180" i="12"/>
  <c r="CC188" i="12"/>
  <c r="CH196" i="12"/>
  <c r="CD196" i="12"/>
  <c r="CC196" i="12"/>
  <c r="CI196" i="12"/>
  <c r="CI203" i="12"/>
  <c r="CE203" i="12"/>
  <c r="CA203" i="12"/>
  <c r="CD203" i="12"/>
  <c r="CJ203" i="12"/>
  <c r="CJ206" i="12"/>
  <c r="CB206" i="12"/>
  <c r="CD206" i="12"/>
  <c r="CH206" i="12"/>
  <c r="CK221" i="12"/>
  <c r="CG221" i="12"/>
  <c r="CB221" i="12"/>
  <c r="CD221" i="12"/>
  <c r="CJ221" i="12"/>
  <c r="CK225" i="12"/>
  <c r="CG225" i="12"/>
  <c r="CB225" i="12"/>
  <c r="CD225" i="12"/>
  <c r="CJ225" i="12"/>
  <c r="CK233" i="12"/>
  <c r="CG233" i="12"/>
  <c r="CB233" i="12"/>
  <c r="CD233" i="12"/>
  <c r="CJ233" i="12"/>
  <c r="CK237" i="12"/>
  <c r="CG237" i="12"/>
  <c r="CB237" i="12"/>
  <c r="CD237" i="12"/>
  <c r="CJ237" i="12"/>
  <c r="CC193" i="12"/>
  <c r="CC197" i="12"/>
  <c r="CC201" i="12"/>
  <c r="CC205" i="12"/>
  <c r="CC209" i="12"/>
  <c r="EN237" i="11"/>
  <c r="EM237" i="11"/>
  <c r="EL237" i="11"/>
  <c r="EK237" i="11"/>
  <c r="EJ237" i="11"/>
  <c r="EI237" i="11"/>
  <c r="EH237" i="11"/>
  <c r="EG237" i="11"/>
  <c r="EF237" i="11"/>
  <c r="EE237" i="11"/>
  <c r="ED237" i="11"/>
  <c r="EC237" i="11"/>
  <c r="EB237" i="11"/>
  <c r="EA237" i="11"/>
  <c r="DN237" i="11"/>
  <c r="DM237" i="11"/>
  <c r="DL237" i="11"/>
  <c r="DK237" i="11"/>
  <c r="DJ237" i="11"/>
  <c r="DI237" i="11"/>
  <c r="DH237" i="11"/>
  <c r="DG237" i="11"/>
  <c r="DF237" i="11"/>
  <c r="DE237" i="11"/>
  <c r="DD237" i="11"/>
  <c r="DC237" i="11"/>
  <c r="DB237" i="11"/>
  <c r="DA237" i="11"/>
  <c r="CK237" i="11"/>
  <c r="CC237" i="11"/>
  <c r="C237" i="11"/>
  <c r="B237" i="11"/>
  <c r="CH237" i="11" s="1"/>
  <c r="EN236" i="11"/>
  <c r="EM236" i="11"/>
  <c r="EL236" i="11"/>
  <c r="EK236" i="11"/>
  <c r="EJ236" i="11"/>
  <c r="EI236" i="11"/>
  <c r="EH236" i="11"/>
  <c r="EG236" i="11"/>
  <c r="EF236" i="11"/>
  <c r="EE236" i="11"/>
  <c r="ED236" i="11"/>
  <c r="EC236" i="11"/>
  <c r="EB236" i="11"/>
  <c r="EA236" i="11"/>
  <c r="DN236" i="11"/>
  <c r="DM236" i="11"/>
  <c r="DL236" i="11"/>
  <c r="DK236" i="11"/>
  <c r="DJ236" i="11"/>
  <c r="DI236" i="11"/>
  <c r="DH236" i="11"/>
  <c r="DG236" i="11"/>
  <c r="DF236" i="11"/>
  <c r="DE236" i="11"/>
  <c r="DD236" i="11"/>
  <c r="DC236" i="11"/>
  <c r="DB236" i="11"/>
  <c r="DA236" i="11"/>
  <c r="C236" i="11"/>
  <c r="B236" i="11"/>
  <c r="EN235" i="11"/>
  <c r="EM235" i="11"/>
  <c r="EL235" i="11"/>
  <c r="EK235" i="11"/>
  <c r="EJ235" i="11"/>
  <c r="EI235" i="11"/>
  <c r="EH235" i="11"/>
  <c r="EG235" i="11"/>
  <c r="EF235" i="11"/>
  <c r="EE235" i="11"/>
  <c r="ED235" i="11"/>
  <c r="EC235" i="11"/>
  <c r="EB235" i="11"/>
  <c r="EA235" i="11"/>
  <c r="DN235" i="11"/>
  <c r="DM235" i="11"/>
  <c r="DL235" i="11"/>
  <c r="DK235" i="11"/>
  <c r="DJ235" i="11"/>
  <c r="DI235" i="11"/>
  <c r="DH235" i="11"/>
  <c r="DG235" i="11"/>
  <c r="DF235" i="11"/>
  <c r="DE235" i="11"/>
  <c r="DD235" i="11"/>
  <c r="DC235" i="11"/>
  <c r="DB235" i="11"/>
  <c r="DA235" i="11"/>
  <c r="C235" i="11"/>
  <c r="B235" i="11"/>
  <c r="EN234" i="11"/>
  <c r="EM234" i="11"/>
  <c r="EL234" i="11"/>
  <c r="EK234" i="11"/>
  <c r="EJ234" i="11"/>
  <c r="EI234" i="11"/>
  <c r="EH234" i="11"/>
  <c r="EG234" i="11"/>
  <c r="EF234" i="11"/>
  <c r="EE234" i="11"/>
  <c r="ED234" i="11"/>
  <c r="EC234" i="11"/>
  <c r="EB234" i="11"/>
  <c r="EA234" i="11"/>
  <c r="DN234" i="11"/>
  <c r="DM234" i="11"/>
  <c r="DL234" i="11"/>
  <c r="DK234" i="11"/>
  <c r="DJ234" i="11"/>
  <c r="DI234" i="11"/>
  <c r="DH234" i="11"/>
  <c r="DG234" i="11"/>
  <c r="DF234" i="11"/>
  <c r="DE234" i="11"/>
  <c r="DD234" i="11"/>
  <c r="DC234" i="11"/>
  <c r="DB234" i="11"/>
  <c r="DA234" i="11"/>
  <c r="CB234" i="11"/>
  <c r="C234" i="11"/>
  <c r="B234" i="11"/>
  <c r="CH234" i="11" s="1"/>
  <c r="EN233" i="11"/>
  <c r="EM233" i="11"/>
  <c r="EL233" i="11"/>
  <c r="EK233" i="11"/>
  <c r="EJ233" i="11"/>
  <c r="EI233" i="11"/>
  <c r="EH233" i="11"/>
  <c r="EG233" i="11"/>
  <c r="EF233" i="11"/>
  <c r="EE233" i="11"/>
  <c r="ED233" i="11"/>
  <c r="EC233" i="11"/>
  <c r="EB233" i="11"/>
  <c r="EA233" i="11"/>
  <c r="DN233" i="11"/>
  <c r="DM233" i="11"/>
  <c r="DL233" i="11"/>
  <c r="DK233" i="11"/>
  <c r="DJ233" i="11"/>
  <c r="DI233" i="11"/>
  <c r="DH233" i="11"/>
  <c r="DG233" i="11"/>
  <c r="DF233" i="11"/>
  <c r="DE233" i="11"/>
  <c r="DD233" i="11"/>
  <c r="DC233" i="11"/>
  <c r="DB233" i="11"/>
  <c r="DA233" i="11"/>
  <c r="C233" i="11"/>
  <c r="B233" i="11"/>
  <c r="EN232" i="11"/>
  <c r="EM232" i="11"/>
  <c r="EL232" i="11"/>
  <c r="EK232" i="11"/>
  <c r="EJ232" i="11"/>
  <c r="EI232" i="11"/>
  <c r="EH232" i="11"/>
  <c r="EG232" i="11"/>
  <c r="EF232" i="11"/>
  <c r="EE232" i="11"/>
  <c r="ED232" i="11"/>
  <c r="EC232" i="11"/>
  <c r="EB232" i="11"/>
  <c r="EA232" i="11"/>
  <c r="DN232" i="11"/>
  <c r="DM232" i="11"/>
  <c r="DL232" i="11"/>
  <c r="DK232" i="11"/>
  <c r="DJ232" i="11"/>
  <c r="DI232" i="11"/>
  <c r="DH232" i="11"/>
  <c r="DG232" i="11"/>
  <c r="DF232" i="11"/>
  <c r="DE232" i="11"/>
  <c r="DD232" i="11"/>
  <c r="DC232" i="11"/>
  <c r="DB232" i="11"/>
  <c r="DA232" i="11"/>
  <c r="C232" i="11"/>
  <c r="B232" i="11"/>
  <c r="CH232" i="11" s="1"/>
  <c r="EN231" i="11"/>
  <c r="EM231" i="11"/>
  <c r="EL231" i="11"/>
  <c r="EK231" i="11"/>
  <c r="EJ231" i="11"/>
  <c r="EI231" i="11"/>
  <c r="EH231" i="11"/>
  <c r="EG231" i="11"/>
  <c r="EF231" i="11"/>
  <c r="EE231" i="11"/>
  <c r="ED231" i="11"/>
  <c r="EC231" i="11"/>
  <c r="EB231" i="11"/>
  <c r="EA231" i="11"/>
  <c r="DN231" i="11"/>
  <c r="DM231" i="11"/>
  <c r="DL231" i="11"/>
  <c r="DK231" i="11"/>
  <c r="DJ231" i="11"/>
  <c r="DI231" i="11"/>
  <c r="DH231" i="11"/>
  <c r="DG231" i="11"/>
  <c r="DF231" i="11"/>
  <c r="DE231" i="11"/>
  <c r="DD231" i="11"/>
  <c r="DC231" i="11"/>
  <c r="DB231" i="11"/>
  <c r="DA231" i="11"/>
  <c r="C231" i="11"/>
  <c r="B231" i="11"/>
  <c r="EN226" i="11"/>
  <c r="EM226" i="11"/>
  <c r="EL226" i="11"/>
  <c r="EK226" i="11"/>
  <c r="EJ226" i="11"/>
  <c r="EI226" i="11"/>
  <c r="EH226" i="11"/>
  <c r="EG226" i="11"/>
  <c r="EF226" i="11"/>
  <c r="EE226" i="11"/>
  <c r="ED226" i="11"/>
  <c r="EC226" i="11"/>
  <c r="EB226" i="11"/>
  <c r="EA226" i="11"/>
  <c r="DN226" i="11"/>
  <c r="DM226" i="11"/>
  <c r="DL226" i="11"/>
  <c r="DK226" i="11"/>
  <c r="DJ226" i="11"/>
  <c r="DI226" i="11"/>
  <c r="DH226" i="11"/>
  <c r="DG226" i="11"/>
  <c r="DF226" i="11"/>
  <c r="DE226" i="11"/>
  <c r="DD226" i="11"/>
  <c r="DC226" i="11"/>
  <c r="DB226" i="11"/>
  <c r="DA226" i="11"/>
  <c r="CC226" i="11"/>
  <c r="CB226" i="11"/>
  <c r="C226" i="11"/>
  <c r="B226" i="11"/>
  <c r="CH226" i="11" s="1"/>
  <c r="EN225" i="11"/>
  <c r="EM225" i="11"/>
  <c r="EL225" i="11"/>
  <c r="EK225" i="11"/>
  <c r="EJ225" i="11"/>
  <c r="EI225" i="11"/>
  <c r="EH225" i="11"/>
  <c r="EG225" i="11"/>
  <c r="EF225" i="11"/>
  <c r="EE225" i="11"/>
  <c r="ED225" i="11"/>
  <c r="EC225" i="11"/>
  <c r="EB225" i="11"/>
  <c r="EA225" i="11"/>
  <c r="DN225" i="11"/>
  <c r="DM225" i="11"/>
  <c r="DL225" i="11"/>
  <c r="DK225" i="11"/>
  <c r="DJ225" i="11"/>
  <c r="DI225" i="11"/>
  <c r="DH225" i="11"/>
  <c r="DG225" i="11"/>
  <c r="DF225" i="11"/>
  <c r="DE225" i="11"/>
  <c r="DD225" i="11"/>
  <c r="DC225" i="11"/>
  <c r="DB225" i="11"/>
  <c r="DA225" i="11"/>
  <c r="CH225" i="11"/>
  <c r="C225" i="11"/>
  <c r="B225" i="11"/>
  <c r="EN224" i="11"/>
  <c r="EM224" i="11"/>
  <c r="EL224" i="11"/>
  <c r="EK224" i="11"/>
  <c r="EJ224" i="11"/>
  <c r="EI224" i="11"/>
  <c r="EH224" i="11"/>
  <c r="EG224" i="11"/>
  <c r="EF224" i="11"/>
  <c r="EE224" i="11"/>
  <c r="ED224" i="11"/>
  <c r="EC224" i="11"/>
  <c r="EB224" i="11"/>
  <c r="EA224" i="11"/>
  <c r="DN224" i="11"/>
  <c r="DM224" i="11"/>
  <c r="DL224" i="11"/>
  <c r="DK224" i="11"/>
  <c r="DJ224" i="11"/>
  <c r="DI224" i="11"/>
  <c r="DH224" i="11"/>
  <c r="DG224" i="11"/>
  <c r="DF224" i="11"/>
  <c r="DE224" i="11"/>
  <c r="DD224" i="11"/>
  <c r="DC224" i="11"/>
  <c r="DB224" i="11"/>
  <c r="DA224" i="11"/>
  <c r="C224" i="11"/>
  <c r="B224" i="11"/>
  <c r="CH224" i="11" s="1"/>
  <c r="EN223" i="11"/>
  <c r="EM223" i="11"/>
  <c r="EL223" i="11"/>
  <c r="EK223" i="11"/>
  <c r="EJ223" i="11"/>
  <c r="EI223" i="11"/>
  <c r="EH223" i="11"/>
  <c r="EG223" i="11"/>
  <c r="EF223" i="11"/>
  <c r="EE223" i="11"/>
  <c r="ED223" i="11"/>
  <c r="EC223" i="11"/>
  <c r="EB223" i="11"/>
  <c r="EA223" i="11"/>
  <c r="DN223" i="11"/>
  <c r="DM223" i="11"/>
  <c r="DL223" i="11"/>
  <c r="DK223" i="11"/>
  <c r="DJ223" i="11"/>
  <c r="DI223" i="11"/>
  <c r="DH223" i="11"/>
  <c r="DG223" i="11"/>
  <c r="DF223" i="11"/>
  <c r="DE223" i="11"/>
  <c r="DD223" i="11"/>
  <c r="DC223" i="11"/>
  <c r="DB223" i="11"/>
  <c r="DA223" i="11"/>
  <c r="C223" i="11"/>
  <c r="B223" i="11"/>
  <c r="EN222" i="11"/>
  <c r="EM222" i="11"/>
  <c r="EL222" i="11"/>
  <c r="EK222" i="11"/>
  <c r="EJ222" i="11"/>
  <c r="EI222" i="11"/>
  <c r="EH222" i="11"/>
  <c r="EG222" i="11"/>
  <c r="EF222" i="11"/>
  <c r="EE222" i="11"/>
  <c r="ED222" i="11"/>
  <c r="EC222" i="11"/>
  <c r="EB222" i="11"/>
  <c r="EA222" i="11"/>
  <c r="DN222" i="11"/>
  <c r="DM222" i="11"/>
  <c r="DL222" i="11"/>
  <c r="DK222" i="11"/>
  <c r="DJ222" i="11"/>
  <c r="DI222" i="11"/>
  <c r="DH222" i="11"/>
  <c r="DG222" i="11"/>
  <c r="DF222" i="11"/>
  <c r="DE222" i="11"/>
  <c r="DD222" i="11"/>
  <c r="DC222" i="11"/>
  <c r="DB222" i="11"/>
  <c r="DA222" i="11"/>
  <c r="CB222" i="11"/>
  <c r="C222" i="11"/>
  <c r="B222" i="11"/>
  <c r="CH222" i="11" s="1"/>
  <c r="EN221" i="11"/>
  <c r="EM221" i="11"/>
  <c r="EL221" i="11"/>
  <c r="EK221" i="11"/>
  <c r="EJ221" i="11"/>
  <c r="EI221" i="11"/>
  <c r="EH221" i="11"/>
  <c r="EG221" i="11"/>
  <c r="EF221" i="11"/>
  <c r="EE221" i="11"/>
  <c r="ED221" i="11"/>
  <c r="EC221" i="11"/>
  <c r="EB221" i="11"/>
  <c r="EA221" i="11"/>
  <c r="DN221" i="11"/>
  <c r="DM221" i="11"/>
  <c r="DL221" i="11"/>
  <c r="DK221" i="11"/>
  <c r="DJ221" i="11"/>
  <c r="DI221" i="11"/>
  <c r="DH221" i="11"/>
  <c r="DG221" i="11"/>
  <c r="DF221" i="11"/>
  <c r="DE221" i="11"/>
  <c r="DD221" i="11"/>
  <c r="DC221" i="11"/>
  <c r="DB221" i="11"/>
  <c r="DA221" i="11"/>
  <c r="C221" i="11"/>
  <c r="B221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220" i="11"/>
  <c r="B220" i="11"/>
  <c r="ET209" i="11"/>
  <c r="ES209" i="11"/>
  <c r="ER209" i="11"/>
  <c r="EQ209" i="11"/>
  <c r="EP209" i="11"/>
  <c r="EO209" i="11"/>
  <c r="EN209" i="11"/>
  <c r="EM209" i="11"/>
  <c r="EL209" i="11"/>
  <c r="EK209" i="11"/>
  <c r="EJ209" i="11"/>
  <c r="EI209" i="11"/>
  <c r="EH209" i="11"/>
  <c r="EG209" i="11"/>
  <c r="EF209" i="11"/>
  <c r="EE209" i="11"/>
  <c r="ED209" i="11"/>
  <c r="EC209" i="11"/>
  <c r="EB209" i="11"/>
  <c r="EA209" i="11"/>
  <c r="DT209" i="11"/>
  <c r="DS209" i="11"/>
  <c r="DR209" i="11"/>
  <c r="DQ209" i="11"/>
  <c r="DP209" i="11"/>
  <c r="DO209" i="11"/>
  <c r="DN209" i="11"/>
  <c r="DM209" i="11"/>
  <c r="DL209" i="11"/>
  <c r="DK209" i="11"/>
  <c r="DJ209" i="11"/>
  <c r="DI209" i="11"/>
  <c r="DH209" i="11"/>
  <c r="DG209" i="11"/>
  <c r="DF209" i="11"/>
  <c r="DE209" i="11"/>
  <c r="DD209" i="11"/>
  <c r="DC209" i="11"/>
  <c r="DB209" i="11"/>
  <c r="DA209" i="11"/>
  <c r="CK209" i="11"/>
  <c r="CF209" i="11"/>
  <c r="D209" i="11"/>
  <c r="C209" i="11"/>
  <c r="ET208" i="11"/>
  <c r="ES208" i="11"/>
  <c r="ER208" i="11"/>
  <c r="EQ208" i="11"/>
  <c r="EP208" i="11"/>
  <c r="EO208" i="11"/>
  <c r="EN208" i="11"/>
  <c r="EM208" i="11"/>
  <c r="EL208" i="11"/>
  <c r="EK208" i="11"/>
  <c r="EJ208" i="11"/>
  <c r="EI208" i="11"/>
  <c r="EH208" i="11"/>
  <c r="EG208" i="11"/>
  <c r="EF208" i="11"/>
  <c r="EE208" i="11"/>
  <c r="ED208" i="11"/>
  <c r="EC208" i="11"/>
  <c r="EB208" i="11"/>
  <c r="EA208" i="11"/>
  <c r="DT208" i="11"/>
  <c r="DS208" i="11"/>
  <c r="DR208" i="11"/>
  <c r="DQ208" i="11"/>
  <c r="DP208" i="11"/>
  <c r="DO208" i="11"/>
  <c r="DN208" i="11"/>
  <c r="DM208" i="11"/>
  <c r="DL208" i="11"/>
  <c r="DK208" i="11"/>
  <c r="DJ208" i="11"/>
  <c r="DI208" i="11"/>
  <c r="DH208" i="11"/>
  <c r="DG208" i="11"/>
  <c r="DF208" i="11"/>
  <c r="DE208" i="11"/>
  <c r="DD208" i="11"/>
  <c r="DC208" i="11"/>
  <c r="DB208" i="11"/>
  <c r="DA208" i="11"/>
  <c r="CK208" i="11"/>
  <c r="CH208" i="11"/>
  <c r="CF208" i="11"/>
  <c r="CB208" i="11"/>
  <c r="D208" i="11"/>
  <c r="C208" i="11"/>
  <c r="CG208" i="11" s="1"/>
  <c r="ET207" i="11"/>
  <c r="ES207" i="11"/>
  <c r="ER207" i="11"/>
  <c r="EQ207" i="11"/>
  <c r="EP207" i="11"/>
  <c r="EO207" i="11"/>
  <c r="EN207" i="11"/>
  <c r="EM207" i="11"/>
  <c r="EL207" i="11"/>
  <c r="EK207" i="11"/>
  <c r="EJ207" i="11"/>
  <c r="EI207" i="11"/>
  <c r="EH207" i="11"/>
  <c r="EG207" i="11"/>
  <c r="EF207" i="11"/>
  <c r="EE207" i="11"/>
  <c r="ED207" i="11"/>
  <c r="EC207" i="11"/>
  <c r="EB207" i="11"/>
  <c r="EA207" i="11"/>
  <c r="DT207" i="11"/>
  <c r="DS207" i="11"/>
  <c r="DR207" i="11"/>
  <c r="DQ207" i="11"/>
  <c r="DP207" i="11"/>
  <c r="DO207" i="11"/>
  <c r="DN207" i="11"/>
  <c r="DM207" i="11"/>
  <c r="DL207" i="11"/>
  <c r="DK207" i="11"/>
  <c r="DJ207" i="11"/>
  <c r="DI207" i="11"/>
  <c r="DH207" i="11"/>
  <c r="DG207" i="11"/>
  <c r="DF207" i="11"/>
  <c r="DE207" i="11"/>
  <c r="DD207" i="11"/>
  <c r="DC207" i="11"/>
  <c r="DB207" i="11"/>
  <c r="DA207" i="11"/>
  <c r="CK207" i="11"/>
  <c r="CJ207" i="11"/>
  <c r="CF207" i="11"/>
  <c r="CB207" i="11"/>
  <c r="D207" i="11"/>
  <c r="C207" i="11"/>
  <c r="CG207" i="11" s="1"/>
  <c r="ET206" i="11"/>
  <c r="ES206" i="11"/>
  <c r="ER206" i="11"/>
  <c r="EQ206" i="11"/>
  <c r="EP206" i="11"/>
  <c r="EO206" i="11"/>
  <c r="EN206" i="11"/>
  <c r="EM206" i="11"/>
  <c r="EL206" i="11"/>
  <c r="EK206" i="11"/>
  <c r="EJ206" i="11"/>
  <c r="EI206" i="11"/>
  <c r="EH206" i="11"/>
  <c r="EG206" i="11"/>
  <c r="EF206" i="11"/>
  <c r="EE206" i="11"/>
  <c r="ED206" i="11"/>
  <c r="EC206" i="11"/>
  <c r="EB206" i="11"/>
  <c r="EA206" i="11"/>
  <c r="DT206" i="11"/>
  <c r="DS206" i="11"/>
  <c r="DR206" i="11"/>
  <c r="DQ206" i="11"/>
  <c r="DP206" i="11"/>
  <c r="DO206" i="11"/>
  <c r="DN206" i="11"/>
  <c r="DM206" i="11"/>
  <c r="DL206" i="11"/>
  <c r="DK206" i="11"/>
  <c r="DJ206" i="11"/>
  <c r="DI206" i="11"/>
  <c r="DH206" i="11"/>
  <c r="DG206" i="11"/>
  <c r="DF206" i="11"/>
  <c r="DE206" i="11"/>
  <c r="DD206" i="11"/>
  <c r="DC206" i="11"/>
  <c r="DB206" i="11"/>
  <c r="DA206" i="11"/>
  <c r="CK206" i="11"/>
  <c r="CF206" i="11"/>
  <c r="D206" i="11"/>
  <c r="C206" i="11"/>
  <c r="ET205" i="11"/>
  <c r="ES205" i="11"/>
  <c r="ER205" i="11"/>
  <c r="EQ205" i="11"/>
  <c r="EP205" i="11"/>
  <c r="EO205" i="11"/>
  <c r="EN205" i="11"/>
  <c r="EM205" i="11"/>
  <c r="EL205" i="11"/>
  <c r="EK205" i="11"/>
  <c r="EJ205" i="11"/>
  <c r="EI205" i="11"/>
  <c r="EH205" i="11"/>
  <c r="EG205" i="11"/>
  <c r="EF205" i="11"/>
  <c r="EE205" i="11"/>
  <c r="ED205" i="11"/>
  <c r="EC205" i="11"/>
  <c r="EB205" i="11"/>
  <c r="EA205" i="11"/>
  <c r="DT205" i="11"/>
  <c r="DS205" i="11"/>
  <c r="DR205" i="11"/>
  <c r="DQ205" i="11"/>
  <c r="DP205" i="11"/>
  <c r="DO205" i="11"/>
  <c r="DN205" i="11"/>
  <c r="DM205" i="11"/>
  <c r="DL205" i="11"/>
  <c r="DK205" i="11"/>
  <c r="DJ205" i="11"/>
  <c r="DI205" i="11"/>
  <c r="DH205" i="11"/>
  <c r="DG205" i="11"/>
  <c r="DF205" i="11"/>
  <c r="DE205" i="11"/>
  <c r="DD205" i="11"/>
  <c r="DC205" i="11"/>
  <c r="DB205" i="11"/>
  <c r="DA205" i="11"/>
  <c r="CK205" i="11"/>
  <c r="CF205" i="11"/>
  <c r="D205" i="11"/>
  <c r="C205" i="11"/>
  <c r="ET204" i="11"/>
  <c r="ES204" i="11"/>
  <c r="ER204" i="11"/>
  <c r="EQ204" i="11"/>
  <c r="EP204" i="11"/>
  <c r="EO204" i="11"/>
  <c r="EN204" i="11"/>
  <c r="EM204" i="11"/>
  <c r="EL204" i="11"/>
  <c r="EK204" i="11"/>
  <c r="EJ204" i="11"/>
  <c r="EI204" i="11"/>
  <c r="EH204" i="11"/>
  <c r="EG204" i="11"/>
  <c r="EF204" i="11"/>
  <c r="EE204" i="11"/>
  <c r="ED204" i="11"/>
  <c r="EC204" i="11"/>
  <c r="EB204" i="11"/>
  <c r="EA204" i="11"/>
  <c r="DT204" i="11"/>
  <c r="DS204" i="11"/>
  <c r="DR204" i="11"/>
  <c r="DQ204" i="11"/>
  <c r="DP204" i="11"/>
  <c r="DO204" i="11"/>
  <c r="DN204" i="11"/>
  <c r="DM204" i="11"/>
  <c r="DL204" i="11"/>
  <c r="DK204" i="11"/>
  <c r="DJ204" i="11"/>
  <c r="DI204" i="11"/>
  <c r="DH204" i="11"/>
  <c r="DG204" i="11"/>
  <c r="DF204" i="11"/>
  <c r="DE204" i="11"/>
  <c r="DD204" i="11"/>
  <c r="DC204" i="11"/>
  <c r="DB204" i="11"/>
  <c r="DA204" i="11"/>
  <c r="CK204" i="11"/>
  <c r="CI204" i="11"/>
  <c r="CH204" i="11"/>
  <c r="CF204" i="11"/>
  <c r="CD204" i="11"/>
  <c r="CB204" i="11"/>
  <c r="D204" i="11"/>
  <c r="CA204" i="11" s="1"/>
  <c r="C204" i="11"/>
  <c r="CG204" i="11" s="1"/>
  <c r="ET203" i="11"/>
  <c r="ES203" i="11"/>
  <c r="ER203" i="11"/>
  <c r="EQ203" i="11"/>
  <c r="EP203" i="11"/>
  <c r="EO203" i="11"/>
  <c r="EN203" i="11"/>
  <c r="EM203" i="11"/>
  <c r="EL203" i="11"/>
  <c r="EK203" i="11"/>
  <c r="EJ203" i="11"/>
  <c r="EI203" i="11"/>
  <c r="EH203" i="11"/>
  <c r="EG203" i="11"/>
  <c r="EF203" i="11"/>
  <c r="EE203" i="11"/>
  <c r="ED203" i="11"/>
  <c r="EC203" i="11"/>
  <c r="EB203" i="11"/>
  <c r="EA203" i="11"/>
  <c r="DT203" i="11"/>
  <c r="DS203" i="11"/>
  <c r="DR203" i="11"/>
  <c r="DQ203" i="11"/>
  <c r="DP203" i="11"/>
  <c r="DO203" i="11"/>
  <c r="DN203" i="11"/>
  <c r="DM203" i="11"/>
  <c r="DL203" i="11"/>
  <c r="DK203" i="11"/>
  <c r="DJ203" i="11"/>
  <c r="DI203" i="11"/>
  <c r="DH203" i="11"/>
  <c r="DG203" i="11"/>
  <c r="DF203" i="11"/>
  <c r="DE203" i="11"/>
  <c r="DD203" i="11"/>
  <c r="DC203" i="11"/>
  <c r="DB203" i="11"/>
  <c r="DA203" i="11"/>
  <c r="CK203" i="11"/>
  <c r="CI203" i="11"/>
  <c r="CF203" i="11"/>
  <c r="CA203" i="11"/>
  <c r="D203" i="11"/>
  <c r="C203" i="11"/>
  <c r="CG203" i="11" s="1"/>
  <c r="ET202" i="11"/>
  <c r="ES202" i="11"/>
  <c r="ER202" i="11"/>
  <c r="EQ202" i="11"/>
  <c r="EP202" i="11"/>
  <c r="EO202" i="11"/>
  <c r="EN202" i="11"/>
  <c r="EM202" i="11"/>
  <c r="EL202" i="11"/>
  <c r="EK202" i="11"/>
  <c r="EJ202" i="11"/>
  <c r="EI202" i="11"/>
  <c r="EH202" i="11"/>
  <c r="EG202" i="11"/>
  <c r="EF202" i="11"/>
  <c r="EE202" i="11"/>
  <c r="ED202" i="11"/>
  <c r="EC202" i="11"/>
  <c r="EB202" i="11"/>
  <c r="EA202" i="11"/>
  <c r="DT202" i="11"/>
  <c r="DS202" i="11"/>
  <c r="DR202" i="11"/>
  <c r="DQ202" i="11"/>
  <c r="DP202" i="11"/>
  <c r="DO202" i="11"/>
  <c r="DN202" i="11"/>
  <c r="DM202" i="11"/>
  <c r="DL202" i="11"/>
  <c r="DK202" i="11"/>
  <c r="DJ202" i="11"/>
  <c r="DI202" i="11"/>
  <c r="DH202" i="11"/>
  <c r="DG202" i="11"/>
  <c r="DF202" i="11"/>
  <c r="DE202" i="11"/>
  <c r="DD202" i="11"/>
  <c r="DC202" i="11"/>
  <c r="DB202" i="11"/>
  <c r="DA202" i="11"/>
  <c r="CK202" i="11"/>
  <c r="CF202" i="11"/>
  <c r="D202" i="11"/>
  <c r="C202" i="11"/>
  <c r="ET201" i="11"/>
  <c r="ES201" i="11"/>
  <c r="ER201" i="11"/>
  <c r="EQ201" i="11"/>
  <c r="EP201" i="11"/>
  <c r="EO201" i="11"/>
  <c r="EN201" i="11"/>
  <c r="EM201" i="11"/>
  <c r="EL201" i="11"/>
  <c r="EK201" i="11"/>
  <c r="EJ201" i="11"/>
  <c r="EI201" i="11"/>
  <c r="EH201" i="11"/>
  <c r="EG201" i="11"/>
  <c r="EF201" i="11"/>
  <c r="EE201" i="11"/>
  <c r="ED201" i="11"/>
  <c r="EC201" i="11"/>
  <c r="EB201" i="11"/>
  <c r="EA201" i="11"/>
  <c r="DT201" i="11"/>
  <c r="DS201" i="11"/>
  <c r="DR201" i="11"/>
  <c r="DQ201" i="11"/>
  <c r="DP201" i="11"/>
  <c r="DO201" i="11"/>
  <c r="DN201" i="11"/>
  <c r="DM201" i="11"/>
  <c r="DL201" i="11"/>
  <c r="DK201" i="11"/>
  <c r="DJ201" i="11"/>
  <c r="DI201" i="11"/>
  <c r="DH201" i="11"/>
  <c r="DG201" i="11"/>
  <c r="DF201" i="11"/>
  <c r="DE201" i="11"/>
  <c r="DD201" i="11"/>
  <c r="DC201" i="11"/>
  <c r="DB201" i="11"/>
  <c r="DA201" i="11"/>
  <c r="CK201" i="11"/>
  <c r="CF201" i="11"/>
  <c r="D201" i="11"/>
  <c r="C201" i="11"/>
  <c r="ET200" i="11"/>
  <c r="ES200" i="11"/>
  <c r="ER200" i="11"/>
  <c r="EQ200" i="11"/>
  <c r="EP200" i="11"/>
  <c r="EO200" i="11"/>
  <c r="EN200" i="11"/>
  <c r="EM200" i="11"/>
  <c r="EL200" i="11"/>
  <c r="EK200" i="11"/>
  <c r="EJ200" i="11"/>
  <c r="EI200" i="11"/>
  <c r="EH200" i="11"/>
  <c r="EG200" i="11"/>
  <c r="EF200" i="11"/>
  <c r="EE200" i="11"/>
  <c r="ED200" i="11"/>
  <c r="EC200" i="11"/>
  <c r="EB200" i="11"/>
  <c r="EA200" i="11"/>
  <c r="DT200" i="11"/>
  <c r="DS200" i="11"/>
  <c r="DR200" i="11"/>
  <c r="DQ200" i="11"/>
  <c r="DP200" i="11"/>
  <c r="DO200" i="11"/>
  <c r="DN200" i="11"/>
  <c r="DM200" i="11"/>
  <c r="DL200" i="11"/>
  <c r="DK200" i="11"/>
  <c r="DJ200" i="11"/>
  <c r="DI200" i="11"/>
  <c r="DH200" i="11"/>
  <c r="DG200" i="11"/>
  <c r="DF200" i="11"/>
  <c r="DE200" i="11"/>
  <c r="DD200" i="11"/>
  <c r="DC200" i="11"/>
  <c r="DB200" i="11"/>
  <c r="DA200" i="11"/>
  <c r="CK200" i="11"/>
  <c r="CF200" i="11"/>
  <c r="CE200" i="11"/>
  <c r="D200" i="11"/>
  <c r="C200" i="11"/>
  <c r="ET199" i="11"/>
  <c r="ES199" i="11"/>
  <c r="ER199" i="11"/>
  <c r="EQ199" i="11"/>
  <c r="EP199" i="11"/>
  <c r="EO199" i="11"/>
  <c r="EN199" i="11"/>
  <c r="EM199" i="11"/>
  <c r="EL199" i="11"/>
  <c r="EK199" i="11"/>
  <c r="EJ199" i="11"/>
  <c r="EI199" i="11"/>
  <c r="EH199" i="11"/>
  <c r="EG199" i="11"/>
  <c r="EF199" i="11"/>
  <c r="EE199" i="11"/>
  <c r="ED199" i="11"/>
  <c r="EC199" i="11"/>
  <c r="EB199" i="11"/>
  <c r="EA199" i="11"/>
  <c r="DT199" i="11"/>
  <c r="DS199" i="11"/>
  <c r="DR199" i="11"/>
  <c r="DQ199" i="11"/>
  <c r="DP199" i="11"/>
  <c r="DO199" i="11"/>
  <c r="DN199" i="11"/>
  <c r="DM199" i="11"/>
  <c r="DL199" i="11"/>
  <c r="DK199" i="11"/>
  <c r="DJ199" i="11"/>
  <c r="DI199" i="11"/>
  <c r="DH199" i="11"/>
  <c r="DG199" i="11"/>
  <c r="DF199" i="11"/>
  <c r="DE199" i="11"/>
  <c r="DD199" i="11"/>
  <c r="DC199" i="11"/>
  <c r="DB199" i="11"/>
  <c r="DA199" i="11"/>
  <c r="CK199" i="11"/>
  <c r="CJ199" i="11"/>
  <c r="CI199" i="11"/>
  <c r="CF199" i="11"/>
  <c r="CB199" i="11"/>
  <c r="D199" i="11"/>
  <c r="CA199" i="11" s="1"/>
  <c r="C199" i="11"/>
  <c r="CG199" i="11" s="1"/>
  <c r="ET198" i="11"/>
  <c r="ES198" i="11"/>
  <c r="ER198" i="11"/>
  <c r="EQ198" i="11"/>
  <c r="EP198" i="11"/>
  <c r="EO198" i="11"/>
  <c r="EN198" i="11"/>
  <c r="EM198" i="11"/>
  <c r="EL198" i="11"/>
  <c r="EK198" i="11"/>
  <c r="EJ198" i="11"/>
  <c r="EI198" i="11"/>
  <c r="EH198" i="11"/>
  <c r="EG198" i="11"/>
  <c r="EF198" i="11"/>
  <c r="EE198" i="11"/>
  <c r="ED198" i="11"/>
  <c r="EC198" i="11"/>
  <c r="EB198" i="11"/>
  <c r="EA198" i="11"/>
  <c r="DT198" i="11"/>
  <c r="DS198" i="11"/>
  <c r="DR198" i="11"/>
  <c r="DQ198" i="11"/>
  <c r="DP198" i="11"/>
  <c r="DO198" i="11"/>
  <c r="DN198" i="11"/>
  <c r="DM198" i="11"/>
  <c r="DL198" i="11"/>
  <c r="DK198" i="11"/>
  <c r="DJ198" i="11"/>
  <c r="DI198" i="11"/>
  <c r="DH198" i="11"/>
  <c r="DG198" i="11"/>
  <c r="DF198" i="11"/>
  <c r="DE198" i="11"/>
  <c r="DD198" i="11"/>
  <c r="DC198" i="11"/>
  <c r="DB198" i="11"/>
  <c r="DA198" i="11"/>
  <c r="CK198" i="11"/>
  <c r="CF198" i="11"/>
  <c r="D198" i="11"/>
  <c r="C198" i="11"/>
  <c r="ET197" i="11"/>
  <c r="ES197" i="11"/>
  <c r="ER197" i="11"/>
  <c r="EQ197" i="11"/>
  <c r="EP197" i="11"/>
  <c r="EO197" i="11"/>
  <c r="EN197" i="11"/>
  <c r="EM197" i="11"/>
  <c r="EL197" i="11"/>
  <c r="EK197" i="11"/>
  <c r="EJ197" i="11"/>
  <c r="EI197" i="11"/>
  <c r="EH197" i="11"/>
  <c r="EG197" i="11"/>
  <c r="EF197" i="11"/>
  <c r="EE197" i="11"/>
  <c r="ED197" i="11"/>
  <c r="EC197" i="11"/>
  <c r="EB197" i="11"/>
  <c r="EA197" i="11"/>
  <c r="DT197" i="11"/>
  <c r="DS197" i="11"/>
  <c r="DR197" i="11"/>
  <c r="DQ197" i="11"/>
  <c r="DP197" i="11"/>
  <c r="DO197" i="11"/>
  <c r="DN197" i="11"/>
  <c r="DM197" i="11"/>
  <c r="DL197" i="11"/>
  <c r="DK197" i="11"/>
  <c r="DJ197" i="11"/>
  <c r="DI197" i="11"/>
  <c r="DH197" i="11"/>
  <c r="DG197" i="11"/>
  <c r="DF197" i="11"/>
  <c r="DE197" i="11"/>
  <c r="DD197" i="11"/>
  <c r="DC197" i="11"/>
  <c r="DB197" i="11"/>
  <c r="DA197" i="11"/>
  <c r="CK197" i="11"/>
  <c r="CF197" i="11"/>
  <c r="D197" i="11"/>
  <c r="C197" i="11"/>
  <c r="CG197" i="11" s="1"/>
  <c r="ET196" i="11"/>
  <c r="ES196" i="11"/>
  <c r="ER196" i="11"/>
  <c r="EQ196" i="11"/>
  <c r="EP196" i="11"/>
  <c r="EO196" i="11"/>
  <c r="EN196" i="11"/>
  <c r="EM196" i="11"/>
  <c r="EL196" i="11"/>
  <c r="EK196" i="11"/>
  <c r="EJ196" i="11"/>
  <c r="EI196" i="11"/>
  <c r="EH196" i="11"/>
  <c r="EG196" i="11"/>
  <c r="EF196" i="11"/>
  <c r="EE196" i="11"/>
  <c r="ED196" i="11"/>
  <c r="EC196" i="11"/>
  <c r="EB196" i="11"/>
  <c r="EA196" i="11"/>
  <c r="DT196" i="11"/>
  <c r="DS196" i="11"/>
  <c r="DR196" i="11"/>
  <c r="DQ196" i="11"/>
  <c r="DP196" i="11"/>
  <c r="DO196" i="11"/>
  <c r="DN196" i="11"/>
  <c r="DM196" i="11"/>
  <c r="DL196" i="11"/>
  <c r="DK196" i="11"/>
  <c r="DJ196" i="11"/>
  <c r="DI196" i="11"/>
  <c r="DH196" i="11"/>
  <c r="DG196" i="11"/>
  <c r="DF196" i="11"/>
  <c r="DE196" i="11"/>
  <c r="DD196" i="11"/>
  <c r="DC196" i="11"/>
  <c r="DB196" i="11"/>
  <c r="DA196" i="11"/>
  <c r="CK196" i="11"/>
  <c r="CF196" i="11"/>
  <c r="D196" i="11"/>
  <c r="C196" i="11"/>
  <c r="CE196" i="11" s="1"/>
  <c r="ET195" i="11"/>
  <c r="ES195" i="11"/>
  <c r="ER195" i="11"/>
  <c r="EQ195" i="11"/>
  <c r="EP195" i="11"/>
  <c r="EO195" i="11"/>
  <c r="EN195" i="11"/>
  <c r="EM195" i="11"/>
  <c r="EL195" i="11"/>
  <c r="EK195" i="11"/>
  <c r="EJ195" i="11"/>
  <c r="EI195" i="11"/>
  <c r="EH195" i="11"/>
  <c r="EG195" i="11"/>
  <c r="EF195" i="11"/>
  <c r="EE195" i="11"/>
  <c r="ED195" i="11"/>
  <c r="EC195" i="11"/>
  <c r="EB195" i="11"/>
  <c r="EA195" i="11"/>
  <c r="DT195" i="11"/>
  <c r="DS195" i="11"/>
  <c r="DR195" i="11"/>
  <c r="DQ195" i="11"/>
  <c r="DP195" i="11"/>
  <c r="DO195" i="11"/>
  <c r="DN195" i="11"/>
  <c r="DM195" i="11"/>
  <c r="DL195" i="11"/>
  <c r="DK195" i="11"/>
  <c r="DJ195" i="11"/>
  <c r="DI195" i="11"/>
  <c r="DH195" i="11"/>
  <c r="DG195" i="11"/>
  <c r="DF195" i="11"/>
  <c r="DE195" i="11"/>
  <c r="DD195" i="11"/>
  <c r="DC195" i="11"/>
  <c r="DB195" i="11"/>
  <c r="DA195" i="11"/>
  <c r="CK195" i="11"/>
  <c r="CG195" i="11"/>
  <c r="CF195" i="11"/>
  <c r="CB195" i="11"/>
  <c r="D195" i="11"/>
  <c r="C195" i="11"/>
  <c r="CJ195" i="11" s="1"/>
  <c r="ET194" i="11"/>
  <c r="ES194" i="11"/>
  <c r="ER194" i="11"/>
  <c r="EQ194" i="11"/>
  <c r="EP194" i="11"/>
  <c r="EO194" i="11"/>
  <c r="EN194" i="11"/>
  <c r="EM194" i="11"/>
  <c r="EL194" i="11"/>
  <c r="EK194" i="11"/>
  <c r="EJ194" i="11"/>
  <c r="EI194" i="11"/>
  <c r="EH194" i="11"/>
  <c r="EG194" i="11"/>
  <c r="EF194" i="11"/>
  <c r="EE194" i="11"/>
  <c r="ED194" i="11"/>
  <c r="EC194" i="11"/>
  <c r="EB194" i="11"/>
  <c r="EA194" i="11"/>
  <c r="DT194" i="11"/>
  <c r="DS194" i="11"/>
  <c r="DR194" i="11"/>
  <c r="DQ194" i="11"/>
  <c r="DP194" i="11"/>
  <c r="DO194" i="11"/>
  <c r="DN194" i="11"/>
  <c r="DM194" i="11"/>
  <c r="DL194" i="11"/>
  <c r="DK194" i="11"/>
  <c r="DJ194" i="11"/>
  <c r="DI194" i="11"/>
  <c r="DH194" i="11"/>
  <c r="DG194" i="11"/>
  <c r="DF194" i="11"/>
  <c r="DE194" i="11"/>
  <c r="DD194" i="11"/>
  <c r="DC194" i="11"/>
  <c r="DB194" i="11"/>
  <c r="DA194" i="11"/>
  <c r="CK194" i="11"/>
  <c r="CF194" i="11"/>
  <c r="D194" i="11"/>
  <c r="C194" i="11"/>
  <c r="CJ194" i="11" s="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K193" i="11"/>
  <c r="CF193" i="11"/>
  <c r="D193" i="11"/>
  <c r="C193" i="11"/>
  <c r="CG193" i="11" s="1"/>
  <c r="ET192" i="11"/>
  <c r="ES192" i="11"/>
  <c r="ER192" i="11"/>
  <c r="EQ192" i="11"/>
  <c r="EP192" i="11"/>
  <c r="EO192" i="11"/>
  <c r="EN192" i="11"/>
  <c r="EM192" i="11"/>
  <c r="EL192" i="11"/>
  <c r="EK192" i="11"/>
  <c r="EJ192" i="11"/>
  <c r="EI192" i="11"/>
  <c r="EH192" i="11"/>
  <c r="EG192" i="11"/>
  <c r="EF192" i="11"/>
  <c r="EE192" i="11"/>
  <c r="ED192" i="11"/>
  <c r="EC192" i="11"/>
  <c r="EB192" i="11"/>
  <c r="EA192" i="11"/>
  <c r="DT192" i="11"/>
  <c r="DS192" i="11"/>
  <c r="DR192" i="11"/>
  <c r="DQ192" i="11"/>
  <c r="DP192" i="11"/>
  <c r="DO192" i="11"/>
  <c r="DN192" i="11"/>
  <c r="DM192" i="11"/>
  <c r="DL192" i="11"/>
  <c r="DK192" i="11"/>
  <c r="DJ192" i="11"/>
  <c r="DI192" i="11"/>
  <c r="DH192" i="11"/>
  <c r="DG192" i="11"/>
  <c r="DF192" i="11"/>
  <c r="DE192" i="11"/>
  <c r="DD192" i="11"/>
  <c r="DC192" i="11"/>
  <c r="DB192" i="11"/>
  <c r="DA192" i="11"/>
  <c r="CK192" i="11"/>
  <c r="CJ192" i="11"/>
  <c r="CH192" i="11"/>
  <c r="CF192" i="11"/>
  <c r="CE192" i="11"/>
  <c r="CB192" i="11"/>
  <c r="D192" i="11"/>
  <c r="C192" i="11"/>
  <c r="CG192" i="11" s="1"/>
  <c r="ET191" i="11"/>
  <c r="ES191" i="11"/>
  <c r="ER191" i="11"/>
  <c r="EQ191" i="11"/>
  <c r="EP191" i="11"/>
  <c r="EO191" i="11"/>
  <c r="EN191" i="11"/>
  <c r="EM191" i="11"/>
  <c r="EL191" i="11"/>
  <c r="EK191" i="11"/>
  <c r="EJ191" i="11"/>
  <c r="EI191" i="11"/>
  <c r="EH191" i="11"/>
  <c r="EG191" i="11"/>
  <c r="EF191" i="11"/>
  <c r="EE191" i="11"/>
  <c r="ED191" i="11"/>
  <c r="EC191" i="11"/>
  <c r="EB191" i="11"/>
  <c r="EA191" i="11"/>
  <c r="DT191" i="11"/>
  <c r="DS191" i="11"/>
  <c r="DR191" i="11"/>
  <c r="DQ191" i="11"/>
  <c r="DP191" i="11"/>
  <c r="DO191" i="11"/>
  <c r="DN191" i="11"/>
  <c r="DM191" i="11"/>
  <c r="DL191" i="11"/>
  <c r="DK191" i="11"/>
  <c r="DJ191" i="11"/>
  <c r="DI191" i="11"/>
  <c r="DH191" i="11"/>
  <c r="DG191" i="11"/>
  <c r="DF191" i="11"/>
  <c r="DE191" i="11"/>
  <c r="DD191" i="11"/>
  <c r="DC191" i="11"/>
  <c r="DB191" i="11"/>
  <c r="DA191" i="11"/>
  <c r="CK191" i="11"/>
  <c r="CF191" i="11"/>
  <c r="CE191" i="11"/>
  <c r="D191" i="11"/>
  <c r="C191" i="11"/>
  <c r="ET190" i="11"/>
  <c r="ES190" i="11"/>
  <c r="ER190" i="11"/>
  <c r="EQ190" i="11"/>
  <c r="EP190" i="11"/>
  <c r="EO190" i="11"/>
  <c r="EN190" i="11"/>
  <c r="EM190" i="11"/>
  <c r="EL190" i="11"/>
  <c r="EK190" i="11"/>
  <c r="EJ190" i="11"/>
  <c r="EI190" i="11"/>
  <c r="EH190" i="11"/>
  <c r="EG190" i="11"/>
  <c r="EF190" i="11"/>
  <c r="EE190" i="11"/>
  <c r="ED190" i="11"/>
  <c r="EC190" i="11"/>
  <c r="EB190" i="11"/>
  <c r="EA190" i="11"/>
  <c r="DT190" i="11"/>
  <c r="DS190" i="11"/>
  <c r="DR190" i="11"/>
  <c r="DQ190" i="11"/>
  <c r="DP190" i="11"/>
  <c r="DO190" i="11"/>
  <c r="DN190" i="11"/>
  <c r="DM190" i="11"/>
  <c r="DL190" i="11"/>
  <c r="DK190" i="11"/>
  <c r="DJ190" i="11"/>
  <c r="DI190" i="11"/>
  <c r="DH190" i="11"/>
  <c r="DG190" i="11"/>
  <c r="DF190" i="11"/>
  <c r="DE190" i="11"/>
  <c r="DD190" i="11"/>
  <c r="DC190" i="11"/>
  <c r="DB190" i="11"/>
  <c r="DA190" i="11"/>
  <c r="CK190" i="11"/>
  <c r="CF190" i="11"/>
  <c r="CA190" i="11"/>
  <c r="D190" i="11"/>
  <c r="C190" i="11"/>
  <c r="CI190" i="11" s="1"/>
  <c r="ET189" i="11"/>
  <c r="ES189" i="11"/>
  <c r="ER189" i="11"/>
  <c r="EQ189" i="11"/>
  <c r="EP189" i="11"/>
  <c r="EO189" i="11"/>
  <c r="EN189" i="11"/>
  <c r="EM189" i="11"/>
  <c r="EL189" i="11"/>
  <c r="EK189" i="11"/>
  <c r="EJ189" i="11"/>
  <c r="EI189" i="11"/>
  <c r="EH189" i="11"/>
  <c r="EG189" i="11"/>
  <c r="EF189" i="11"/>
  <c r="EE189" i="11"/>
  <c r="ED189" i="11"/>
  <c r="EC189" i="11"/>
  <c r="EB189" i="11"/>
  <c r="EA189" i="11"/>
  <c r="DT189" i="11"/>
  <c r="DS189" i="11"/>
  <c r="DR189" i="11"/>
  <c r="DQ189" i="11"/>
  <c r="DP189" i="11"/>
  <c r="DO189" i="11"/>
  <c r="DN189" i="11"/>
  <c r="DM189" i="11"/>
  <c r="DL189" i="11"/>
  <c r="DK189" i="11"/>
  <c r="DJ189" i="11"/>
  <c r="DI189" i="11"/>
  <c r="DH189" i="11"/>
  <c r="DG189" i="11"/>
  <c r="DF189" i="11"/>
  <c r="DE189" i="11"/>
  <c r="DD189" i="11"/>
  <c r="DC189" i="11"/>
  <c r="DB189" i="11"/>
  <c r="DA189" i="11"/>
  <c r="CK189" i="11"/>
  <c r="CJ189" i="11"/>
  <c r="CI189" i="11"/>
  <c r="CF189" i="11"/>
  <c r="CB189" i="11"/>
  <c r="D189" i="11"/>
  <c r="CA189" i="11" s="1"/>
  <c r="C189" i="11"/>
  <c r="CG189" i="11" s="1"/>
  <c r="ET188" i="11"/>
  <c r="ES188" i="11"/>
  <c r="ER188" i="11"/>
  <c r="EQ188" i="11"/>
  <c r="EP188" i="11"/>
  <c r="EO188" i="11"/>
  <c r="EN188" i="11"/>
  <c r="EM188" i="11"/>
  <c r="EL188" i="11"/>
  <c r="EK188" i="11"/>
  <c r="EJ188" i="11"/>
  <c r="EI188" i="11"/>
  <c r="EH188" i="11"/>
  <c r="EG188" i="11"/>
  <c r="EF188" i="11"/>
  <c r="EE188" i="11"/>
  <c r="ED188" i="11"/>
  <c r="EC188" i="11"/>
  <c r="EB188" i="11"/>
  <c r="EA188" i="11"/>
  <c r="DT188" i="11"/>
  <c r="DS188" i="11"/>
  <c r="DR188" i="11"/>
  <c r="DQ188" i="11"/>
  <c r="DP188" i="11"/>
  <c r="DO188" i="11"/>
  <c r="DN188" i="11"/>
  <c r="DM188" i="11"/>
  <c r="DL188" i="11"/>
  <c r="DK188" i="11"/>
  <c r="DJ188" i="11"/>
  <c r="DI188" i="11"/>
  <c r="DH188" i="11"/>
  <c r="DG188" i="11"/>
  <c r="DF188" i="11"/>
  <c r="DE188" i="11"/>
  <c r="DD188" i="11"/>
  <c r="DC188" i="11"/>
  <c r="DB188" i="11"/>
  <c r="DA188" i="11"/>
  <c r="CK188" i="11"/>
  <c r="CF188" i="11"/>
  <c r="D188" i="11"/>
  <c r="C188" i="11"/>
  <c r="CG188" i="11" s="1"/>
  <c r="ET187" i="11"/>
  <c r="ES187" i="11"/>
  <c r="ER187" i="11"/>
  <c r="EQ187" i="11"/>
  <c r="EP187" i="11"/>
  <c r="EO187" i="11"/>
  <c r="EN187" i="11"/>
  <c r="EM187" i="11"/>
  <c r="EL187" i="11"/>
  <c r="EK187" i="11"/>
  <c r="EJ187" i="11"/>
  <c r="EI187" i="11"/>
  <c r="EH187" i="11"/>
  <c r="EG187" i="11"/>
  <c r="EF187" i="11"/>
  <c r="EE187" i="11"/>
  <c r="ED187" i="11"/>
  <c r="EC187" i="11"/>
  <c r="EB187" i="11"/>
  <c r="EA187" i="11"/>
  <c r="DT187" i="11"/>
  <c r="DS187" i="11"/>
  <c r="DR187" i="11"/>
  <c r="DQ187" i="11"/>
  <c r="DP187" i="11"/>
  <c r="DO187" i="11"/>
  <c r="DN187" i="11"/>
  <c r="DM187" i="11"/>
  <c r="DL187" i="11"/>
  <c r="DK187" i="11"/>
  <c r="DJ187" i="11"/>
  <c r="DI187" i="11"/>
  <c r="DH187" i="11"/>
  <c r="DG187" i="11"/>
  <c r="DF187" i="11"/>
  <c r="DE187" i="11"/>
  <c r="DD187" i="11"/>
  <c r="DC187" i="11"/>
  <c r="DB187" i="11"/>
  <c r="DA187" i="11"/>
  <c r="CK187" i="11"/>
  <c r="CF187" i="11"/>
  <c r="D187" i="11"/>
  <c r="C187" i="11"/>
  <c r="CD187" i="11" s="1"/>
  <c r="ET182" i="11"/>
  <c r="ES182" i="11"/>
  <c r="ER182" i="11"/>
  <c r="EQ182" i="11"/>
  <c r="EP182" i="11"/>
  <c r="EO182" i="11"/>
  <c r="EN182" i="11"/>
  <c r="EM182" i="11"/>
  <c r="EL182" i="11"/>
  <c r="EK182" i="11"/>
  <c r="EJ182" i="11"/>
  <c r="EI182" i="11"/>
  <c r="EH182" i="11"/>
  <c r="EG182" i="11"/>
  <c r="EF182" i="11"/>
  <c r="EE182" i="11"/>
  <c r="ED182" i="11"/>
  <c r="EC182" i="11"/>
  <c r="EB182" i="11"/>
  <c r="EA182" i="11"/>
  <c r="DT182" i="11"/>
  <c r="DS182" i="11"/>
  <c r="DR182" i="11"/>
  <c r="DQ182" i="11"/>
  <c r="DP182" i="11"/>
  <c r="DO182" i="11"/>
  <c r="DN182" i="11"/>
  <c r="DM182" i="11"/>
  <c r="DL182" i="11"/>
  <c r="DK182" i="11"/>
  <c r="DJ182" i="11"/>
  <c r="DI182" i="11"/>
  <c r="DH182" i="11"/>
  <c r="DG182" i="11"/>
  <c r="DF182" i="11"/>
  <c r="DE182" i="11"/>
  <c r="DD182" i="11"/>
  <c r="DC182" i="11"/>
  <c r="DB182" i="11"/>
  <c r="DA182" i="11"/>
  <c r="CK182" i="11"/>
  <c r="CF182" i="11"/>
  <c r="D182" i="11"/>
  <c r="C182" i="11"/>
  <c r="ET181" i="11"/>
  <c r="ES181" i="11"/>
  <c r="ER181" i="11"/>
  <c r="EQ181" i="11"/>
  <c r="EP181" i="11"/>
  <c r="EO181" i="11"/>
  <c r="EN181" i="11"/>
  <c r="EM181" i="11"/>
  <c r="EL181" i="11"/>
  <c r="EK181" i="11"/>
  <c r="EJ181" i="11"/>
  <c r="EI181" i="11"/>
  <c r="EH181" i="11"/>
  <c r="EG181" i="11"/>
  <c r="EF181" i="11"/>
  <c r="EE181" i="11"/>
  <c r="ED181" i="11"/>
  <c r="EC181" i="11"/>
  <c r="EB181" i="11"/>
  <c r="EA181" i="11"/>
  <c r="DT181" i="11"/>
  <c r="DS181" i="11"/>
  <c r="DR181" i="11"/>
  <c r="DQ181" i="11"/>
  <c r="DP181" i="11"/>
  <c r="DO181" i="11"/>
  <c r="DN181" i="11"/>
  <c r="DM181" i="11"/>
  <c r="DL181" i="11"/>
  <c r="DK181" i="11"/>
  <c r="DJ181" i="11"/>
  <c r="DI181" i="11"/>
  <c r="DH181" i="11"/>
  <c r="DG181" i="11"/>
  <c r="DF181" i="11"/>
  <c r="DE181" i="11"/>
  <c r="DD181" i="11"/>
  <c r="DC181" i="11"/>
  <c r="DB181" i="11"/>
  <c r="DA181" i="11"/>
  <c r="CK181" i="11"/>
  <c r="CJ181" i="11"/>
  <c r="CI181" i="11"/>
  <c r="CF181" i="11"/>
  <c r="CB181" i="11"/>
  <c r="D181" i="11"/>
  <c r="CA181" i="11" s="1"/>
  <c r="C181" i="11"/>
  <c r="CG181" i="11" s="1"/>
  <c r="ET180" i="11"/>
  <c r="ES180" i="11"/>
  <c r="ER180" i="11"/>
  <c r="EQ180" i="11"/>
  <c r="EP180" i="11"/>
  <c r="EO180" i="11"/>
  <c r="EN180" i="11"/>
  <c r="EM180" i="11"/>
  <c r="EL180" i="11"/>
  <c r="EK180" i="11"/>
  <c r="EJ180" i="11"/>
  <c r="EI180" i="11"/>
  <c r="EH180" i="11"/>
  <c r="EG180" i="11"/>
  <c r="EF180" i="11"/>
  <c r="EE180" i="11"/>
  <c r="ED180" i="11"/>
  <c r="EC180" i="11"/>
  <c r="EB180" i="11"/>
  <c r="EA180" i="11"/>
  <c r="DT180" i="11"/>
  <c r="DS180" i="11"/>
  <c r="DR180" i="11"/>
  <c r="DQ180" i="11"/>
  <c r="DP180" i="11"/>
  <c r="DO180" i="11"/>
  <c r="DN180" i="11"/>
  <c r="DM180" i="11"/>
  <c r="DL180" i="11"/>
  <c r="DK180" i="11"/>
  <c r="DJ180" i="11"/>
  <c r="DI180" i="11"/>
  <c r="DH180" i="11"/>
  <c r="DG180" i="11"/>
  <c r="DF180" i="11"/>
  <c r="DE180" i="11"/>
  <c r="DD180" i="11"/>
  <c r="DC180" i="11"/>
  <c r="DB180" i="11"/>
  <c r="DA180" i="11"/>
  <c r="CK180" i="11"/>
  <c r="CF180" i="11"/>
  <c r="D180" i="11"/>
  <c r="C180" i="11"/>
  <c r="CG180" i="11" s="1"/>
  <c r="ET179" i="11"/>
  <c r="ES179" i="11"/>
  <c r="ER179" i="11"/>
  <c r="EQ179" i="11"/>
  <c r="EP179" i="11"/>
  <c r="EO179" i="11"/>
  <c r="EN179" i="11"/>
  <c r="EM179" i="11"/>
  <c r="EL179" i="11"/>
  <c r="EK179" i="11"/>
  <c r="EJ179" i="11"/>
  <c r="EI179" i="11"/>
  <c r="EH179" i="11"/>
  <c r="EG179" i="11"/>
  <c r="EF179" i="11"/>
  <c r="EE179" i="11"/>
  <c r="ED179" i="11"/>
  <c r="EC179" i="11"/>
  <c r="EB179" i="11"/>
  <c r="EA179" i="11"/>
  <c r="DT179" i="11"/>
  <c r="DS179" i="11"/>
  <c r="DR179" i="11"/>
  <c r="DQ179" i="11"/>
  <c r="DP179" i="11"/>
  <c r="DO179" i="11"/>
  <c r="DN179" i="11"/>
  <c r="DM179" i="11"/>
  <c r="DL179" i="11"/>
  <c r="DK179" i="11"/>
  <c r="DJ179" i="11"/>
  <c r="DI179" i="11"/>
  <c r="DH179" i="11"/>
  <c r="DG179" i="11"/>
  <c r="DF179" i="11"/>
  <c r="DE179" i="11"/>
  <c r="DD179" i="11"/>
  <c r="DC179" i="11"/>
  <c r="DB179" i="11"/>
  <c r="DA179" i="11"/>
  <c r="CK179" i="11"/>
  <c r="CF179" i="11"/>
  <c r="CD179" i="11"/>
  <c r="D179" i="11"/>
  <c r="C179" i="11"/>
  <c r="ET178" i="11"/>
  <c r="ES178" i="11"/>
  <c r="ER178" i="11"/>
  <c r="EQ178" i="11"/>
  <c r="EP178" i="11"/>
  <c r="EO178" i="11"/>
  <c r="EN178" i="11"/>
  <c r="EM178" i="11"/>
  <c r="EL178" i="11"/>
  <c r="EK178" i="11"/>
  <c r="EJ178" i="11"/>
  <c r="EI178" i="11"/>
  <c r="EH178" i="11"/>
  <c r="EG178" i="11"/>
  <c r="EF178" i="11"/>
  <c r="EE178" i="11"/>
  <c r="ED178" i="11"/>
  <c r="EC178" i="11"/>
  <c r="EB178" i="11"/>
  <c r="EA178" i="11"/>
  <c r="DT178" i="11"/>
  <c r="DS178" i="11"/>
  <c r="DR178" i="11"/>
  <c r="DQ178" i="11"/>
  <c r="DP178" i="11"/>
  <c r="DO178" i="11"/>
  <c r="DN178" i="11"/>
  <c r="DM178" i="11"/>
  <c r="DL178" i="11"/>
  <c r="DK178" i="11"/>
  <c r="DJ178" i="11"/>
  <c r="DI178" i="11"/>
  <c r="DH178" i="11"/>
  <c r="DG178" i="11"/>
  <c r="DF178" i="11"/>
  <c r="DE178" i="11"/>
  <c r="DD178" i="11"/>
  <c r="DC178" i="11"/>
  <c r="DB178" i="11"/>
  <c r="DA178" i="11"/>
  <c r="CK178" i="11"/>
  <c r="CJ178" i="11"/>
  <c r="CH178" i="11"/>
  <c r="CF178" i="11"/>
  <c r="CE178" i="11"/>
  <c r="CB178" i="11"/>
  <c r="D178" i="11"/>
  <c r="CA178" i="11" s="1"/>
  <c r="C178" i="11"/>
  <c r="CG178" i="11" s="1"/>
  <c r="ET177" i="11"/>
  <c r="ES177" i="11"/>
  <c r="ER177" i="11"/>
  <c r="EQ177" i="11"/>
  <c r="EP177" i="11"/>
  <c r="EO177" i="11"/>
  <c r="EN177" i="11"/>
  <c r="EM177" i="11"/>
  <c r="EL177" i="11"/>
  <c r="EK177" i="11"/>
  <c r="EJ177" i="11"/>
  <c r="EI177" i="11"/>
  <c r="EH177" i="11"/>
  <c r="EG177" i="11"/>
  <c r="EF177" i="11"/>
  <c r="EE177" i="11"/>
  <c r="ED177" i="11"/>
  <c r="EC177" i="11"/>
  <c r="EB177" i="11"/>
  <c r="EA177" i="11"/>
  <c r="DT177" i="11"/>
  <c r="DS177" i="11"/>
  <c r="DR177" i="11"/>
  <c r="DQ177" i="11"/>
  <c r="DP177" i="11"/>
  <c r="DO177" i="11"/>
  <c r="DN177" i="11"/>
  <c r="DM177" i="11"/>
  <c r="DL177" i="11"/>
  <c r="DK177" i="11"/>
  <c r="DJ177" i="11"/>
  <c r="DI177" i="11"/>
  <c r="DH177" i="11"/>
  <c r="DG177" i="11"/>
  <c r="DF177" i="11"/>
  <c r="DE177" i="11"/>
  <c r="DD177" i="11"/>
  <c r="DC177" i="11"/>
  <c r="DB177" i="11"/>
  <c r="DA177" i="11"/>
  <c r="CK177" i="11"/>
  <c r="CI177" i="11"/>
  <c r="CF177" i="11"/>
  <c r="CA177" i="11"/>
  <c r="D177" i="11"/>
  <c r="C177" i="11"/>
  <c r="CG177" i="11" s="1"/>
  <c r="ET176" i="11"/>
  <c r="ES176" i="11"/>
  <c r="ER176" i="11"/>
  <c r="EQ176" i="11"/>
  <c r="EP176" i="11"/>
  <c r="EO176" i="11"/>
  <c r="EN176" i="11"/>
  <c r="EM176" i="11"/>
  <c r="EL176" i="11"/>
  <c r="EK176" i="11"/>
  <c r="EJ176" i="11"/>
  <c r="EI176" i="11"/>
  <c r="EH176" i="11"/>
  <c r="EG176" i="11"/>
  <c r="EF176" i="11"/>
  <c r="EE176" i="11"/>
  <c r="ED176" i="11"/>
  <c r="EC176" i="11"/>
  <c r="EB176" i="11"/>
  <c r="EA176" i="11"/>
  <c r="DT176" i="11"/>
  <c r="DS176" i="11"/>
  <c r="DR176" i="11"/>
  <c r="DQ176" i="11"/>
  <c r="DP176" i="11"/>
  <c r="DO176" i="11"/>
  <c r="DN176" i="11"/>
  <c r="DM176" i="11"/>
  <c r="DL176" i="11"/>
  <c r="DK176" i="11"/>
  <c r="DJ176" i="11"/>
  <c r="DI176" i="11"/>
  <c r="DH176" i="11"/>
  <c r="DG176" i="11"/>
  <c r="DF176" i="11"/>
  <c r="DE176" i="11"/>
  <c r="DD176" i="11"/>
  <c r="DC176" i="11"/>
  <c r="DB176" i="11"/>
  <c r="DA176" i="11"/>
  <c r="CK176" i="11"/>
  <c r="CF176" i="11"/>
  <c r="D176" i="11"/>
  <c r="C176" i="11"/>
  <c r="ET175" i="11"/>
  <c r="ES175" i="11"/>
  <c r="ER175" i="11"/>
  <c r="EQ175" i="11"/>
  <c r="EP175" i="11"/>
  <c r="EO175" i="11"/>
  <c r="EN175" i="11"/>
  <c r="EM175" i="11"/>
  <c r="EL175" i="11"/>
  <c r="EK175" i="11"/>
  <c r="EJ175" i="11"/>
  <c r="EI175" i="11"/>
  <c r="EH175" i="11"/>
  <c r="EG175" i="11"/>
  <c r="EF175" i="11"/>
  <c r="EE175" i="11"/>
  <c r="ED175" i="11"/>
  <c r="EC175" i="11"/>
  <c r="EB175" i="11"/>
  <c r="EA175" i="11"/>
  <c r="DT175" i="11"/>
  <c r="DS175" i="11"/>
  <c r="DR175" i="11"/>
  <c r="DQ175" i="11"/>
  <c r="DP175" i="11"/>
  <c r="DO175" i="11"/>
  <c r="DN175" i="11"/>
  <c r="DM175" i="11"/>
  <c r="DL175" i="11"/>
  <c r="DK175" i="11"/>
  <c r="DJ175" i="11"/>
  <c r="DI175" i="11"/>
  <c r="DH175" i="11"/>
  <c r="DG175" i="11"/>
  <c r="DF175" i="11"/>
  <c r="DE175" i="11"/>
  <c r="DD175" i="11"/>
  <c r="DC175" i="11"/>
  <c r="DB175" i="11"/>
  <c r="DA175" i="11"/>
  <c r="CK175" i="11"/>
  <c r="CF175" i="11"/>
  <c r="D175" i="11"/>
  <c r="C175" i="11"/>
  <c r="CD175" i="11" s="1"/>
  <c r="ET174" i="11"/>
  <c r="ES174" i="11"/>
  <c r="ER174" i="11"/>
  <c r="EQ174" i="11"/>
  <c r="EP174" i="11"/>
  <c r="EO174" i="11"/>
  <c r="EN174" i="11"/>
  <c r="EM174" i="11"/>
  <c r="EL174" i="11"/>
  <c r="EK174" i="11"/>
  <c r="EJ174" i="11"/>
  <c r="EI174" i="11"/>
  <c r="EH174" i="11"/>
  <c r="EG174" i="11"/>
  <c r="EF174" i="11"/>
  <c r="EE174" i="11"/>
  <c r="ED174" i="11"/>
  <c r="EC174" i="11"/>
  <c r="EB174" i="11"/>
  <c r="EA174" i="11"/>
  <c r="DT174" i="11"/>
  <c r="DS174" i="11"/>
  <c r="DR174" i="11"/>
  <c r="DQ174" i="11"/>
  <c r="DP174" i="11"/>
  <c r="DO174" i="11"/>
  <c r="DN174" i="11"/>
  <c r="DM174" i="11"/>
  <c r="DL174" i="11"/>
  <c r="DK174" i="11"/>
  <c r="DJ174" i="11"/>
  <c r="DI174" i="11"/>
  <c r="DH174" i="11"/>
  <c r="DG174" i="11"/>
  <c r="DF174" i="11"/>
  <c r="DE174" i="11"/>
  <c r="DD174" i="11"/>
  <c r="DC174" i="11"/>
  <c r="DB174" i="11"/>
  <c r="DA174" i="11"/>
  <c r="CK174" i="11"/>
  <c r="CF174" i="11"/>
  <c r="CA174" i="11"/>
  <c r="D174" i="11"/>
  <c r="C174" i="11"/>
  <c r="CG174" i="11" s="1"/>
  <c r="ET173" i="11"/>
  <c r="ES173" i="11"/>
  <c r="ER173" i="11"/>
  <c r="EQ173" i="11"/>
  <c r="EP173" i="11"/>
  <c r="EO173" i="11"/>
  <c r="EN173" i="11"/>
  <c r="EM173" i="11"/>
  <c r="EL173" i="11"/>
  <c r="EK173" i="11"/>
  <c r="EJ173" i="11"/>
  <c r="EI173" i="11"/>
  <c r="EH173" i="11"/>
  <c r="EG173" i="11"/>
  <c r="EF173" i="11"/>
  <c r="EE173" i="11"/>
  <c r="ED173" i="11"/>
  <c r="EC173" i="11"/>
  <c r="EB173" i="11"/>
  <c r="EA173" i="11"/>
  <c r="DT173" i="11"/>
  <c r="DS173" i="11"/>
  <c r="DR173" i="11"/>
  <c r="DQ173" i="11"/>
  <c r="DP173" i="11"/>
  <c r="DO173" i="11"/>
  <c r="DN173" i="11"/>
  <c r="DM173" i="11"/>
  <c r="DL173" i="11"/>
  <c r="DK173" i="11"/>
  <c r="DJ173" i="11"/>
  <c r="DI173" i="11"/>
  <c r="DH173" i="11"/>
  <c r="DG173" i="11"/>
  <c r="DF173" i="11"/>
  <c r="DE173" i="11"/>
  <c r="DD173" i="11"/>
  <c r="DC173" i="11"/>
  <c r="DB173" i="11"/>
  <c r="DA173" i="11"/>
  <c r="CK173" i="11"/>
  <c r="CJ173" i="11"/>
  <c r="CF173" i="11"/>
  <c r="CB173" i="11"/>
  <c r="D173" i="11"/>
  <c r="C173" i="11"/>
  <c r="CG173" i="11" s="1"/>
  <c r="ET172" i="11"/>
  <c r="ES172" i="11"/>
  <c r="ER172" i="11"/>
  <c r="EQ172" i="11"/>
  <c r="EP172" i="11"/>
  <c r="EO172" i="11"/>
  <c r="EN172" i="11"/>
  <c r="EM172" i="11"/>
  <c r="EL172" i="11"/>
  <c r="EK172" i="11"/>
  <c r="EJ172" i="11"/>
  <c r="EI172" i="11"/>
  <c r="EH172" i="11"/>
  <c r="EG172" i="11"/>
  <c r="EF172" i="11"/>
  <c r="EE172" i="11"/>
  <c r="ED172" i="11"/>
  <c r="EC172" i="11"/>
  <c r="EB172" i="11"/>
  <c r="EA172" i="11"/>
  <c r="DT172" i="11"/>
  <c r="DS172" i="11"/>
  <c r="DR172" i="11"/>
  <c r="DQ172" i="11"/>
  <c r="DP172" i="11"/>
  <c r="DO172" i="11"/>
  <c r="DN172" i="11"/>
  <c r="DM172" i="11"/>
  <c r="DL172" i="11"/>
  <c r="DK172" i="11"/>
  <c r="DJ172" i="11"/>
  <c r="DI172" i="11"/>
  <c r="DH172" i="11"/>
  <c r="DG172" i="11"/>
  <c r="DF172" i="11"/>
  <c r="DE172" i="11"/>
  <c r="DD172" i="11"/>
  <c r="DC172" i="11"/>
  <c r="DB172" i="11"/>
  <c r="DA172" i="11"/>
  <c r="CK172" i="11"/>
  <c r="CF172" i="11"/>
  <c r="D172" i="11"/>
  <c r="C172" i="11"/>
  <c r="CG172" i="11" s="1"/>
  <c r="ET171" i="11"/>
  <c r="ES171" i="11"/>
  <c r="ER171" i="11"/>
  <c r="EQ171" i="11"/>
  <c r="EP171" i="11"/>
  <c r="EO171" i="11"/>
  <c r="EN171" i="11"/>
  <c r="EM171" i="11"/>
  <c r="EL171" i="11"/>
  <c r="EK171" i="11"/>
  <c r="EJ171" i="11"/>
  <c r="EI171" i="11"/>
  <c r="EH171" i="11"/>
  <c r="EG171" i="11"/>
  <c r="EF171" i="11"/>
  <c r="EE171" i="11"/>
  <c r="ED171" i="11"/>
  <c r="EC171" i="11"/>
  <c r="EB171" i="11"/>
  <c r="EA171" i="11"/>
  <c r="DT171" i="11"/>
  <c r="DS171" i="11"/>
  <c r="DR171" i="11"/>
  <c r="DQ171" i="11"/>
  <c r="DP171" i="11"/>
  <c r="DO171" i="11"/>
  <c r="DN171" i="11"/>
  <c r="DM171" i="11"/>
  <c r="DL171" i="11"/>
  <c r="DK171" i="11"/>
  <c r="DJ171" i="11"/>
  <c r="DI171" i="11"/>
  <c r="DH171" i="11"/>
  <c r="DG171" i="11"/>
  <c r="DF171" i="11"/>
  <c r="DE171" i="11"/>
  <c r="DD171" i="11"/>
  <c r="DC171" i="11"/>
  <c r="DB171" i="11"/>
  <c r="DA171" i="11"/>
  <c r="CK171" i="11"/>
  <c r="CF171" i="11"/>
  <c r="D171" i="11"/>
  <c r="C171" i="11"/>
  <c r="CD171" i="11" s="1"/>
  <c r="ET170" i="11"/>
  <c r="ES170" i="11"/>
  <c r="ER170" i="11"/>
  <c r="EQ170" i="11"/>
  <c r="EP170" i="11"/>
  <c r="EO170" i="11"/>
  <c r="EN170" i="11"/>
  <c r="EM170" i="11"/>
  <c r="EL170" i="11"/>
  <c r="EK170" i="11"/>
  <c r="EJ170" i="11"/>
  <c r="EI170" i="11"/>
  <c r="EH170" i="11"/>
  <c r="EG170" i="11"/>
  <c r="EF170" i="11"/>
  <c r="EE170" i="11"/>
  <c r="ED170" i="11"/>
  <c r="EC170" i="11"/>
  <c r="EB170" i="11"/>
  <c r="EA170" i="11"/>
  <c r="DT170" i="11"/>
  <c r="DS170" i="11"/>
  <c r="DR170" i="11"/>
  <c r="DQ170" i="11"/>
  <c r="DP170" i="11"/>
  <c r="DO170" i="11"/>
  <c r="DN170" i="11"/>
  <c r="DM170" i="11"/>
  <c r="DL170" i="11"/>
  <c r="DK170" i="11"/>
  <c r="DJ170" i="11"/>
  <c r="DI170" i="11"/>
  <c r="DH170" i="11"/>
  <c r="DG170" i="11"/>
  <c r="DF170" i="11"/>
  <c r="DE170" i="11"/>
  <c r="DD170" i="11"/>
  <c r="DC170" i="11"/>
  <c r="DB170" i="11"/>
  <c r="DA170" i="11"/>
  <c r="CK170" i="11"/>
  <c r="CJ170" i="11"/>
  <c r="CH170" i="11"/>
  <c r="CF170" i="11"/>
  <c r="CE170" i="11"/>
  <c r="CB170" i="11"/>
  <c r="D170" i="11"/>
  <c r="CA170" i="11" s="1"/>
  <c r="C170" i="11"/>
  <c r="CG170" i="11" s="1"/>
  <c r="ET169" i="11"/>
  <c r="ES169" i="11"/>
  <c r="ER169" i="11"/>
  <c r="EQ169" i="11"/>
  <c r="EP169" i="11"/>
  <c r="EO169" i="11"/>
  <c r="EN169" i="11"/>
  <c r="EM169" i="11"/>
  <c r="EL169" i="11"/>
  <c r="EK169" i="11"/>
  <c r="EJ169" i="11"/>
  <c r="EI169" i="11"/>
  <c r="EH169" i="11"/>
  <c r="EG169" i="11"/>
  <c r="EF169" i="11"/>
  <c r="EE169" i="11"/>
  <c r="ED169" i="11"/>
  <c r="EC169" i="11"/>
  <c r="EB169" i="11"/>
  <c r="EA169" i="11"/>
  <c r="DT169" i="11"/>
  <c r="DS169" i="11"/>
  <c r="DR169" i="11"/>
  <c r="DQ169" i="11"/>
  <c r="DP169" i="11"/>
  <c r="DO169" i="11"/>
  <c r="DN169" i="11"/>
  <c r="DM169" i="11"/>
  <c r="DL169" i="11"/>
  <c r="DK169" i="11"/>
  <c r="DJ169" i="11"/>
  <c r="DI169" i="11"/>
  <c r="DH169" i="11"/>
  <c r="DG169" i="11"/>
  <c r="DF169" i="11"/>
  <c r="DE169" i="11"/>
  <c r="DD169" i="11"/>
  <c r="DC169" i="11"/>
  <c r="DB169" i="11"/>
  <c r="DA169" i="11"/>
  <c r="CK169" i="11"/>
  <c r="CF169" i="11"/>
  <c r="CE169" i="11"/>
  <c r="D169" i="11"/>
  <c r="C169" i="11"/>
  <c r="ET168" i="11"/>
  <c r="ES168" i="11"/>
  <c r="ER168" i="11"/>
  <c r="EQ168" i="11"/>
  <c r="EP168" i="11"/>
  <c r="EO168" i="11"/>
  <c r="EN168" i="11"/>
  <c r="EM168" i="11"/>
  <c r="EL168" i="11"/>
  <c r="EK168" i="11"/>
  <c r="EJ168" i="11"/>
  <c r="EI168" i="11"/>
  <c r="EH168" i="11"/>
  <c r="EG168" i="11"/>
  <c r="EF168" i="11"/>
  <c r="EE168" i="11"/>
  <c r="ED168" i="11"/>
  <c r="EC168" i="11"/>
  <c r="EB168" i="11"/>
  <c r="EA168" i="11"/>
  <c r="DT168" i="11"/>
  <c r="DS168" i="11"/>
  <c r="DR168" i="11"/>
  <c r="DQ168" i="11"/>
  <c r="DP168" i="11"/>
  <c r="DO168" i="11"/>
  <c r="DN168" i="11"/>
  <c r="DM168" i="11"/>
  <c r="DL168" i="11"/>
  <c r="DK168" i="11"/>
  <c r="DJ168" i="11"/>
  <c r="DI168" i="11"/>
  <c r="DH168" i="11"/>
  <c r="DG168" i="11"/>
  <c r="DF168" i="11"/>
  <c r="DE168" i="11"/>
  <c r="DD168" i="11"/>
  <c r="DC168" i="11"/>
  <c r="DB168" i="11"/>
  <c r="DA168" i="11"/>
  <c r="CK168" i="11"/>
  <c r="CF168" i="11"/>
  <c r="D168" i="11"/>
  <c r="C168" i="11"/>
  <c r="ET167" i="11"/>
  <c r="ES167" i="11"/>
  <c r="ER167" i="11"/>
  <c r="EQ167" i="11"/>
  <c r="EP167" i="11"/>
  <c r="EO167" i="11"/>
  <c r="EN167" i="11"/>
  <c r="EM167" i="11"/>
  <c r="EL167" i="11"/>
  <c r="EK167" i="11"/>
  <c r="EJ167" i="11"/>
  <c r="EI167" i="11"/>
  <c r="EH167" i="11"/>
  <c r="EG167" i="11"/>
  <c r="EF167" i="11"/>
  <c r="EE167" i="11"/>
  <c r="ED167" i="11"/>
  <c r="EC167" i="11"/>
  <c r="EB167" i="11"/>
  <c r="EA167" i="11"/>
  <c r="DT167" i="11"/>
  <c r="DS167" i="11"/>
  <c r="DR167" i="11"/>
  <c r="DQ167" i="11"/>
  <c r="DP167" i="11"/>
  <c r="DO167" i="11"/>
  <c r="DN167" i="11"/>
  <c r="DM167" i="11"/>
  <c r="DL167" i="11"/>
  <c r="DK167" i="11"/>
  <c r="DJ167" i="11"/>
  <c r="DI167" i="11"/>
  <c r="DH167" i="11"/>
  <c r="DG167" i="11"/>
  <c r="DF167" i="11"/>
  <c r="DE167" i="11"/>
  <c r="DD167" i="11"/>
  <c r="DC167" i="11"/>
  <c r="DB167" i="11"/>
  <c r="DA167" i="11"/>
  <c r="CK167" i="11"/>
  <c r="CF167" i="11"/>
  <c r="D167" i="11"/>
  <c r="C167" i="11"/>
  <c r="CD167" i="11" s="1"/>
  <c r="ET166" i="11"/>
  <c r="ES166" i="11"/>
  <c r="ER166" i="11"/>
  <c r="EQ166" i="11"/>
  <c r="EP166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K166" i="11"/>
  <c r="CF166" i="11"/>
  <c r="D166" i="11"/>
  <c r="C166" i="11"/>
  <c r="ET165" i="11"/>
  <c r="ES165" i="11"/>
  <c r="ER165" i="11"/>
  <c r="EQ165" i="11"/>
  <c r="EP165" i="11"/>
  <c r="EO165" i="11"/>
  <c r="EN165" i="11"/>
  <c r="EM165" i="11"/>
  <c r="EL165" i="11"/>
  <c r="EK165" i="11"/>
  <c r="EJ165" i="11"/>
  <c r="EI165" i="11"/>
  <c r="EH165" i="11"/>
  <c r="EG165" i="11"/>
  <c r="EF165" i="11"/>
  <c r="EE165" i="11"/>
  <c r="ED165" i="11"/>
  <c r="EC165" i="11"/>
  <c r="EB165" i="11"/>
  <c r="EA165" i="11"/>
  <c r="DT165" i="11"/>
  <c r="DS165" i="11"/>
  <c r="DR165" i="11"/>
  <c r="DQ165" i="11"/>
  <c r="DP165" i="11"/>
  <c r="DO165" i="11"/>
  <c r="DN165" i="11"/>
  <c r="DM165" i="11"/>
  <c r="DL165" i="11"/>
  <c r="DK165" i="11"/>
  <c r="DJ165" i="11"/>
  <c r="DI165" i="11"/>
  <c r="DH165" i="11"/>
  <c r="DG165" i="11"/>
  <c r="DF165" i="11"/>
  <c r="DE165" i="11"/>
  <c r="DD165" i="11"/>
  <c r="DC165" i="11"/>
  <c r="DB165" i="11"/>
  <c r="DA165" i="11"/>
  <c r="CK165" i="11"/>
  <c r="CJ165" i="11"/>
  <c r="CF165" i="11"/>
  <c r="CB165" i="11"/>
  <c r="D165" i="11"/>
  <c r="C165" i="11"/>
  <c r="CG165" i="11" s="1"/>
  <c r="ET164" i="11"/>
  <c r="ES164" i="11"/>
  <c r="ER164" i="11"/>
  <c r="EQ164" i="11"/>
  <c r="EP164" i="11"/>
  <c r="EO164" i="11"/>
  <c r="EN164" i="11"/>
  <c r="EM164" i="11"/>
  <c r="EL164" i="11"/>
  <c r="EK164" i="11"/>
  <c r="EJ164" i="11"/>
  <c r="EI164" i="11"/>
  <c r="EH164" i="11"/>
  <c r="EG164" i="11"/>
  <c r="EF164" i="11"/>
  <c r="EE164" i="11"/>
  <c r="ED164" i="11"/>
  <c r="EC164" i="11"/>
  <c r="EB164" i="11"/>
  <c r="EA164" i="11"/>
  <c r="DT164" i="11"/>
  <c r="DS164" i="11"/>
  <c r="DR164" i="11"/>
  <c r="DQ164" i="11"/>
  <c r="DP164" i="11"/>
  <c r="DO164" i="11"/>
  <c r="DN164" i="11"/>
  <c r="DM164" i="11"/>
  <c r="DL164" i="11"/>
  <c r="DK164" i="11"/>
  <c r="DJ164" i="11"/>
  <c r="DI164" i="11"/>
  <c r="DH164" i="11"/>
  <c r="DG164" i="11"/>
  <c r="DF164" i="11"/>
  <c r="DE164" i="11"/>
  <c r="DD164" i="11"/>
  <c r="DC164" i="11"/>
  <c r="DB164" i="11"/>
  <c r="DA164" i="11"/>
  <c r="CK164" i="11"/>
  <c r="CF164" i="11"/>
  <c r="D164" i="11"/>
  <c r="C164" i="11"/>
  <c r="ET163" i="11"/>
  <c r="ES163" i="11"/>
  <c r="ER163" i="11"/>
  <c r="EQ163" i="11"/>
  <c r="EP163" i="11"/>
  <c r="EO163" i="11"/>
  <c r="EN163" i="11"/>
  <c r="EM163" i="11"/>
  <c r="EL163" i="11"/>
  <c r="EK163" i="11"/>
  <c r="EJ163" i="11"/>
  <c r="EI163" i="11"/>
  <c r="EH163" i="11"/>
  <c r="EG163" i="11"/>
  <c r="EF163" i="11"/>
  <c r="EE163" i="11"/>
  <c r="ED163" i="11"/>
  <c r="EC163" i="11"/>
  <c r="EB163" i="11"/>
  <c r="EA163" i="11"/>
  <c r="DT163" i="11"/>
  <c r="DS163" i="11"/>
  <c r="DR163" i="11"/>
  <c r="DQ163" i="11"/>
  <c r="DP163" i="11"/>
  <c r="DO163" i="11"/>
  <c r="DN163" i="11"/>
  <c r="DM163" i="11"/>
  <c r="DL163" i="11"/>
  <c r="DK163" i="11"/>
  <c r="DJ163" i="11"/>
  <c r="DI163" i="11"/>
  <c r="DH163" i="11"/>
  <c r="DG163" i="11"/>
  <c r="DF163" i="11"/>
  <c r="DE163" i="11"/>
  <c r="DD163" i="11"/>
  <c r="DC163" i="11"/>
  <c r="DB163" i="11"/>
  <c r="DA163" i="11"/>
  <c r="CK163" i="11"/>
  <c r="CF163" i="11"/>
  <c r="CD163" i="11"/>
  <c r="D163" i="11"/>
  <c r="C163" i="11"/>
  <c r="ET162" i="11"/>
  <c r="ES162" i="11"/>
  <c r="ER162" i="11"/>
  <c r="EQ162" i="11"/>
  <c r="EP162" i="11"/>
  <c r="EO162" i="11"/>
  <c r="EN162" i="11"/>
  <c r="EM162" i="11"/>
  <c r="EL162" i="11"/>
  <c r="EK162" i="11"/>
  <c r="EJ162" i="11"/>
  <c r="EI162" i="11"/>
  <c r="EH162" i="11"/>
  <c r="EG162" i="11"/>
  <c r="EF162" i="11"/>
  <c r="EE162" i="11"/>
  <c r="ED162" i="11"/>
  <c r="EC162" i="11"/>
  <c r="EB162" i="11"/>
  <c r="EA162" i="11"/>
  <c r="DT162" i="11"/>
  <c r="DS162" i="11"/>
  <c r="DR162" i="11"/>
  <c r="DQ162" i="11"/>
  <c r="DP162" i="11"/>
  <c r="DO162" i="11"/>
  <c r="DN162" i="11"/>
  <c r="DM162" i="11"/>
  <c r="DL162" i="11"/>
  <c r="DK162" i="11"/>
  <c r="DJ162" i="11"/>
  <c r="DI162" i="11"/>
  <c r="DH162" i="11"/>
  <c r="DG162" i="11"/>
  <c r="DF162" i="11"/>
  <c r="DE162" i="11"/>
  <c r="DD162" i="11"/>
  <c r="DC162" i="11"/>
  <c r="DB162" i="11"/>
  <c r="DA162" i="11"/>
  <c r="CK162" i="11"/>
  <c r="CJ162" i="11"/>
  <c r="CH162" i="11"/>
  <c r="CF162" i="11"/>
  <c r="CE162" i="11"/>
  <c r="CB162" i="11"/>
  <c r="D162" i="11"/>
  <c r="C162" i="11"/>
  <c r="CG162" i="11" s="1"/>
  <c r="ET161" i="11"/>
  <c r="ES161" i="11"/>
  <c r="ER161" i="11"/>
  <c r="EQ161" i="11"/>
  <c r="EP161" i="11"/>
  <c r="EO161" i="11"/>
  <c r="EN161" i="11"/>
  <c r="EM161" i="11"/>
  <c r="EL161" i="11"/>
  <c r="EK161" i="11"/>
  <c r="EJ161" i="11"/>
  <c r="EI161" i="11"/>
  <c r="EH161" i="11"/>
  <c r="EG161" i="11"/>
  <c r="EF161" i="11"/>
  <c r="EE161" i="11"/>
  <c r="ED161" i="11"/>
  <c r="EC161" i="11"/>
  <c r="EB161" i="11"/>
  <c r="EA161" i="11"/>
  <c r="DT161" i="11"/>
  <c r="DS161" i="11"/>
  <c r="DR161" i="11"/>
  <c r="DQ161" i="11"/>
  <c r="DP161" i="11"/>
  <c r="DO161" i="11"/>
  <c r="DN161" i="11"/>
  <c r="DM161" i="11"/>
  <c r="DL161" i="11"/>
  <c r="DK161" i="11"/>
  <c r="DJ161" i="11"/>
  <c r="DI161" i="11"/>
  <c r="DH161" i="11"/>
  <c r="DG161" i="11"/>
  <c r="DF161" i="11"/>
  <c r="DE161" i="11"/>
  <c r="DD161" i="11"/>
  <c r="DC161" i="11"/>
  <c r="DB161" i="11"/>
  <c r="DA161" i="11"/>
  <c r="CK161" i="11"/>
  <c r="CI161" i="11"/>
  <c r="CF161" i="11"/>
  <c r="CA161" i="11"/>
  <c r="D161" i="11"/>
  <c r="C161" i="11"/>
  <c r="CG161" i="11" s="1"/>
  <c r="ET160" i="11"/>
  <c r="ES160" i="11"/>
  <c r="ER160" i="11"/>
  <c r="EQ160" i="11"/>
  <c r="EP160" i="11"/>
  <c r="EO160" i="11"/>
  <c r="EN160" i="11"/>
  <c r="EM160" i="11"/>
  <c r="EL160" i="11"/>
  <c r="EK160" i="11"/>
  <c r="EJ160" i="11"/>
  <c r="EI160" i="11"/>
  <c r="EH160" i="11"/>
  <c r="EG160" i="11"/>
  <c r="EF160" i="11"/>
  <c r="EE160" i="11"/>
  <c r="ED160" i="11"/>
  <c r="EC160" i="11"/>
  <c r="EB160" i="11"/>
  <c r="EA160" i="11"/>
  <c r="DT160" i="11"/>
  <c r="DS160" i="11"/>
  <c r="DR160" i="11"/>
  <c r="DQ160" i="11"/>
  <c r="DP160" i="11"/>
  <c r="DO160" i="11"/>
  <c r="DN160" i="11"/>
  <c r="DM160" i="11"/>
  <c r="DL160" i="11"/>
  <c r="DK160" i="11"/>
  <c r="DJ160" i="11"/>
  <c r="DI160" i="11"/>
  <c r="DH160" i="11"/>
  <c r="DG160" i="11"/>
  <c r="DF160" i="11"/>
  <c r="DE160" i="11"/>
  <c r="DD160" i="11"/>
  <c r="DC160" i="11"/>
  <c r="DB160" i="11"/>
  <c r="DA160" i="11"/>
  <c r="CK160" i="11"/>
  <c r="CG160" i="11"/>
  <c r="CF160" i="11"/>
  <c r="D160" i="11"/>
  <c r="C160" i="11"/>
  <c r="CN155" i="11"/>
  <c r="CM155" i="11"/>
  <c r="CL155" i="11"/>
  <c r="CK155" i="11"/>
  <c r="CJ155" i="11"/>
  <c r="CE155" i="11"/>
  <c r="CD155" i="11"/>
  <c r="CC155" i="11"/>
  <c r="CB155" i="11"/>
  <c r="CA155" i="11"/>
  <c r="CN154" i="11"/>
  <c r="CM154" i="11"/>
  <c r="CL154" i="11"/>
  <c r="CK154" i="11"/>
  <c r="CJ154" i="11"/>
  <c r="CE154" i="11"/>
  <c r="CD154" i="11"/>
  <c r="CC154" i="11"/>
  <c r="CB154" i="11"/>
  <c r="CA154" i="11"/>
  <c r="CN153" i="11"/>
  <c r="CM153" i="11"/>
  <c r="CL153" i="11"/>
  <c r="CK153" i="11"/>
  <c r="CJ153" i="11"/>
  <c r="CE153" i="11"/>
  <c r="CD153" i="11"/>
  <c r="CC153" i="11"/>
  <c r="CB153" i="11"/>
  <c r="CA153" i="11"/>
  <c r="CN152" i="11"/>
  <c r="CM152" i="11"/>
  <c r="CL152" i="11"/>
  <c r="CK152" i="11"/>
  <c r="CJ152" i="11"/>
  <c r="CE152" i="11"/>
  <c r="CD152" i="11"/>
  <c r="CC152" i="11"/>
  <c r="CB152" i="11"/>
  <c r="CA152" i="11"/>
  <c r="CN151" i="11"/>
  <c r="CM151" i="11"/>
  <c r="CL151" i="11"/>
  <c r="CK151" i="11"/>
  <c r="CJ151" i="11"/>
  <c r="CE151" i="11"/>
  <c r="CD151" i="11"/>
  <c r="CC151" i="11"/>
  <c r="CB151" i="11"/>
  <c r="CA151" i="11"/>
  <c r="CN147" i="11"/>
  <c r="CM147" i="11"/>
  <c r="CL147" i="11"/>
  <c r="CK147" i="11"/>
  <c r="CJ147" i="11"/>
  <c r="CE147" i="11"/>
  <c r="CD147" i="11"/>
  <c r="CC147" i="11"/>
  <c r="CB147" i="11"/>
  <c r="CA147" i="11"/>
  <c r="CN146" i="11"/>
  <c r="CM146" i="11"/>
  <c r="CL146" i="11"/>
  <c r="CK146" i="11"/>
  <c r="CJ146" i="11"/>
  <c r="CE146" i="11"/>
  <c r="CD146" i="11"/>
  <c r="CC146" i="11"/>
  <c r="CB146" i="11"/>
  <c r="CA146" i="11"/>
  <c r="CN145" i="11"/>
  <c r="CM145" i="11"/>
  <c r="CL145" i="11"/>
  <c r="CK145" i="11"/>
  <c r="CJ145" i="11"/>
  <c r="CE145" i="11"/>
  <c r="CD145" i="11"/>
  <c r="CC145" i="11"/>
  <c r="CB145" i="11"/>
  <c r="CA145" i="11"/>
  <c r="CN144" i="11"/>
  <c r="CM144" i="11"/>
  <c r="CL144" i="11"/>
  <c r="CK144" i="11"/>
  <c r="CJ144" i="11"/>
  <c r="CE144" i="11"/>
  <c r="CD144" i="11"/>
  <c r="CC144" i="11"/>
  <c r="CB144" i="11"/>
  <c r="CA144" i="11"/>
  <c r="CN143" i="11"/>
  <c r="CM143" i="11"/>
  <c r="CL143" i="11"/>
  <c r="CK143" i="11"/>
  <c r="CJ143" i="11"/>
  <c r="CE143" i="11"/>
  <c r="CD143" i="11"/>
  <c r="CC143" i="11"/>
  <c r="CB143" i="11"/>
  <c r="CA143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I139" i="11"/>
  <c r="CA139" i="11"/>
  <c r="C139" i="11"/>
  <c r="B139" i="11"/>
  <c r="CH139" i="11" s="1"/>
  <c r="EQ138" i="11"/>
  <c r="EP138" i="11"/>
  <c r="EO138" i="11"/>
  <c r="EN138" i="11"/>
  <c r="EM138" i="11"/>
  <c r="EL138" i="11"/>
  <c r="EK138" i="11"/>
  <c r="EJ138" i="11"/>
  <c r="EI138" i="11"/>
  <c r="EH138" i="11"/>
  <c r="EG138" i="11"/>
  <c r="EF138" i="11"/>
  <c r="EE138" i="11"/>
  <c r="ED138" i="11"/>
  <c r="EC138" i="11"/>
  <c r="EB138" i="11"/>
  <c r="EA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E138" i="11"/>
  <c r="DD138" i="11"/>
  <c r="DC138" i="11"/>
  <c r="DB138" i="11"/>
  <c r="DA138" i="11"/>
  <c r="CC138" i="11"/>
  <c r="C138" i="11"/>
  <c r="CG138" i="11" s="1"/>
  <c r="B138" i="11"/>
  <c r="EQ137" i="11"/>
  <c r="EP137" i="11"/>
  <c r="EO137" i="11"/>
  <c r="EN137" i="11"/>
  <c r="EM137" i="11"/>
  <c r="EL137" i="11"/>
  <c r="EK137" i="11"/>
  <c r="EJ137" i="11"/>
  <c r="EI137" i="11"/>
  <c r="EH137" i="11"/>
  <c r="EG137" i="11"/>
  <c r="EF137" i="11"/>
  <c r="EE137" i="11"/>
  <c r="ED137" i="11"/>
  <c r="EC137" i="11"/>
  <c r="EB137" i="11"/>
  <c r="EA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E137" i="11"/>
  <c r="DD137" i="11"/>
  <c r="DC137" i="11"/>
  <c r="DB137" i="11"/>
  <c r="DA137" i="11"/>
  <c r="CK137" i="11"/>
  <c r="CI137" i="11"/>
  <c r="CD137" i="11"/>
  <c r="C137" i="11"/>
  <c r="B137" i="11"/>
  <c r="CH137" i="11" s="1"/>
  <c r="EN136" i="11"/>
  <c r="EM136" i="11"/>
  <c r="EL136" i="11"/>
  <c r="EK136" i="11"/>
  <c r="EJ136" i="11"/>
  <c r="EI136" i="11"/>
  <c r="EH136" i="11"/>
  <c r="EG136" i="11"/>
  <c r="DN136" i="11"/>
  <c r="DM136" i="11"/>
  <c r="DL136" i="11"/>
  <c r="DK136" i="11"/>
  <c r="DJ136" i="11"/>
  <c r="DI136" i="11"/>
  <c r="DH136" i="11"/>
  <c r="DG136" i="11"/>
  <c r="CK136" i="11"/>
  <c r="CI136" i="11"/>
  <c r="CD136" i="11"/>
  <c r="C136" i="11"/>
  <c r="B136" i="11"/>
  <c r="CH136" i="11" s="1"/>
  <c r="EQ135" i="11"/>
  <c r="EP135" i="11"/>
  <c r="EO135" i="11"/>
  <c r="EN135" i="11"/>
  <c r="EM135" i="11"/>
  <c r="EL135" i="11"/>
  <c r="EK135" i="11"/>
  <c r="EJ135" i="11"/>
  <c r="EI135" i="11"/>
  <c r="EH135" i="11"/>
  <c r="EG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CD135" i="11"/>
  <c r="C135" i="11"/>
  <c r="B135" i="11"/>
  <c r="EQ134" i="11"/>
  <c r="EP134" i="11"/>
  <c r="EO134" i="11"/>
  <c r="EN134" i="11"/>
  <c r="EM134" i="11"/>
  <c r="EL134" i="11"/>
  <c r="EK134" i="11"/>
  <c r="EJ134" i="11"/>
  <c r="EI134" i="11"/>
  <c r="EH134" i="11"/>
  <c r="EG134" i="11"/>
  <c r="EF134" i="11"/>
  <c r="EE134" i="11"/>
  <c r="ED134" i="11"/>
  <c r="EC134" i="11"/>
  <c r="EB134" i="11"/>
  <c r="EA134" i="11"/>
  <c r="DQ134" i="11"/>
  <c r="DP134" i="11"/>
  <c r="DO134" i="11"/>
  <c r="DN134" i="11"/>
  <c r="DM134" i="11"/>
  <c r="DL134" i="11"/>
  <c r="DK134" i="11"/>
  <c r="DJ134" i="11"/>
  <c r="DI134" i="11"/>
  <c r="DH134" i="11"/>
  <c r="DG134" i="11"/>
  <c r="DF134" i="11"/>
  <c r="DE134" i="11"/>
  <c r="DD134" i="11"/>
  <c r="DC134" i="11"/>
  <c r="DB134" i="11"/>
  <c r="DA134" i="11"/>
  <c r="CG134" i="11"/>
  <c r="CA134" i="11"/>
  <c r="C134" i="11"/>
  <c r="B134" i="11"/>
  <c r="CH134" i="11" s="1"/>
  <c r="EQ133" i="11"/>
  <c r="EP133" i="11"/>
  <c r="EO133" i="11"/>
  <c r="EN133" i="11"/>
  <c r="EM133" i="11"/>
  <c r="EL133" i="11"/>
  <c r="EK133" i="11"/>
  <c r="EJ133" i="11"/>
  <c r="EI133" i="11"/>
  <c r="EH133" i="11"/>
  <c r="EG133" i="11"/>
  <c r="EF133" i="11"/>
  <c r="DQ133" i="11"/>
  <c r="DP133" i="11"/>
  <c r="DO133" i="11"/>
  <c r="DN133" i="11"/>
  <c r="DM133" i="11"/>
  <c r="DL133" i="11"/>
  <c r="DK133" i="11"/>
  <c r="DJ133" i="11"/>
  <c r="DI133" i="11"/>
  <c r="DH133" i="11"/>
  <c r="DG133" i="11"/>
  <c r="DF133" i="11"/>
  <c r="C133" i="11"/>
  <c r="B133" i="11"/>
  <c r="CJ133" i="11" s="1"/>
  <c r="EQ132" i="11"/>
  <c r="EP132" i="11"/>
  <c r="EO132" i="11"/>
  <c r="EN132" i="11"/>
  <c r="EM132" i="11"/>
  <c r="EL132" i="11"/>
  <c r="EK132" i="11"/>
  <c r="EJ132" i="11"/>
  <c r="EI132" i="11"/>
  <c r="EH132" i="11"/>
  <c r="EG132" i="11"/>
  <c r="DQ132" i="11"/>
  <c r="DP132" i="11"/>
  <c r="DO132" i="11"/>
  <c r="DN132" i="11"/>
  <c r="DM132" i="11"/>
  <c r="DL132" i="11"/>
  <c r="DK132" i="11"/>
  <c r="DJ132" i="11"/>
  <c r="DI132" i="11"/>
  <c r="DH132" i="11"/>
  <c r="DG132" i="11"/>
  <c r="CH132" i="11"/>
  <c r="C132" i="11"/>
  <c r="B132" i="11"/>
  <c r="EC131" i="11"/>
  <c r="EB131" i="11"/>
  <c r="EA131" i="11"/>
  <c r="DC131" i="11"/>
  <c r="DB131" i="11"/>
  <c r="DA131" i="11"/>
  <c r="CJ131" i="11"/>
  <c r="CD131" i="11"/>
  <c r="CA131" i="11"/>
  <c r="C131" i="11"/>
  <c r="B131" i="11"/>
  <c r="EQ130" i="11"/>
  <c r="EP130" i="11"/>
  <c r="EO130" i="11"/>
  <c r="EN130" i="11"/>
  <c r="EM130" i="11"/>
  <c r="EL130" i="11"/>
  <c r="EK130" i="11"/>
  <c r="EJ130" i="11"/>
  <c r="EI130" i="11"/>
  <c r="EH130" i="11"/>
  <c r="EG130" i="11"/>
  <c r="EF130" i="11"/>
  <c r="EE130" i="11"/>
  <c r="ED130" i="11"/>
  <c r="EC130" i="11"/>
  <c r="EB130" i="11"/>
  <c r="EA130" i="11"/>
  <c r="DQ130" i="11"/>
  <c r="DP130" i="11"/>
  <c r="DO130" i="11"/>
  <c r="DN130" i="11"/>
  <c r="DM130" i="11"/>
  <c r="DL130" i="11"/>
  <c r="DK130" i="11"/>
  <c r="DJ130" i="11"/>
  <c r="DI130" i="11"/>
  <c r="DH130" i="11"/>
  <c r="DG130" i="11"/>
  <c r="DF130" i="11"/>
  <c r="DE130" i="11"/>
  <c r="DD130" i="11"/>
  <c r="DC130" i="11"/>
  <c r="DB130" i="11"/>
  <c r="DA130" i="11"/>
  <c r="CD130" i="11"/>
  <c r="CB130" i="11"/>
  <c r="C130" i="11"/>
  <c r="B130" i="11"/>
  <c r="CK130" i="11" s="1"/>
  <c r="EQ129" i="11"/>
  <c r="EP129" i="11"/>
  <c r="EO129" i="11"/>
  <c r="EN129" i="11"/>
  <c r="EM129" i="11"/>
  <c r="EL129" i="11"/>
  <c r="EK129" i="11"/>
  <c r="EJ129" i="11"/>
  <c r="EI129" i="11"/>
  <c r="EH129" i="11"/>
  <c r="EG129" i="11"/>
  <c r="EF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CI129" i="11"/>
  <c r="CC129" i="11"/>
  <c r="C129" i="11"/>
  <c r="CG129" i="11" s="1"/>
  <c r="B129" i="11"/>
  <c r="CH129" i="11" s="1"/>
  <c r="EQ128" i="11"/>
  <c r="EP128" i="11"/>
  <c r="EO128" i="11"/>
  <c r="EN128" i="11"/>
  <c r="EM128" i="11"/>
  <c r="EL128" i="11"/>
  <c r="EK128" i="11"/>
  <c r="EJ128" i="11"/>
  <c r="EI128" i="11"/>
  <c r="EH128" i="11"/>
  <c r="EG128" i="11"/>
  <c r="EF128" i="11"/>
  <c r="DQ128" i="11"/>
  <c r="DP128" i="11"/>
  <c r="DO128" i="11"/>
  <c r="DN128" i="11"/>
  <c r="DM128" i="11"/>
  <c r="DL128" i="11"/>
  <c r="DK128" i="11"/>
  <c r="DJ128" i="11"/>
  <c r="DI128" i="11"/>
  <c r="DH128" i="11"/>
  <c r="DG128" i="11"/>
  <c r="DF128" i="11"/>
  <c r="C128" i="11"/>
  <c r="B128" i="11"/>
  <c r="CH128" i="11" s="1"/>
  <c r="EQ127" i="11"/>
  <c r="EP127" i="11"/>
  <c r="EO127" i="11"/>
  <c r="EN127" i="11"/>
  <c r="EM127" i="11"/>
  <c r="EL127" i="11"/>
  <c r="EK127" i="11"/>
  <c r="EJ127" i="11"/>
  <c r="EI127" i="11"/>
  <c r="EH127" i="11"/>
  <c r="EG127" i="11"/>
  <c r="EF127" i="11"/>
  <c r="DQ127" i="11"/>
  <c r="DP127" i="11"/>
  <c r="DO127" i="11"/>
  <c r="DN127" i="11"/>
  <c r="DM127" i="11"/>
  <c r="DL127" i="11"/>
  <c r="DK127" i="11"/>
  <c r="DJ127" i="11"/>
  <c r="DI127" i="11"/>
  <c r="DH127" i="11"/>
  <c r="DG127" i="11"/>
  <c r="DF127" i="11"/>
  <c r="CK127" i="11"/>
  <c r="C127" i="11"/>
  <c r="B127" i="11"/>
  <c r="EQ126" i="11"/>
  <c r="EP126" i="11"/>
  <c r="EO126" i="11"/>
  <c r="EN126" i="11"/>
  <c r="EM126" i="11"/>
  <c r="EL126" i="11"/>
  <c r="EK126" i="11"/>
  <c r="EJ126" i="11"/>
  <c r="EI126" i="11"/>
  <c r="EH126" i="11"/>
  <c r="EG126" i="11"/>
  <c r="EF126" i="11"/>
  <c r="DQ126" i="11"/>
  <c r="DP126" i="11"/>
  <c r="DO126" i="11"/>
  <c r="DN126" i="11"/>
  <c r="DM126" i="11"/>
  <c r="DL126" i="11"/>
  <c r="DK126" i="11"/>
  <c r="DJ126" i="11"/>
  <c r="DI126" i="11"/>
  <c r="DH126" i="11"/>
  <c r="DG126" i="11"/>
  <c r="DF126" i="11"/>
  <c r="C126" i="11"/>
  <c r="B126" i="11"/>
  <c r="CG126" i="11" s="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DQ125" i="11"/>
  <c r="DP125" i="11"/>
  <c r="DO125" i="11"/>
  <c r="DN125" i="11"/>
  <c r="DM125" i="11"/>
  <c r="DL125" i="11"/>
  <c r="DK125" i="11"/>
  <c r="DJ125" i="11"/>
  <c r="DI125" i="11"/>
  <c r="DH125" i="11"/>
  <c r="DG125" i="11"/>
  <c r="DF125" i="11"/>
  <c r="C125" i="11"/>
  <c r="B125" i="11"/>
  <c r="CK125" i="11" s="1"/>
  <c r="EQ124" i="11"/>
  <c r="EP124" i="11"/>
  <c r="EO124" i="11"/>
  <c r="EN124" i="11"/>
  <c r="EM124" i="11"/>
  <c r="EL124" i="11"/>
  <c r="EK124" i="11"/>
  <c r="EJ124" i="11"/>
  <c r="EI124" i="11"/>
  <c r="EH124" i="11"/>
  <c r="EG124" i="11"/>
  <c r="EF124" i="11"/>
  <c r="DQ124" i="11"/>
  <c r="DP124" i="11"/>
  <c r="DO124" i="11"/>
  <c r="DN124" i="11"/>
  <c r="DM124" i="11"/>
  <c r="DL124" i="11"/>
  <c r="DK124" i="11"/>
  <c r="DJ124" i="11"/>
  <c r="DI124" i="11"/>
  <c r="DH124" i="11"/>
  <c r="DG124" i="11"/>
  <c r="DF124" i="11"/>
  <c r="C124" i="11"/>
  <c r="B124" i="11"/>
  <c r="EQ123" i="11"/>
  <c r="EP123" i="11"/>
  <c r="EO123" i="11"/>
  <c r="EN123" i="11"/>
  <c r="EM123" i="11"/>
  <c r="EL123" i="11"/>
  <c r="EK123" i="11"/>
  <c r="EJ123" i="11"/>
  <c r="EI123" i="11"/>
  <c r="EH123" i="11"/>
  <c r="EG123" i="11"/>
  <c r="EF123" i="11"/>
  <c r="DQ123" i="11"/>
  <c r="DP123" i="11"/>
  <c r="DO123" i="11"/>
  <c r="DN123" i="11"/>
  <c r="DM123" i="11"/>
  <c r="DL123" i="11"/>
  <c r="DK123" i="11"/>
  <c r="DJ123" i="11"/>
  <c r="DI123" i="11"/>
  <c r="DH123" i="11"/>
  <c r="DG123" i="11"/>
  <c r="DF123" i="11"/>
  <c r="CH123" i="11"/>
  <c r="CB123" i="11"/>
  <c r="C123" i="11"/>
  <c r="B123" i="11"/>
  <c r="EQ122" i="11"/>
  <c r="EP122" i="11"/>
  <c r="EO122" i="11"/>
  <c r="EN122" i="11"/>
  <c r="EM122" i="11"/>
  <c r="EL122" i="11"/>
  <c r="EK122" i="11"/>
  <c r="EJ122" i="11"/>
  <c r="EI122" i="11"/>
  <c r="EH122" i="11"/>
  <c r="EG122" i="11"/>
  <c r="EF122" i="11"/>
  <c r="DQ122" i="11"/>
  <c r="DP122" i="11"/>
  <c r="DO122" i="11"/>
  <c r="DN122" i="11"/>
  <c r="DM122" i="11"/>
  <c r="DL122" i="11"/>
  <c r="DK122" i="11"/>
  <c r="DJ122" i="11"/>
  <c r="DI122" i="11"/>
  <c r="DH122" i="11"/>
  <c r="DG122" i="11"/>
  <c r="DF122" i="11"/>
  <c r="CH122" i="11"/>
  <c r="CB122" i="11"/>
  <c r="C122" i="11"/>
  <c r="B122" i="11"/>
  <c r="EQ117" i="11"/>
  <c r="EP117" i="11"/>
  <c r="EO117" i="11"/>
  <c r="EN117" i="11"/>
  <c r="EM117" i="11"/>
  <c r="EL117" i="11"/>
  <c r="EK117" i="11"/>
  <c r="EJ117" i="11"/>
  <c r="EI117" i="11"/>
  <c r="EH117" i="11"/>
  <c r="EG117" i="11"/>
  <c r="EF117" i="11"/>
  <c r="EE117" i="11"/>
  <c r="ED117" i="11"/>
  <c r="EC117" i="11"/>
  <c r="EB117" i="11"/>
  <c r="EA117" i="11"/>
  <c r="DQ117" i="11"/>
  <c r="DP117" i="11"/>
  <c r="DO117" i="11"/>
  <c r="DN117" i="11"/>
  <c r="DM117" i="11"/>
  <c r="DL117" i="11"/>
  <c r="DK117" i="11"/>
  <c r="DJ117" i="11"/>
  <c r="DI117" i="11"/>
  <c r="DH117" i="11"/>
  <c r="DG117" i="11"/>
  <c r="DF117" i="11"/>
  <c r="DE117" i="11"/>
  <c r="DD117" i="11"/>
  <c r="DC117" i="11"/>
  <c r="DB117" i="11"/>
  <c r="DA117" i="11"/>
  <c r="C117" i="11"/>
  <c r="B117" i="11"/>
  <c r="CE117" i="11" s="1"/>
  <c r="EQ116" i="11"/>
  <c r="EP116" i="11"/>
  <c r="EO116" i="11"/>
  <c r="EN116" i="11"/>
  <c r="EM116" i="11"/>
  <c r="EL116" i="11"/>
  <c r="EK116" i="11"/>
  <c r="EJ116" i="11"/>
  <c r="EI116" i="11"/>
  <c r="EH116" i="11"/>
  <c r="EG116" i="11"/>
  <c r="EF116" i="11"/>
  <c r="EE116" i="11"/>
  <c r="ED116" i="11"/>
  <c r="EC116" i="11"/>
  <c r="EB116" i="11"/>
  <c r="EA116" i="11"/>
  <c r="DQ116" i="11"/>
  <c r="DP116" i="11"/>
  <c r="DO116" i="11"/>
  <c r="DN116" i="11"/>
  <c r="DM116" i="11"/>
  <c r="DL116" i="11"/>
  <c r="DK116" i="11"/>
  <c r="DJ116" i="11"/>
  <c r="DI116" i="11"/>
  <c r="DH116" i="11"/>
  <c r="DG116" i="11"/>
  <c r="DF116" i="11"/>
  <c r="DE116" i="11"/>
  <c r="DD116" i="11"/>
  <c r="DC116" i="11"/>
  <c r="DB116" i="11"/>
  <c r="DA116" i="11"/>
  <c r="CH116" i="11"/>
  <c r="CB116" i="11"/>
  <c r="C116" i="11"/>
  <c r="B116" i="11"/>
  <c r="EQ115" i="11"/>
  <c r="EP115" i="11"/>
  <c r="EO115" i="11"/>
  <c r="EN115" i="11"/>
  <c r="EM115" i="11"/>
  <c r="EL115" i="11"/>
  <c r="EK115" i="11"/>
  <c r="EJ115" i="11"/>
  <c r="EI115" i="11"/>
  <c r="EH115" i="11"/>
  <c r="EG115" i="11"/>
  <c r="EF115" i="11"/>
  <c r="EE115" i="11"/>
  <c r="ED115" i="11"/>
  <c r="EC115" i="11"/>
  <c r="EB115" i="11"/>
  <c r="EA115" i="11"/>
  <c r="DQ115" i="11"/>
  <c r="DP115" i="11"/>
  <c r="DO115" i="11"/>
  <c r="DN115" i="11"/>
  <c r="DM115" i="11"/>
  <c r="DL115" i="11"/>
  <c r="DK115" i="11"/>
  <c r="DJ115" i="11"/>
  <c r="DI115" i="11"/>
  <c r="DH115" i="11"/>
  <c r="DG115" i="11"/>
  <c r="DF115" i="11"/>
  <c r="DE115" i="11"/>
  <c r="DD115" i="11"/>
  <c r="DC115" i="11"/>
  <c r="DB115" i="11"/>
  <c r="DA115" i="11"/>
  <c r="CE115" i="11"/>
  <c r="CB115" i="11"/>
  <c r="C115" i="11"/>
  <c r="B115" i="11"/>
  <c r="EN114" i="11"/>
  <c r="EM114" i="11"/>
  <c r="EL114" i="11"/>
  <c r="EK114" i="11"/>
  <c r="EJ114" i="11"/>
  <c r="EI114" i="11"/>
  <c r="EH114" i="11"/>
  <c r="EG114" i="11"/>
  <c r="DN114" i="11"/>
  <c r="DM114" i="11"/>
  <c r="DL114" i="11"/>
  <c r="DK114" i="11"/>
  <c r="DJ114" i="11"/>
  <c r="DI114" i="11"/>
  <c r="DH114" i="11"/>
  <c r="DG114" i="11"/>
  <c r="C114" i="11"/>
  <c r="B114" i="11"/>
  <c r="CD114" i="11" s="1"/>
  <c r="EQ113" i="11"/>
  <c r="EP113" i="11"/>
  <c r="EO113" i="11"/>
  <c r="EN113" i="11"/>
  <c r="EM113" i="11"/>
  <c r="EL113" i="11"/>
  <c r="EK113" i="11"/>
  <c r="EJ113" i="11"/>
  <c r="EI113" i="11"/>
  <c r="EH113" i="11"/>
  <c r="EG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CI113" i="11"/>
  <c r="CH113" i="11"/>
  <c r="CC113" i="11"/>
  <c r="CB113" i="11"/>
  <c r="C113" i="11"/>
  <c r="B113" i="11"/>
  <c r="CG113" i="11" s="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K112" i="11"/>
  <c r="CI112" i="11"/>
  <c r="CE112" i="11"/>
  <c r="CB112" i="11"/>
  <c r="C112" i="11"/>
  <c r="B112" i="11"/>
  <c r="CH112" i="11" s="1"/>
  <c r="EQ111" i="11"/>
  <c r="EP111" i="11"/>
  <c r="EO111" i="11"/>
  <c r="EN111" i="11"/>
  <c r="EM111" i="11"/>
  <c r="EL111" i="11"/>
  <c r="EK111" i="11"/>
  <c r="EJ111" i="11"/>
  <c r="EI111" i="11"/>
  <c r="EH111" i="11"/>
  <c r="EG111" i="11"/>
  <c r="EF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CK111" i="11"/>
  <c r="CJ111" i="11"/>
  <c r="CI111" i="11"/>
  <c r="CD111" i="11"/>
  <c r="CB111" i="11"/>
  <c r="C111" i="11"/>
  <c r="B111" i="11"/>
  <c r="CH111" i="11" s="1"/>
  <c r="EQ110" i="11"/>
  <c r="EP110" i="11"/>
  <c r="EO110" i="11"/>
  <c r="EN110" i="11"/>
  <c r="EM110" i="11"/>
  <c r="EL110" i="11"/>
  <c r="EK110" i="11"/>
  <c r="EJ110" i="11"/>
  <c r="EI110" i="11"/>
  <c r="EH110" i="11"/>
  <c r="EG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C110" i="11"/>
  <c r="B110" i="11"/>
  <c r="CD110" i="11" s="1"/>
  <c r="EC109" i="11"/>
  <c r="EB109" i="11"/>
  <c r="EA109" i="11"/>
  <c r="DC109" i="11"/>
  <c r="DB109" i="11"/>
  <c r="DA109" i="11"/>
  <c r="C109" i="11"/>
  <c r="B109" i="11"/>
  <c r="EQ108" i="11"/>
  <c r="EP108" i="11"/>
  <c r="EO108" i="11"/>
  <c r="EN108" i="11"/>
  <c r="EM108" i="11"/>
  <c r="EL108" i="11"/>
  <c r="EK108" i="11"/>
  <c r="EJ108" i="11"/>
  <c r="EI108" i="11"/>
  <c r="EH108" i="11"/>
  <c r="EG108" i="11"/>
  <c r="EF108" i="11"/>
  <c r="EE108" i="11"/>
  <c r="ED108" i="11"/>
  <c r="EC108" i="11"/>
  <c r="EB108" i="11"/>
  <c r="EA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E108" i="11"/>
  <c r="DD108" i="11"/>
  <c r="DC108" i="11"/>
  <c r="DB108" i="11"/>
  <c r="DA108" i="11"/>
  <c r="CI108" i="11"/>
  <c r="CC108" i="11"/>
  <c r="C108" i="11"/>
  <c r="B108" i="11"/>
  <c r="CJ108" i="11" s="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C107" i="11"/>
  <c r="B107" i="11"/>
  <c r="CE107" i="11" s="1"/>
  <c r="EQ106" i="11"/>
  <c r="EP106" i="11"/>
  <c r="EO106" i="11"/>
  <c r="EN106" i="11"/>
  <c r="EM106" i="11"/>
  <c r="EL106" i="11"/>
  <c r="EK106" i="11"/>
  <c r="EJ106" i="11"/>
  <c r="EI106" i="11"/>
  <c r="EH106" i="11"/>
  <c r="EG106" i="11"/>
  <c r="EF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CH106" i="11"/>
  <c r="CC106" i="11"/>
  <c r="C106" i="11"/>
  <c r="B106" i="11"/>
  <c r="CE106" i="11" s="1"/>
  <c r="EQ105" i="11"/>
  <c r="EP105" i="11"/>
  <c r="EO105" i="11"/>
  <c r="EN105" i="11"/>
  <c r="EM105" i="11"/>
  <c r="EL105" i="11"/>
  <c r="EK105" i="11"/>
  <c r="EJ105" i="11"/>
  <c r="EI105" i="11"/>
  <c r="EH105" i="11"/>
  <c r="EG105" i="11"/>
  <c r="EF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C105" i="11"/>
  <c r="B105" i="11"/>
  <c r="CC105" i="11" s="1"/>
  <c r="EQ104" i="11"/>
  <c r="EP104" i="11"/>
  <c r="EO104" i="11"/>
  <c r="EN104" i="11"/>
  <c r="EM104" i="11"/>
  <c r="EL104" i="11"/>
  <c r="EK104" i="11"/>
  <c r="EJ104" i="11"/>
  <c r="EI104" i="11"/>
  <c r="EH104" i="11"/>
  <c r="EG104" i="11"/>
  <c r="EF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C104" i="11"/>
  <c r="B104" i="11"/>
  <c r="EQ103" i="11"/>
  <c r="EP103" i="11"/>
  <c r="EO103" i="11"/>
  <c r="EN103" i="11"/>
  <c r="EM103" i="11"/>
  <c r="EL103" i="11"/>
  <c r="EK103" i="11"/>
  <c r="EJ103" i="11"/>
  <c r="EI103" i="11"/>
  <c r="EH103" i="11"/>
  <c r="EG103" i="11"/>
  <c r="EF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CH103" i="11"/>
  <c r="C103" i="11"/>
  <c r="CA103" i="11" s="1"/>
  <c r="B103" i="11"/>
  <c r="CJ103" i="11" s="1"/>
  <c r="EQ102" i="11"/>
  <c r="EP102" i="11"/>
  <c r="EO102" i="11"/>
  <c r="EN102" i="11"/>
  <c r="EM102" i="11"/>
  <c r="EL102" i="11"/>
  <c r="EK102" i="11"/>
  <c r="EJ102" i="11"/>
  <c r="EI102" i="11"/>
  <c r="EH102" i="11"/>
  <c r="EG102" i="11"/>
  <c r="EF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CI102" i="11"/>
  <c r="CE102" i="11"/>
  <c r="C102" i="11"/>
  <c r="CA102" i="11" s="1"/>
  <c r="B102" i="11"/>
  <c r="CH102" i="11" s="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C101" i="11"/>
  <c r="B101" i="11"/>
  <c r="EQ100" i="11"/>
  <c r="EP100" i="11"/>
  <c r="EO100" i="11"/>
  <c r="EN100" i="11"/>
  <c r="EM100" i="11"/>
  <c r="EL100" i="11"/>
  <c r="EK100" i="11"/>
  <c r="EJ100" i="11"/>
  <c r="EI100" i="11"/>
  <c r="EH100" i="11"/>
  <c r="EG100" i="11"/>
  <c r="EF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C100" i="11"/>
  <c r="B100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D95" i="11"/>
  <c r="DC95" i="11"/>
  <c r="DB95" i="11"/>
  <c r="DA95" i="11"/>
  <c r="C95" i="11"/>
  <c r="B95" i="11"/>
  <c r="CH95" i="11" s="1"/>
  <c r="EQ94" i="11"/>
  <c r="EP94" i="11"/>
  <c r="EO94" i="11"/>
  <c r="EN94" i="11"/>
  <c r="EM94" i="11"/>
  <c r="EL94" i="11"/>
  <c r="EK94" i="11"/>
  <c r="EJ94" i="11"/>
  <c r="EI94" i="11"/>
  <c r="EH94" i="11"/>
  <c r="EG94" i="11"/>
  <c r="EF94" i="11"/>
  <c r="EE94" i="11"/>
  <c r="ED94" i="11"/>
  <c r="EC94" i="11"/>
  <c r="EB94" i="11"/>
  <c r="EA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DE94" i="11"/>
  <c r="DD94" i="11"/>
  <c r="DC94" i="11"/>
  <c r="DB94" i="11"/>
  <c r="DA94" i="11"/>
  <c r="C94" i="11"/>
  <c r="B94" i="11"/>
  <c r="CC94" i="11" s="1"/>
  <c r="EQ93" i="11"/>
  <c r="EP93" i="11"/>
  <c r="EO93" i="11"/>
  <c r="EN93" i="11"/>
  <c r="EM93" i="11"/>
  <c r="EL93" i="11"/>
  <c r="EK93" i="11"/>
  <c r="EJ93" i="11"/>
  <c r="EI93" i="11"/>
  <c r="EH93" i="11"/>
  <c r="EG93" i="11"/>
  <c r="EF93" i="11"/>
  <c r="EE93" i="11"/>
  <c r="ED93" i="11"/>
  <c r="EC93" i="11"/>
  <c r="EB93" i="11"/>
  <c r="EA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DE93" i="11"/>
  <c r="DD93" i="11"/>
  <c r="DC93" i="11"/>
  <c r="DB93" i="11"/>
  <c r="DA93" i="11"/>
  <c r="CH93" i="11"/>
  <c r="CA93" i="11"/>
  <c r="C93" i="11"/>
  <c r="B93" i="11"/>
  <c r="CG93" i="11" s="1"/>
  <c r="EN92" i="11"/>
  <c r="EM92" i="11"/>
  <c r="EL92" i="11"/>
  <c r="EK92" i="11"/>
  <c r="EJ92" i="11"/>
  <c r="EI92" i="11"/>
  <c r="EH92" i="11"/>
  <c r="EG92" i="11"/>
  <c r="DN92" i="11"/>
  <c r="DM92" i="11"/>
  <c r="DL92" i="11"/>
  <c r="DK92" i="11"/>
  <c r="DJ92" i="11"/>
  <c r="DI92" i="11"/>
  <c r="DH92" i="11"/>
  <c r="DG92" i="11"/>
  <c r="CG92" i="11"/>
  <c r="C92" i="11"/>
  <c r="B92" i="11"/>
  <c r="CJ92" i="11" s="1"/>
  <c r="EQ91" i="11"/>
  <c r="EP91" i="11"/>
  <c r="EO91" i="11"/>
  <c r="EN91" i="11"/>
  <c r="EM91" i="11"/>
  <c r="EL91" i="11"/>
  <c r="EK91" i="11"/>
  <c r="EJ91" i="11"/>
  <c r="EI91" i="11"/>
  <c r="EH91" i="11"/>
  <c r="EG91" i="11"/>
  <c r="DQ91" i="11"/>
  <c r="DP91" i="11"/>
  <c r="DO91" i="11"/>
  <c r="DN91" i="11"/>
  <c r="DM91" i="11"/>
  <c r="DL91" i="11"/>
  <c r="DK91" i="11"/>
  <c r="DJ91" i="11"/>
  <c r="DI91" i="11"/>
  <c r="DH91" i="11"/>
  <c r="DG91" i="11"/>
  <c r="CK91" i="11"/>
  <c r="CE91" i="11"/>
  <c r="C91" i="11"/>
  <c r="B91" i="11"/>
  <c r="CG91" i="11" s="1"/>
  <c r="EQ90" i="11"/>
  <c r="EP90" i="11"/>
  <c r="EO90" i="11"/>
  <c r="EN90" i="11"/>
  <c r="EM90" i="11"/>
  <c r="EL90" i="11"/>
  <c r="EK90" i="11"/>
  <c r="EJ90" i="11"/>
  <c r="EI90" i="11"/>
  <c r="EH90" i="11"/>
  <c r="EG90" i="11"/>
  <c r="EF90" i="11"/>
  <c r="EE90" i="11"/>
  <c r="ED90" i="11"/>
  <c r="EC90" i="11"/>
  <c r="EB90" i="11"/>
  <c r="EA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DE90" i="11"/>
  <c r="DD90" i="11"/>
  <c r="DC90" i="11"/>
  <c r="DB90" i="11"/>
  <c r="DA90" i="11"/>
  <c r="CE90" i="11"/>
  <c r="CD90" i="11"/>
  <c r="C90" i="11"/>
  <c r="B90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CH89" i="11"/>
  <c r="CA89" i="11"/>
  <c r="C89" i="11"/>
  <c r="B89" i="11"/>
  <c r="CE89" i="11" s="1"/>
  <c r="EQ88" i="11"/>
  <c r="EP88" i="11"/>
  <c r="EO88" i="11"/>
  <c r="EN88" i="11"/>
  <c r="EM88" i="11"/>
  <c r="EL88" i="11"/>
  <c r="EK88" i="11"/>
  <c r="EJ88" i="11"/>
  <c r="EI88" i="11"/>
  <c r="EH88" i="11"/>
  <c r="EG88" i="11"/>
  <c r="DQ88" i="11"/>
  <c r="DP88" i="11"/>
  <c r="DO88" i="11"/>
  <c r="DN88" i="11"/>
  <c r="DM88" i="11"/>
  <c r="DL88" i="11"/>
  <c r="DK88" i="11"/>
  <c r="DJ88" i="11"/>
  <c r="DI88" i="11"/>
  <c r="DH88" i="11"/>
  <c r="DG88" i="11"/>
  <c r="C88" i="11"/>
  <c r="B88" i="11"/>
  <c r="EC87" i="11"/>
  <c r="EB87" i="11"/>
  <c r="EA87" i="11"/>
  <c r="DC87" i="11"/>
  <c r="DB87" i="11"/>
  <c r="DA87" i="11"/>
  <c r="C87" i="11"/>
  <c r="B87" i="11"/>
  <c r="CE87" i="11" s="1"/>
  <c r="EQ86" i="11"/>
  <c r="EP86" i="11"/>
  <c r="EO86" i="11"/>
  <c r="EN86" i="11"/>
  <c r="EM86" i="11"/>
  <c r="EL86" i="11"/>
  <c r="EK86" i="11"/>
  <c r="EJ86" i="11"/>
  <c r="EI86" i="11"/>
  <c r="EH86" i="11"/>
  <c r="EG86" i="11"/>
  <c r="EF86" i="11"/>
  <c r="EE86" i="11"/>
  <c r="ED86" i="11"/>
  <c r="EC86" i="11"/>
  <c r="EB86" i="11"/>
  <c r="EA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DE86" i="11"/>
  <c r="DD86" i="11"/>
  <c r="DC86" i="11"/>
  <c r="DB86" i="11"/>
  <c r="DA86" i="11"/>
  <c r="CK86" i="11"/>
  <c r="CE86" i="11"/>
  <c r="C86" i="11"/>
  <c r="B86" i="11"/>
  <c r="CC86" i="11" s="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CK85" i="11"/>
  <c r="CB85" i="11"/>
  <c r="CA85" i="11"/>
  <c r="C85" i="11"/>
  <c r="CG85" i="11" s="1"/>
  <c r="B85" i="11"/>
  <c r="CH85" i="11" s="1"/>
  <c r="EQ84" i="11"/>
  <c r="EP84" i="11"/>
  <c r="EO84" i="11"/>
  <c r="EN84" i="11"/>
  <c r="EM84" i="11"/>
  <c r="EL84" i="11"/>
  <c r="EK84" i="11"/>
  <c r="EJ84" i="11"/>
  <c r="EI84" i="11"/>
  <c r="EH84" i="11"/>
  <c r="EG84" i="11"/>
  <c r="EF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CK84" i="11"/>
  <c r="CE84" i="11"/>
  <c r="C84" i="11"/>
  <c r="B84" i="11"/>
  <c r="CC84" i="11" s="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CK83" i="11"/>
  <c r="CH83" i="11"/>
  <c r="CB83" i="11"/>
  <c r="CA83" i="11"/>
  <c r="C83" i="11"/>
  <c r="CG83" i="11" s="1"/>
  <c r="B83" i="11"/>
  <c r="CE83" i="11" s="1"/>
  <c r="EQ82" i="11"/>
  <c r="EP82" i="11"/>
  <c r="EO82" i="11"/>
  <c r="EN82" i="11"/>
  <c r="EM82" i="11"/>
  <c r="EL82" i="11"/>
  <c r="EK82" i="11"/>
  <c r="EJ82" i="11"/>
  <c r="EI82" i="11"/>
  <c r="EH82" i="11"/>
  <c r="EG82" i="11"/>
  <c r="EF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CE82" i="11"/>
  <c r="CC82" i="11"/>
  <c r="C82" i="11"/>
  <c r="B82" i="11"/>
  <c r="CK82" i="11" s="1"/>
  <c r="EQ81" i="11"/>
  <c r="EP81" i="11"/>
  <c r="EO81" i="11"/>
  <c r="EN81" i="11"/>
  <c r="EM81" i="11"/>
  <c r="EL81" i="11"/>
  <c r="EK81" i="11"/>
  <c r="EJ81" i="11"/>
  <c r="EI81" i="11"/>
  <c r="EH81" i="11"/>
  <c r="EG81" i="11"/>
  <c r="EF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CK81" i="11"/>
  <c r="CH81" i="11"/>
  <c r="CB81" i="11"/>
  <c r="CA81" i="11"/>
  <c r="C81" i="11"/>
  <c r="B81" i="11"/>
  <c r="CE81" i="11" s="1"/>
  <c r="EQ80" i="11"/>
  <c r="EP80" i="11"/>
  <c r="EO80" i="11"/>
  <c r="EN80" i="11"/>
  <c r="EM80" i="11"/>
  <c r="EL80" i="11"/>
  <c r="EK80" i="11"/>
  <c r="EJ80" i="11"/>
  <c r="EI80" i="11"/>
  <c r="EH80" i="11"/>
  <c r="EG80" i="11"/>
  <c r="EF80" i="11"/>
  <c r="DQ80" i="11"/>
  <c r="DP80" i="11"/>
  <c r="DO80" i="11"/>
  <c r="DN80" i="11"/>
  <c r="DM80" i="11"/>
  <c r="DL80" i="11"/>
  <c r="DK80" i="11"/>
  <c r="DJ80" i="11"/>
  <c r="DI80" i="11"/>
  <c r="DH80" i="11"/>
  <c r="DG80" i="11"/>
  <c r="DF80" i="11"/>
  <c r="CK80" i="11"/>
  <c r="CE80" i="11"/>
  <c r="C80" i="11"/>
  <c r="B80" i="11"/>
  <c r="CC80" i="11" s="1"/>
  <c r="EQ79" i="11"/>
  <c r="EP79" i="11"/>
  <c r="EO79" i="11"/>
  <c r="EN79" i="11"/>
  <c r="EM79" i="11"/>
  <c r="EL79" i="11"/>
  <c r="EK79" i="11"/>
  <c r="EJ79" i="11"/>
  <c r="EI79" i="11"/>
  <c r="EH79" i="11"/>
  <c r="EG79" i="11"/>
  <c r="EF79" i="11"/>
  <c r="DQ79" i="11"/>
  <c r="DP79" i="11"/>
  <c r="DO79" i="11"/>
  <c r="DN79" i="11"/>
  <c r="DM79" i="11"/>
  <c r="DL79" i="11"/>
  <c r="DK79" i="11"/>
  <c r="DJ79" i="11"/>
  <c r="DI79" i="11"/>
  <c r="DH79" i="11"/>
  <c r="DG79" i="11"/>
  <c r="DF79" i="11"/>
  <c r="CK79" i="11"/>
  <c r="CH79" i="11"/>
  <c r="CB79" i="11"/>
  <c r="CA79" i="11"/>
  <c r="C79" i="11"/>
  <c r="B79" i="11"/>
  <c r="CE79" i="11" s="1"/>
  <c r="EQ78" i="11"/>
  <c r="EP78" i="11"/>
  <c r="EO78" i="11"/>
  <c r="EN78" i="11"/>
  <c r="EM78" i="11"/>
  <c r="EL78" i="11"/>
  <c r="EK78" i="11"/>
  <c r="EJ78" i="11"/>
  <c r="EI78" i="11"/>
  <c r="EH78" i="11"/>
  <c r="EG78" i="11"/>
  <c r="EF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C78" i="11"/>
  <c r="B78" i="11"/>
  <c r="CK78" i="11" s="1"/>
  <c r="EQ73" i="11"/>
  <c r="EP73" i="11"/>
  <c r="EO73" i="11"/>
  <c r="EN73" i="11"/>
  <c r="EM73" i="11"/>
  <c r="EL73" i="11"/>
  <c r="EK73" i="11"/>
  <c r="EJ73" i="11"/>
  <c r="EI73" i="11"/>
  <c r="EH73" i="11"/>
  <c r="EG73" i="11"/>
  <c r="EF73" i="11"/>
  <c r="EE73" i="11"/>
  <c r="ED73" i="11"/>
  <c r="EC73" i="11"/>
  <c r="EB73" i="11"/>
  <c r="EA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DE73" i="11"/>
  <c r="DD73" i="11"/>
  <c r="DC73" i="11"/>
  <c r="DB73" i="11"/>
  <c r="DA73" i="11"/>
  <c r="CD73" i="11"/>
  <c r="CC73" i="11"/>
  <c r="C73" i="11"/>
  <c r="B73" i="11"/>
  <c r="CJ73" i="11" s="1"/>
  <c r="EQ72" i="11"/>
  <c r="EP72" i="11"/>
  <c r="EO72" i="11"/>
  <c r="EN72" i="11"/>
  <c r="EM72" i="11"/>
  <c r="EL72" i="11"/>
  <c r="EK72" i="11"/>
  <c r="EJ72" i="11"/>
  <c r="EI72" i="11"/>
  <c r="EH72" i="11"/>
  <c r="EG72" i="11"/>
  <c r="EF72" i="11"/>
  <c r="EE72" i="11"/>
  <c r="ED72" i="11"/>
  <c r="EC72" i="11"/>
  <c r="EB72" i="11"/>
  <c r="EA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E72" i="11"/>
  <c r="DD72" i="11"/>
  <c r="DC72" i="11"/>
  <c r="DB72" i="11"/>
  <c r="DA72" i="11"/>
  <c r="CC72" i="11"/>
  <c r="CB72" i="11"/>
  <c r="C72" i="11"/>
  <c r="B72" i="11"/>
  <c r="CJ72" i="11" s="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DE71" i="11"/>
  <c r="DD71" i="11"/>
  <c r="DC71" i="11"/>
  <c r="DB71" i="11"/>
  <c r="DA71" i="11"/>
  <c r="CI71" i="11"/>
  <c r="CC71" i="11"/>
  <c r="CA71" i="11"/>
  <c r="C71" i="11"/>
  <c r="B71" i="11"/>
  <c r="CE71" i="11" s="1"/>
  <c r="EN70" i="11"/>
  <c r="EM70" i="11"/>
  <c r="EL70" i="11"/>
  <c r="EK70" i="11"/>
  <c r="EJ70" i="11"/>
  <c r="EI70" i="11"/>
  <c r="EH70" i="11"/>
  <c r="EG70" i="11"/>
  <c r="DN70" i="11"/>
  <c r="DM70" i="11"/>
  <c r="DL70" i="11"/>
  <c r="DK70" i="11"/>
  <c r="DJ70" i="11"/>
  <c r="DI70" i="11"/>
  <c r="DH70" i="11"/>
  <c r="DG70" i="11"/>
  <c r="CJ70" i="11"/>
  <c r="CD70" i="11"/>
  <c r="C70" i="11"/>
  <c r="B70" i="11"/>
  <c r="CC70" i="11" s="1"/>
  <c r="EQ69" i="11"/>
  <c r="EP69" i="11"/>
  <c r="EO69" i="11"/>
  <c r="EN69" i="11"/>
  <c r="EM69" i="11"/>
  <c r="EL69" i="11"/>
  <c r="EK69" i="11"/>
  <c r="EJ69" i="11"/>
  <c r="EI69" i="11"/>
  <c r="EH69" i="11"/>
  <c r="EG69" i="11"/>
  <c r="DQ69" i="11"/>
  <c r="DP69" i="11"/>
  <c r="DO69" i="11"/>
  <c r="DN69" i="11"/>
  <c r="DM69" i="11"/>
  <c r="DL69" i="11"/>
  <c r="DK69" i="11"/>
  <c r="DJ69" i="11"/>
  <c r="DI69" i="11"/>
  <c r="DH69" i="11"/>
  <c r="DG69" i="11"/>
  <c r="C69" i="11"/>
  <c r="B69" i="11"/>
  <c r="CB69" i="11" s="1"/>
  <c r="EQ68" i="11"/>
  <c r="EP68" i="11"/>
  <c r="EO68" i="11"/>
  <c r="EN68" i="11"/>
  <c r="EM68" i="11"/>
  <c r="EL68" i="11"/>
  <c r="EK68" i="11"/>
  <c r="EJ68" i="11"/>
  <c r="EI68" i="11"/>
  <c r="EH68" i="11"/>
  <c r="EG68" i="11"/>
  <c r="EF68" i="11"/>
  <c r="EE68" i="11"/>
  <c r="ED68" i="11"/>
  <c r="EC68" i="11"/>
  <c r="EB68" i="11"/>
  <c r="EA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D68" i="11"/>
  <c r="DC68" i="11"/>
  <c r="DB68" i="11"/>
  <c r="DA68" i="11"/>
  <c r="C68" i="11"/>
  <c r="B68" i="11"/>
  <c r="CE68" i="11" s="1"/>
  <c r="EQ67" i="11"/>
  <c r="EP67" i="11"/>
  <c r="EO67" i="11"/>
  <c r="EN67" i="11"/>
  <c r="EM67" i="11"/>
  <c r="EL67" i="11"/>
  <c r="EK67" i="11"/>
  <c r="EJ67" i="11"/>
  <c r="EI67" i="11"/>
  <c r="EH67" i="11"/>
  <c r="EG67" i="11"/>
  <c r="EF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C67" i="11"/>
  <c r="B67" i="11"/>
  <c r="CC67" i="11" s="1"/>
  <c r="EQ66" i="11"/>
  <c r="EP66" i="11"/>
  <c r="EO66" i="11"/>
  <c r="EN66" i="11"/>
  <c r="EM66" i="11"/>
  <c r="EL66" i="11"/>
  <c r="EK66" i="11"/>
  <c r="EJ66" i="11"/>
  <c r="EI66" i="11"/>
  <c r="EH66" i="11"/>
  <c r="EG66" i="11"/>
  <c r="DQ66" i="11"/>
  <c r="DP66" i="11"/>
  <c r="DO66" i="11"/>
  <c r="DN66" i="11"/>
  <c r="DM66" i="11"/>
  <c r="DL66" i="11"/>
  <c r="DK66" i="11"/>
  <c r="DJ66" i="11"/>
  <c r="DI66" i="11"/>
  <c r="DH66" i="11"/>
  <c r="DG66" i="11"/>
  <c r="C66" i="11"/>
  <c r="B66" i="11"/>
  <c r="CC66" i="11" s="1"/>
  <c r="EC65" i="11"/>
  <c r="EB65" i="11"/>
  <c r="EA65" i="11"/>
  <c r="DC65" i="11"/>
  <c r="DB65" i="11"/>
  <c r="DA65" i="11"/>
  <c r="C65" i="11"/>
  <c r="B65" i="11"/>
  <c r="CE65" i="11" s="1"/>
  <c r="EQ64" i="11"/>
  <c r="EP64" i="11"/>
  <c r="EO64" i="11"/>
  <c r="EN64" i="11"/>
  <c r="EM64" i="11"/>
  <c r="EL64" i="11"/>
  <c r="EK64" i="11"/>
  <c r="EJ64" i="11"/>
  <c r="EI64" i="11"/>
  <c r="EH64" i="11"/>
  <c r="EG64" i="11"/>
  <c r="EF64" i="11"/>
  <c r="EE64" i="11"/>
  <c r="ED64" i="11"/>
  <c r="EC64" i="11"/>
  <c r="EB64" i="11"/>
  <c r="EA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E64" i="11"/>
  <c r="DD64" i="11"/>
  <c r="DC64" i="11"/>
  <c r="DB64" i="11"/>
  <c r="DA64" i="11"/>
  <c r="C64" i="11"/>
  <c r="B64" i="11"/>
  <c r="CK64" i="11" s="1"/>
  <c r="EQ63" i="11"/>
  <c r="EP63" i="11"/>
  <c r="EO63" i="11"/>
  <c r="EN63" i="11"/>
  <c r="EM63" i="11"/>
  <c r="EL63" i="11"/>
  <c r="EK63" i="11"/>
  <c r="EJ63" i="11"/>
  <c r="EI63" i="11"/>
  <c r="EH63" i="11"/>
  <c r="EG63" i="11"/>
  <c r="EF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C63" i="11"/>
  <c r="B63" i="11"/>
  <c r="CC63" i="11" s="1"/>
  <c r="EQ62" i="11"/>
  <c r="EP62" i="11"/>
  <c r="EO62" i="11"/>
  <c r="EN62" i="11"/>
  <c r="EM62" i="11"/>
  <c r="EL62" i="11"/>
  <c r="EK62" i="11"/>
  <c r="EJ62" i="11"/>
  <c r="EI62" i="11"/>
  <c r="EH62" i="11"/>
  <c r="EG62" i="11"/>
  <c r="EF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CH62" i="11"/>
  <c r="CB62" i="11"/>
  <c r="CA62" i="11"/>
  <c r="C62" i="11"/>
  <c r="B62" i="11"/>
  <c r="CK62" i="11" s="1"/>
  <c r="EQ61" i="11"/>
  <c r="EP61" i="11"/>
  <c r="EO61" i="11"/>
  <c r="EN61" i="11"/>
  <c r="EM61" i="11"/>
  <c r="EL61" i="11"/>
  <c r="EK61" i="11"/>
  <c r="EJ61" i="11"/>
  <c r="EI61" i="11"/>
  <c r="EH61" i="11"/>
  <c r="EG61" i="11"/>
  <c r="EF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CK61" i="11"/>
  <c r="CE61" i="11"/>
  <c r="C61" i="11"/>
  <c r="B61" i="11"/>
  <c r="CC61" i="11" s="1"/>
  <c r="EQ60" i="11"/>
  <c r="EP60" i="11"/>
  <c r="EO60" i="11"/>
  <c r="EN60" i="11"/>
  <c r="EM60" i="11"/>
  <c r="EL60" i="11"/>
  <c r="EK60" i="11"/>
  <c r="EJ60" i="11"/>
  <c r="EI60" i="11"/>
  <c r="EH60" i="11"/>
  <c r="EG60" i="11"/>
  <c r="EF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C60" i="11"/>
  <c r="B60" i="11"/>
  <c r="CK60" i="11" s="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C59" i="11"/>
  <c r="B59" i="11"/>
  <c r="CC59" i="11" s="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CH58" i="11"/>
  <c r="CA58" i="11"/>
  <c r="C58" i="11"/>
  <c r="B58" i="11"/>
  <c r="CK58" i="11" s="1"/>
  <c r="EQ57" i="11"/>
  <c r="EP57" i="11"/>
  <c r="EO57" i="11"/>
  <c r="EN57" i="11"/>
  <c r="EM57" i="11"/>
  <c r="EL57" i="11"/>
  <c r="EK57" i="11"/>
  <c r="EJ57" i="11"/>
  <c r="EI57" i="11"/>
  <c r="EH57" i="11"/>
  <c r="EG57" i="11"/>
  <c r="EF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CE57" i="11"/>
  <c r="C57" i="11"/>
  <c r="B57" i="11"/>
  <c r="CC57" i="11" s="1"/>
  <c r="EQ56" i="11"/>
  <c r="EP56" i="11"/>
  <c r="EO56" i="11"/>
  <c r="EN56" i="11"/>
  <c r="EM56" i="11"/>
  <c r="EL56" i="11"/>
  <c r="EK56" i="11"/>
  <c r="EJ56" i="11"/>
  <c r="EI56" i="11"/>
  <c r="EH56" i="11"/>
  <c r="EG56" i="11"/>
  <c r="EF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C56" i="11"/>
  <c r="B56" i="11"/>
  <c r="CK56" i="11" s="1"/>
  <c r="EQ51" i="11"/>
  <c r="EP51" i="11"/>
  <c r="EO51" i="11"/>
  <c r="EN51" i="11"/>
  <c r="EM51" i="11"/>
  <c r="EL51" i="11"/>
  <c r="EK51" i="11"/>
  <c r="EJ51" i="11"/>
  <c r="EI51" i="11"/>
  <c r="EH51" i="11"/>
  <c r="EG51" i="11"/>
  <c r="EF51" i="11"/>
  <c r="EE51" i="11"/>
  <c r="ED51" i="11"/>
  <c r="EC51" i="11"/>
  <c r="EB51" i="11"/>
  <c r="EA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DE51" i="11"/>
  <c r="DD51" i="11"/>
  <c r="DC51" i="11"/>
  <c r="DB51" i="11"/>
  <c r="DA51" i="11"/>
  <c r="CH51" i="11"/>
  <c r="C51" i="11"/>
  <c r="B51" i="11"/>
  <c r="CI51" i="11" s="1"/>
  <c r="EQ50" i="11"/>
  <c r="EP50" i="11"/>
  <c r="EO50" i="11"/>
  <c r="EN50" i="11"/>
  <c r="EM50" i="11"/>
  <c r="EL50" i="11"/>
  <c r="EK50" i="11"/>
  <c r="EJ50" i="11"/>
  <c r="EI50" i="11"/>
  <c r="EH50" i="11"/>
  <c r="EG50" i="11"/>
  <c r="EF50" i="11"/>
  <c r="EE50" i="11"/>
  <c r="ED50" i="11"/>
  <c r="EC50" i="11"/>
  <c r="EB50" i="11"/>
  <c r="EA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DE50" i="11"/>
  <c r="DD50" i="11"/>
  <c r="DC50" i="11"/>
  <c r="DB50" i="11"/>
  <c r="DA50" i="11"/>
  <c r="CK50" i="11"/>
  <c r="CH50" i="11"/>
  <c r="CB50" i="11"/>
  <c r="CA50" i="11"/>
  <c r="C50" i="11"/>
  <c r="CG50" i="11" s="1"/>
  <c r="B50" i="11"/>
  <c r="CE50" i="11" s="1"/>
  <c r="EQ49" i="11"/>
  <c r="EP49" i="11"/>
  <c r="EO49" i="11"/>
  <c r="EN49" i="11"/>
  <c r="EM49" i="11"/>
  <c r="EL49" i="11"/>
  <c r="EK49" i="11"/>
  <c r="EJ49" i="11"/>
  <c r="EI49" i="11"/>
  <c r="EH49" i="11"/>
  <c r="EG49" i="11"/>
  <c r="EF49" i="11"/>
  <c r="EE49" i="11"/>
  <c r="ED49" i="11"/>
  <c r="EC49" i="11"/>
  <c r="EB49" i="11"/>
  <c r="EA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E49" i="11"/>
  <c r="DD49" i="11"/>
  <c r="DC49" i="11"/>
  <c r="DB49" i="11"/>
  <c r="DA49" i="11"/>
  <c r="C49" i="11"/>
  <c r="B49" i="11"/>
  <c r="CD49" i="11" s="1"/>
  <c r="EN48" i="11"/>
  <c r="EM48" i="11"/>
  <c r="EL48" i="11"/>
  <c r="EK48" i="11"/>
  <c r="EJ48" i="11"/>
  <c r="EI48" i="11"/>
  <c r="EH48" i="11"/>
  <c r="EG48" i="11"/>
  <c r="DN48" i="11"/>
  <c r="DM48" i="11"/>
  <c r="DL48" i="11"/>
  <c r="DK48" i="11"/>
  <c r="DJ48" i="11"/>
  <c r="DI48" i="11"/>
  <c r="DH48" i="11"/>
  <c r="DG48" i="11"/>
  <c r="CI48" i="11"/>
  <c r="CH48" i="11"/>
  <c r="CC48" i="11"/>
  <c r="CA48" i="11"/>
  <c r="C48" i="11"/>
  <c r="B48" i="11"/>
  <c r="CE48" i="11" s="1"/>
  <c r="EQ47" i="11"/>
  <c r="EP47" i="11"/>
  <c r="EO47" i="11"/>
  <c r="EN47" i="11"/>
  <c r="EM47" i="11"/>
  <c r="EL47" i="11"/>
  <c r="EK47" i="11"/>
  <c r="EJ47" i="11"/>
  <c r="EI47" i="11"/>
  <c r="EH47" i="11"/>
  <c r="EG47" i="11"/>
  <c r="DQ47" i="11"/>
  <c r="DP47" i="11"/>
  <c r="DO47" i="11"/>
  <c r="DN47" i="11"/>
  <c r="DM47" i="11"/>
  <c r="DL47" i="11"/>
  <c r="DK47" i="11"/>
  <c r="DJ47" i="11"/>
  <c r="DI47" i="11"/>
  <c r="DH47" i="11"/>
  <c r="DG47" i="11"/>
  <c r="C47" i="11"/>
  <c r="CG47" i="11" s="1"/>
  <c r="B47" i="11"/>
  <c r="CH47" i="11" s="1"/>
  <c r="EQ46" i="11"/>
  <c r="EP46" i="11"/>
  <c r="EO46" i="11"/>
  <c r="EN46" i="11"/>
  <c r="EM46" i="11"/>
  <c r="EL46" i="11"/>
  <c r="EK46" i="11"/>
  <c r="EJ46" i="11"/>
  <c r="EI46" i="11"/>
  <c r="EH46" i="11"/>
  <c r="EG46" i="11"/>
  <c r="EF46" i="11"/>
  <c r="EE46" i="11"/>
  <c r="ED46" i="11"/>
  <c r="EC46" i="11"/>
  <c r="EB46" i="11"/>
  <c r="EA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E46" i="11"/>
  <c r="DD46" i="11"/>
  <c r="DC46" i="11"/>
  <c r="DB46" i="11"/>
  <c r="DA46" i="11"/>
  <c r="CE46" i="11"/>
  <c r="C46" i="11"/>
  <c r="B46" i="11"/>
  <c r="CD46" i="11" s="1"/>
  <c r="EQ45" i="11"/>
  <c r="EP45" i="11"/>
  <c r="EO45" i="11"/>
  <c r="EN45" i="11"/>
  <c r="EM45" i="11"/>
  <c r="EL45" i="11"/>
  <c r="EK45" i="11"/>
  <c r="EJ45" i="11"/>
  <c r="EI45" i="11"/>
  <c r="EH45" i="11"/>
  <c r="EG45" i="11"/>
  <c r="EF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CH45" i="11"/>
  <c r="C45" i="11"/>
  <c r="B45" i="11"/>
  <c r="CI45" i="11" s="1"/>
  <c r="EQ44" i="11"/>
  <c r="EP44" i="11"/>
  <c r="EO44" i="11"/>
  <c r="EN44" i="11"/>
  <c r="EM44" i="11"/>
  <c r="EL44" i="11"/>
  <c r="EK44" i="11"/>
  <c r="EJ44" i="11"/>
  <c r="EI44" i="11"/>
  <c r="EH44" i="11"/>
  <c r="EG44" i="11"/>
  <c r="DQ44" i="11"/>
  <c r="DP44" i="11"/>
  <c r="DO44" i="11"/>
  <c r="DN44" i="11"/>
  <c r="DM44" i="11"/>
  <c r="DL44" i="11"/>
  <c r="DK44" i="11"/>
  <c r="DJ44" i="11"/>
  <c r="DI44" i="11"/>
  <c r="DH44" i="11"/>
  <c r="DG44" i="11"/>
  <c r="CK44" i="11"/>
  <c r="CH44" i="11"/>
  <c r="CB44" i="11"/>
  <c r="CA44" i="11"/>
  <c r="C44" i="11"/>
  <c r="CG44" i="11" s="1"/>
  <c r="B44" i="11"/>
  <c r="CE44" i="11" s="1"/>
  <c r="EC43" i="11"/>
  <c r="EB43" i="11"/>
  <c r="EA43" i="11"/>
  <c r="DC43" i="11"/>
  <c r="DB43" i="11"/>
  <c r="DA43" i="11"/>
  <c r="C43" i="11"/>
  <c r="B43" i="11"/>
  <c r="CD43" i="11" s="1"/>
  <c r="EQ42" i="11"/>
  <c r="EP42" i="11"/>
  <c r="EO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B42" i="11"/>
  <c r="EA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D42" i="11"/>
  <c r="DC42" i="11"/>
  <c r="DB42" i="11"/>
  <c r="DA42" i="11"/>
  <c r="CE42" i="11"/>
  <c r="C42" i="11"/>
  <c r="B42" i="11"/>
  <c r="CC42" i="11" s="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C41" i="11"/>
  <c r="B41" i="11"/>
  <c r="CK41" i="11" s="1"/>
  <c r="EQ40" i="11"/>
  <c r="EP40" i="11"/>
  <c r="EO40" i="11"/>
  <c r="EN40" i="11"/>
  <c r="EM40" i="11"/>
  <c r="EL40" i="11"/>
  <c r="EK40" i="11"/>
  <c r="EJ40" i="11"/>
  <c r="EI40" i="11"/>
  <c r="EH40" i="11"/>
  <c r="EG40" i="11"/>
  <c r="EF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C40" i="11"/>
  <c r="B40" i="11"/>
  <c r="CC40" i="11" s="1"/>
  <c r="EQ39" i="11"/>
  <c r="EP39" i="11"/>
  <c r="EO39" i="11"/>
  <c r="EN39" i="11"/>
  <c r="EM39" i="11"/>
  <c r="EL39" i="11"/>
  <c r="EK39" i="11"/>
  <c r="EJ39" i="11"/>
  <c r="EI39" i="11"/>
  <c r="EH39" i="11"/>
  <c r="EG39" i="11"/>
  <c r="EF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CH39" i="11"/>
  <c r="CA39" i="11"/>
  <c r="C39" i="11"/>
  <c r="B39" i="11"/>
  <c r="CK39" i="11" s="1"/>
  <c r="EQ38" i="11"/>
  <c r="EP38" i="11"/>
  <c r="EO38" i="11"/>
  <c r="EN38" i="11"/>
  <c r="EM38" i="11"/>
  <c r="EL38" i="11"/>
  <c r="EK38" i="11"/>
  <c r="EJ38" i="11"/>
  <c r="EI38" i="11"/>
  <c r="EH38" i="11"/>
  <c r="EG38" i="11"/>
  <c r="EF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CE38" i="11"/>
  <c r="C38" i="11"/>
  <c r="B38" i="11"/>
  <c r="CC38" i="11" s="1"/>
  <c r="EQ37" i="11"/>
  <c r="EP37" i="11"/>
  <c r="EO37" i="11"/>
  <c r="EN37" i="11"/>
  <c r="EM37" i="11"/>
  <c r="EL37" i="11"/>
  <c r="EK37" i="11"/>
  <c r="EJ37" i="11"/>
  <c r="EI37" i="11"/>
  <c r="EH37" i="11"/>
  <c r="EG37" i="11"/>
  <c r="EF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C37" i="11"/>
  <c r="B37" i="11"/>
  <c r="CK37" i="11" s="1"/>
  <c r="EQ36" i="11"/>
  <c r="EP36" i="11"/>
  <c r="EO36" i="11"/>
  <c r="EN36" i="11"/>
  <c r="EM36" i="11"/>
  <c r="EL36" i="11"/>
  <c r="EK36" i="11"/>
  <c r="EJ36" i="11"/>
  <c r="EI36" i="11"/>
  <c r="EH36" i="11"/>
  <c r="EG36" i="11"/>
  <c r="EF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C36" i="11"/>
  <c r="B36" i="11"/>
  <c r="CC36" i="11" s="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CH35" i="11"/>
  <c r="CA35" i="11"/>
  <c r="C35" i="11"/>
  <c r="B35" i="11"/>
  <c r="CK35" i="11" s="1"/>
  <c r="EQ34" i="11"/>
  <c r="EP34" i="11"/>
  <c r="EO34" i="11"/>
  <c r="EN34" i="11"/>
  <c r="EM34" i="11"/>
  <c r="EL34" i="11"/>
  <c r="EK34" i="11"/>
  <c r="EJ34" i="11"/>
  <c r="EI34" i="11"/>
  <c r="EH34" i="11"/>
  <c r="EG34" i="11"/>
  <c r="EF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CE34" i="11"/>
  <c r="C34" i="11"/>
  <c r="B34" i="11"/>
  <c r="CC34" i="11" s="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Q29" i="11"/>
  <c r="DP29" i="11"/>
  <c r="DO29" i="11"/>
  <c r="DN29" i="11"/>
  <c r="DM29" i="11"/>
  <c r="DL29" i="11"/>
  <c r="DK29" i="11"/>
  <c r="DJ29" i="11"/>
  <c r="DI29" i="11"/>
  <c r="DH29" i="11"/>
  <c r="DG29" i="11"/>
  <c r="DF29" i="11"/>
  <c r="DE29" i="11"/>
  <c r="DD29" i="11"/>
  <c r="DC29" i="11"/>
  <c r="DB29" i="11"/>
  <c r="DA29" i="11"/>
  <c r="C29" i="11"/>
  <c r="B29" i="11"/>
  <c r="CC29" i="11" s="1"/>
  <c r="EQ28" i="11"/>
  <c r="EP28" i="11"/>
  <c r="EO28" i="11"/>
  <c r="EN28" i="11"/>
  <c r="EM28" i="11"/>
  <c r="EL28" i="11"/>
  <c r="EK28" i="11"/>
  <c r="EJ28" i="11"/>
  <c r="EI28" i="11"/>
  <c r="EH28" i="11"/>
  <c r="EG28" i="11"/>
  <c r="EF28" i="11"/>
  <c r="EE28" i="11"/>
  <c r="ED28" i="11"/>
  <c r="EC28" i="11"/>
  <c r="EB28" i="11"/>
  <c r="EA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E28" i="11"/>
  <c r="DD28" i="11"/>
  <c r="DC28" i="11"/>
  <c r="DB28" i="11"/>
  <c r="DA28" i="11"/>
  <c r="CC28" i="11"/>
  <c r="C28" i="11"/>
  <c r="B28" i="11"/>
  <c r="CB28" i="11" s="1"/>
  <c r="EQ27" i="11"/>
  <c r="EP27" i="11"/>
  <c r="EO27" i="11"/>
  <c r="EN27" i="11"/>
  <c r="EM27" i="11"/>
  <c r="EL27" i="11"/>
  <c r="EK27" i="11"/>
  <c r="EJ27" i="11"/>
  <c r="EI27" i="11"/>
  <c r="EH27" i="11"/>
  <c r="EG27" i="11"/>
  <c r="EF27" i="11"/>
  <c r="EE27" i="11"/>
  <c r="ED27" i="11"/>
  <c r="EC27" i="11"/>
  <c r="EB27" i="11"/>
  <c r="EA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DE27" i="11"/>
  <c r="DD27" i="11"/>
  <c r="DC27" i="11"/>
  <c r="DB27" i="11"/>
  <c r="DA27" i="11"/>
  <c r="CI27" i="11"/>
  <c r="CA27" i="11"/>
  <c r="C27" i="11"/>
  <c r="B27" i="11"/>
  <c r="CC27" i="11" s="1"/>
  <c r="EN26" i="11"/>
  <c r="EM26" i="11"/>
  <c r="EL26" i="11"/>
  <c r="EK26" i="11"/>
  <c r="EJ26" i="11"/>
  <c r="EI26" i="11"/>
  <c r="EH26" i="11"/>
  <c r="EG26" i="11"/>
  <c r="DN26" i="11"/>
  <c r="DM26" i="11"/>
  <c r="DL26" i="11"/>
  <c r="DK26" i="11"/>
  <c r="DJ26" i="11"/>
  <c r="DI26" i="11"/>
  <c r="DH26" i="11"/>
  <c r="DG26" i="11"/>
  <c r="CD26" i="11"/>
  <c r="CC26" i="11"/>
  <c r="C26" i="11"/>
  <c r="B26" i="11"/>
  <c r="CJ26" i="11" s="1"/>
  <c r="EQ25" i="11"/>
  <c r="EP25" i="11"/>
  <c r="EO25" i="11"/>
  <c r="EN25" i="11"/>
  <c r="EM25" i="11"/>
  <c r="EL25" i="11"/>
  <c r="EK25" i="11"/>
  <c r="EJ25" i="11"/>
  <c r="EI25" i="11"/>
  <c r="EH25" i="11"/>
  <c r="EG25" i="11"/>
  <c r="DQ25" i="11"/>
  <c r="DP25" i="11"/>
  <c r="DO25" i="11"/>
  <c r="DN25" i="11"/>
  <c r="DM25" i="11"/>
  <c r="DL25" i="11"/>
  <c r="DK25" i="11"/>
  <c r="DJ25" i="11"/>
  <c r="DI25" i="11"/>
  <c r="DH25" i="11"/>
  <c r="DG25" i="11"/>
  <c r="CI25" i="11"/>
  <c r="C25" i="11"/>
  <c r="CG25" i="11" s="1"/>
  <c r="B25" i="11"/>
  <c r="CH25" i="11" s="1"/>
  <c r="EQ24" i="11"/>
  <c r="EP24" i="11"/>
  <c r="EO24" i="11"/>
  <c r="EN24" i="11"/>
  <c r="EM24" i="11"/>
  <c r="EL24" i="11"/>
  <c r="EK24" i="11"/>
  <c r="EJ24" i="11"/>
  <c r="EI24" i="11"/>
  <c r="EH24" i="11"/>
  <c r="EG24" i="11"/>
  <c r="EF24" i="11"/>
  <c r="EE24" i="11"/>
  <c r="ED24" i="11"/>
  <c r="EC24" i="11"/>
  <c r="EB24" i="11"/>
  <c r="EA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E24" i="11"/>
  <c r="DD24" i="11"/>
  <c r="DC24" i="11"/>
  <c r="DB24" i="11"/>
  <c r="DA24" i="11"/>
  <c r="CK24" i="11"/>
  <c r="C24" i="11"/>
  <c r="B24" i="11"/>
  <c r="CB24" i="11" s="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C23" i="11"/>
  <c r="B23" i="11"/>
  <c r="EQ22" i="11"/>
  <c r="EP22" i="11"/>
  <c r="EO22" i="11"/>
  <c r="EN22" i="11"/>
  <c r="EM22" i="11"/>
  <c r="EL22" i="11"/>
  <c r="EK22" i="11"/>
  <c r="EJ22" i="11"/>
  <c r="EI22" i="11"/>
  <c r="EH22" i="11"/>
  <c r="EG22" i="11"/>
  <c r="DQ22" i="11"/>
  <c r="DP22" i="11"/>
  <c r="DO22" i="11"/>
  <c r="DN22" i="11"/>
  <c r="DM22" i="11"/>
  <c r="DL22" i="11"/>
  <c r="DK22" i="11"/>
  <c r="DJ22" i="11"/>
  <c r="DI22" i="11"/>
  <c r="DH22" i="11"/>
  <c r="DG22" i="11"/>
  <c r="CI22" i="11"/>
  <c r="C22" i="11"/>
  <c r="CG22" i="11" s="1"/>
  <c r="B22" i="11"/>
  <c r="CH22" i="11" s="1"/>
  <c r="EC21" i="11"/>
  <c r="EB21" i="11"/>
  <c r="EA21" i="11"/>
  <c r="DC21" i="11"/>
  <c r="DB21" i="11"/>
  <c r="DA21" i="11"/>
  <c r="C21" i="11"/>
  <c r="B21" i="11"/>
  <c r="EQ20" i="11"/>
  <c r="EP20" i="11"/>
  <c r="EO20" i="11"/>
  <c r="EN20" i="11"/>
  <c r="EM20" i="11"/>
  <c r="EL20" i="11"/>
  <c r="EK20" i="11"/>
  <c r="EJ20" i="11"/>
  <c r="EI20" i="11"/>
  <c r="EH20" i="11"/>
  <c r="EG20" i="11"/>
  <c r="EF20" i="11"/>
  <c r="EE20" i="11"/>
  <c r="ED20" i="11"/>
  <c r="EC20" i="11"/>
  <c r="EB20" i="11"/>
  <c r="EA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D20" i="11"/>
  <c r="DC20" i="11"/>
  <c r="DB20" i="11"/>
  <c r="DA20" i="11"/>
  <c r="CK20" i="11"/>
  <c r="CJ20" i="11"/>
  <c r="CI20" i="11"/>
  <c r="CD20" i="11"/>
  <c r="CB20" i="11"/>
  <c r="C20" i="11"/>
  <c r="CG20" i="11" s="1"/>
  <c r="B20" i="11"/>
  <c r="CH20" i="11" s="1"/>
  <c r="EQ19" i="11"/>
  <c r="EP19" i="11"/>
  <c r="EO19" i="11"/>
  <c r="EN19" i="11"/>
  <c r="EM19" i="11"/>
  <c r="EL19" i="11"/>
  <c r="EK19" i="11"/>
  <c r="EJ19" i="11"/>
  <c r="EI19" i="11"/>
  <c r="EH19" i="11"/>
  <c r="EG19" i="11"/>
  <c r="EF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CK19" i="11"/>
  <c r="CE19" i="11"/>
  <c r="C19" i="11"/>
  <c r="B19" i="11"/>
  <c r="CH19" i="11" s="1"/>
  <c r="EQ18" i="11"/>
  <c r="EP18" i="11"/>
  <c r="EO18" i="11"/>
  <c r="EN18" i="11"/>
  <c r="EM18" i="11"/>
  <c r="EL18" i="11"/>
  <c r="EK18" i="11"/>
  <c r="EJ18" i="11"/>
  <c r="EI18" i="11"/>
  <c r="EH18" i="11"/>
  <c r="EG18" i="11"/>
  <c r="EF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CI18" i="11"/>
  <c r="C18" i="11"/>
  <c r="CG18" i="11" s="1"/>
  <c r="B18" i="11"/>
  <c r="CH18" i="11" s="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CK17" i="11"/>
  <c r="CI17" i="11"/>
  <c r="CG17" i="11"/>
  <c r="CE17" i="11"/>
  <c r="CB17" i="11"/>
  <c r="CA17" i="11"/>
  <c r="C17" i="11"/>
  <c r="B17" i="11"/>
  <c r="CH17" i="11" s="1"/>
  <c r="EQ16" i="11"/>
  <c r="EP16" i="11"/>
  <c r="EO16" i="11"/>
  <c r="EN16" i="11"/>
  <c r="EM16" i="11"/>
  <c r="EL16" i="11"/>
  <c r="EK16" i="11"/>
  <c r="EJ16" i="11"/>
  <c r="EI16" i="11"/>
  <c r="EH16" i="11"/>
  <c r="EG16" i="11"/>
  <c r="EF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CK16" i="11"/>
  <c r="CJ16" i="11"/>
  <c r="CI16" i="11"/>
  <c r="CD16" i="11"/>
  <c r="CB16" i="11"/>
  <c r="C16" i="11"/>
  <c r="CG16" i="11" s="1"/>
  <c r="B16" i="11"/>
  <c r="CH16" i="11" s="1"/>
  <c r="EQ15" i="11"/>
  <c r="EP15" i="11"/>
  <c r="EO15" i="11"/>
  <c r="EN15" i="11"/>
  <c r="EM15" i="11"/>
  <c r="EL15" i="11"/>
  <c r="EK15" i="11"/>
  <c r="EJ15" i="11"/>
  <c r="EI15" i="11"/>
  <c r="EH15" i="11"/>
  <c r="EG15" i="11"/>
  <c r="EF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CK15" i="11"/>
  <c r="CE15" i="11"/>
  <c r="C15" i="11"/>
  <c r="B15" i="11"/>
  <c r="CH15" i="11" s="1"/>
  <c r="EQ14" i="11"/>
  <c r="EP14" i="11"/>
  <c r="EO14" i="11"/>
  <c r="EN14" i="11"/>
  <c r="EM14" i="11"/>
  <c r="EL14" i="11"/>
  <c r="EK14" i="11"/>
  <c r="EJ14" i="11"/>
  <c r="EI14" i="11"/>
  <c r="EH14" i="11"/>
  <c r="EG14" i="11"/>
  <c r="EF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CI14" i="11"/>
  <c r="C14" i="11"/>
  <c r="CG14" i="11" s="1"/>
  <c r="B14" i="11"/>
  <c r="CH14" i="11" s="1"/>
  <c r="EQ13" i="11"/>
  <c r="EP13" i="11"/>
  <c r="EO13" i="11"/>
  <c r="EN13" i="11"/>
  <c r="EM13" i="11"/>
  <c r="EL13" i="11"/>
  <c r="EK13" i="11"/>
  <c r="EJ13" i="11"/>
  <c r="EI13" i="11"/>
  <c r="EH13" i="11"/>
  <c r="EG13" i="11"/>
  <c r="EF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CK13" i="11"/>
  <c r="CI13" i="11"/>
  <c r="CG13" i="11"/>
  <c r="CE13" i="11"/>
  <c r="CB13" i="11"/>
  <c r="CA13" i="11"/>
  <c r="C13" i="11"/>
  <c r="B13" i="11"/>
  <c r="CH13" i="11" s="1"/>
  <c r="EQ12" i="11"/>
  <c r="EP12" i="11"/>
  <c r="EO12" i="11"/>
  <c r="EN12" i="11"/>
  <c r="EM12" i="11"/>
  <c r="EL12" i="11"/>
  <c r="EK12" i="11"/>
  <c r="EJ12" i="11"/>
  <c r="EI12" i="11"/>
  <c r="EH12" i="11"/>
  <c r="EG12" i="11"/>
  <c r="EF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CK12" i="11"/>
  <c r="CJ12" i="11"/>
  <c r="CI12" i="11"/>
  <c r="CD12" i="11"/>
  <c r="CB12" i="11"/>
  <c r="C12" i="11"/>
  <c r="CG12" i="11" s="1"/>
  <c r="B12" i="11"/>
  <c r="CE12" i="11" s="1"/>
  <c r="A5" i="11"/>
  <c r="A4" i="11"/>
  <c r="A3" i="11"/>
  <c r="A2" i="11"/>
  <c r="B283" i="12" l="1"/>
  <c r="CG41" i="11"/>
  <c r="CG56" i="11"/>
  <c r="CG64" i="11"/>
  <c r="CJ66" i="11"/>
  <c r="CH68" i="11"/>
  <c r="CE88" i="11"/>
  <c r="CK88" i="11"/>
  <c r="CJ104" i="11"/>
  <c r="CD104" i="11"/>
  <c r="CG114" i="11"/>
  <c r="CC233" i="11"/>
  <c r="CB233" i="11"/>
  <c r="CK233" i="11"/>
  <c r="CD14" i="11"/>
  <c r="CK14" i="11"/>
  <c r="CB15" i="11"/>
  <c r="CI15" i="11"/>
  <c r="CD18" i="11"/>
  <c r="CK18" i="11"/>
  <c r="CB19" i="11"/>
  <c r="CI19" i="11"/>
  <c r="CD22" i="11"/>
  <c r="CK22" i="11"/>
  <c r="CC24" i="11"/>
  <c r="CD25" i="11"/>
  <c r="CK25" i="11"/>
  <c r="CH27" i="11"/>
  <c r="CD29" i="11"/>
  <c r="CG35" i="11"/>
  <c r="CE36" i="11"/>
  <c r="CA37" i="11"/>
  <c r="CG39" i="11"/>
  <c r="CE40" i="11"/>
  <c r="CA41" i="11"/>
  <c r="CE43" i="11"/>
  <c r="CC45" i="11"/>
  <c r="CB47" i="11"/>
  <c r="CK47" i="11"/>
  <c r="CE49" i="11"/>
  <c r="CC51" i="11"/>
  <c r="CA56" i="11"/>
  <c r="CG58" i="11"/>
  <c r="CE59" i="11"/>
  <c r="CA60" i="11"/>
  <c r="CG62" i="11"/>
  <c r="CE63" i="11"/>
  <c r="CA64" i="11"/>
  <c r="CA65" i="11"/>
  <c r="CB66" i="11"/>
  <c r="CD67" i="11"/>
  <c r="CA68" i="11"/>
  <c r="CC69" i="11"/>
  <c r="CH71" i="11"/>
  <c r="CC78" i="11"/>
  <c r="CG79" i="11"/>
  <c r="CG81" i="11"/>
  <c r="CE85" i="11"/>
  <c r="CA88" i="11"/>
  <c r="CJ95" i="11"/>
  <c r="CC104" i="11"/>
  <c r="CD105" i="11"/>
  <c r="CA114" i="11"/>
  <c r="CH115" i="11"/>
  <c r="CK115" i="11"/>
  <c r="CD115" i="11"/>
  <c r="CI115" i="11"/>
  <c r="CJ115" i="11"/>
  <c r="CC122" i="11"/>
  <c r="CI122" i="11"/>
  <c r="CK123" i="11"/>
  <c r="CD123" i="11"/>
  <c r="CC125" i="11"/>
  <c r="CH131" i="11"/>
  <c r="CI131" i="11"/>
  <c r="CB131" i="11"/>
  <c r="CK131" i="11"/>
  <c r="CE131" i="11"/>
  <c r="CG131" i="11"/>
  <c r="CC132" i="11"/>
  <c r="CB132" i="11"/>
  <c r="CI132" i="11"/>
  <c r="CH233" i="11"/>
  <c r="CE14" i="11"/>
  <c r="CD15" i="11"/>
  <c r="CJ15" i="11"/>
  <c r="CE18" i="11"/>
  <c r="CD19" i="11"/>
  <c r="CJ19" i="11"/>
  <c r="CE22" i="11"/>
  <c r="CH24" i="11"/>
  <c r="CE25" i="11"/>
  <c r="CJ29" i="11"/>
  <c r="CK36" i="11"/>
  <c r="CB37" i="11"/>
  <c r="CK40" i="11"/>
  <c r="CB41" i="11"/>
  <c r="CE45" i="11"/>
  <c r="CE47" i="11"/>
  <c r="CE51" i="11"/>
  <c r="CB56" i="11"/>
  <c r="CK59" i="11"/>
  <c r="CB60" i="11"/>
  <c r="CK63" i="11"/>
  <c r="CB64" i="11"/>
  <c r="CC65" i="11"/>
  <c r="CJ67" i="11"/>
  <c r="CC68" i="11"/>
  <c r="CJ69" i="11"/>
  <c r="CE78" i="11"/>
  <c r="CG88" i="11"/>
  <c r="CI104" i="11"/>
  <c r="CH117" i="11"/>
  <c r="CI117" i="11"/>
  <c r="CK117" i="11"/>
  <c r="CD117" i="11"/>
  <c r="CJ117" i="11"/>
  <c r="CH126" i="11"/>
  <c r="CC126" i="11"/>
  <c r="CI126" i="11"/>
  <c r="CC128" i="11"/>
  <c r="CI128" i="11"/>
  <c r="CK128" i="11"/>
  <c r="CH133" i="11"/>
  <c r="CI133" i="11"/>
  <c r="CB133" i="11"/>
  <c r="CG133" i="11"/>
  <c r="CA133" i="11"/>
  <c r="CK133" i="11"/>
  <c r="CE133" i="11"/>
  <c r="CG166" i="11"/>
  <c r="CH166" i="11"/>
  <c r="CB166" i="11"/>
  <c r="CA166" i="11"/>
  <c r="CJ166" i="11"/>
  <c r="CE166" i="11"/>
  <c r="CI166" i="11"/>
  <c r="CG182" i="11"/>
  <c r="CH182" i="11"/>
  <c r="CB182" i="11"/>
  <c r="CA182" i="11"/>
  <c r="CJ182" i="11"/>
  <c r="CE182" i="11"/>
  <c r="CI182" i="11"/>
  <c r="CC221" i="11"/>
  <c r="CB221" i="11"/>
  <c r="CK221" i="11"/>
  <c r="CG37" i="11"/>
  <c r="CG60" i="11"/>
  <c r="CH65" i="11"/>
  <c r="CH114" i="11"/>
  <c r="CK114" i="11"/>
  <c r="CE114" i="11"/>
  <c r="CI114" i="11"/>
  <c r="CB114" i="11"/>
  <c r="CG196" i="11"/>
  <c r="CI196" i="11"/>
  <c r="CD196" i="11"/>
  <c r="CH196" i="11"/>
  <c r="CB196" i="11"/>
  <c r="CJ196" i="11"/>
  <c r="CD13" i="11"/>
  <c r="CJ13" i="11"/>
  <c r="CB14" i="11"/>
  <c r="CJ14" i="11"/>
  <c r="CA15" i="11"/>
  <c r="CG15" i="11"/>
  <c r="CE16" i="11"/>
  <c r="CD17" i="11"/>
  <c r="CJ17" i="11"/>
  <c r="CB18" i="11"/>
  <c r="CJ18" i="11"/>
  <c r="CA19" i="11"/>
  <c r="CG19" i="11"/>
  <c r="CE20" i="11"/>
  <c r="CB22" i="11"/>
  <c r="CJ22" i="11"/>
  <c r="CB25" i="11"/>
  <c r="CJ25" i="11"/>
  <c r="CJ28" i="11"/>
  <c r="CK34" i="11"/>
  <c r="CB35" i="11"/>
  <c r="CH37" i="11"/>
  <c r="CK38" i="11"/>
  <c r="CB39" i="11"/>
  <c r="CH41" i="11"/>
  <c r="CK42" i="11"/>
  <c r="CA45" i="11"/>
  <c r="CA47" i="11"/>
  <c r="CA51" i="11"/>
  <c r="CH56" i="11"/>
  <c r="CK57" i="11"/>
  <c r="CB58" i="11"/>
  <c r="CH60" i="11"/>
  <c r="CH64" i="11"/>
  <c r="CI65" i="11"/>
  <c r="CI68" i="11"/>
  <c r="CD87" i="11"/>
  <c r="CB95" i="11"/>
  <c r="CH107" i="11"/>
  <c r="CG112" i="11"/>
  <c r="CA112" i="11"/>
  <c r="CJ114" i="11"/>
  <c r="CK116" i="11"/>
  <c r="CD116" i="11"/>
  <c r="CB117" i="11"/>
  <c r="CB126" i="11"/>
  <c r="CB128" i="11"/>
  <c r="CD133" i="11"/>
  <c r="CD166" i="11"/>
  <c r="CG169" i="11"/>
  <c r="CJ169" i="11"/>
  <c r="CB169" i="11"/>
  <c r="CI169" i="11"/>
  <c r="CA169" i="11"/>
  <c r="CD182" i="11"/>
  <c r="CJ191" i="11"/>
  <c r="CB191" i="11"/>
  <c r="CG191" i="11"/>
  <c r="CA191" i="11"/>
  <c r="CG200" i="11"/>
  <c r="CI200" i="11"/>
  <c r="CD200" i="11"/>
  <c r="CH200" i="11"/>
  <c r="CB200" i="11"/>
  <c r="CJ200" i="11"/>
  <c r="CH220" i="11"/>
  <c r="CG220" i="11"/>
  <c r="CH221" i="11"/>
  <c r="CC225" i="11"/>
  <c r="CB225" i="11"/>
  <c r="CK225" i="11"/>
  <c r="CA91" i="11"/>
  <c r="CA92" i="11"/>
  <c r="CC102" i="11"/>
  <c r="CA106" i="11"/>
  <c r="CI106" i="11"/>
  <c r="CE111" i="11"/>
  <c r="CD112" i="11"/>
  <c r="CJ112" i="11"/>
  <c r="CG122" i="11"/>
  <c r="CB129" i="11"/>
  <c r="CG132" i="11"/>
  <c r="CB134" i="11"/>
  <c r="CI134" i="11"/>
  <c r="CB136" i="11"/>
  <c r="CJ136" i="11"/>
  <c r="CB137" i="11"/>
  <c r="CJ137" i="11"/>
  <c r="CB139" i="11"/>
  <c r="CJ139" i="11"/>
  <c r="CB161" i="11"/>
  <c r="CJ161" i="11"/>
  <c r="CA162" i="11"/>
  <c r="CA165" i="11"/>
  <c r="CI165" i="11"/>
  <c r="CD170" i="11"/>
  <c r="CI170" i="11"/>
  <c r="CE173" i="11"/>
  <c r="CB174" i="11"/>
  <c r="CH174" i="11"/>
  <c r="CB177" i="11"/>
  <c r="CJ177" i="11"/>
  <c r="CE189" i="11"/>
  <c r="CB190" i="11"/>
  <c r="CH190" i="11"/>
  <c r="CD192" i="11"/>
  <c r="CI192" i="11"/>
  <c r="CA196" i="11"/>
  <c r="CA200" i="11"/>
  <c r="CB203" i="11"/>
  <c r="CJ203" i="11"/>
  <c r="CE207" i="11"/>
  <c r="CD208" i="11"/>
  <c r="CI208" i="11"/>
  <c r="CC222" i="11"/>
  <c r="CC234" i="11"/>
  <c r="CB237" i="11"/>
  <c r="CD134" i="11"/>
  <c r="CJ134" i="11"/>
  <c r="CD139" i="11"/>
  <c r="CK139" i="11"/>
  <c r="CE161" i="11"/>
  <c r="CD174" i="11"/>
  <c r="CI174" i="11"/>
  <c r="CE177" i="11"/>
  <c r="CD190" i="11"/>
  <c r="CJ190" i="11"/>
  <c r="CE203" i="11"/>
  <c r="CE208" i="11"/>
  <c r="CJ208" i="11"/>
  <c r="CK222" i="11"/>
  <c r="CK226" i="11"/>
  <c r="CK234" i="11"/>
  <c r="CE134" i="11"/>
  <c r="CK134" i="11"/>
  <c r="CE136" i="11"/>
  <c r="CE137" i="11"/>
  <c r="CG139" i="11"/>
  <c r="CE139" i="11"/>
  <c r="CD162" i="11"/>
  <c r="CI162" i="11"/>
  <c r="CE165" i="11"/>
  <c r="CA173" i="11"/>
  <c r="CI173" i="11"/>
  <c r="CE174" i="11"/>
  <c r="CJ174" i="11"/>
  <c r="CD178" i="11"/>
  <c r="CI178" i="11"/>
  <c r="CE181" i="11"/>
  <c r="CE190" i="11"/>
  <c r="CA192" i="11"/>
  <c r="CA195" i="11"/>
  <c r="CE199" i="11"/>
  <c r="CE204" i="11"/>
  <c r="CJ204" i="11"/>
  <c r="CA207" i="11"/>
  <c r="CI207" i="11"/>
  <c r="CA208" i="11"/>
  <c r="CJ21" i="11"/>
  <c r="CE21" i="11"/>
  <c r="CA21" i="11"/>
  <c r="CI21" i="11"/>
  <c r="CD21" i="11"/>
  <c r="CG21" i="11"/>
  <c r="CJ23" i="11"/>
  <c r="CE23" i="11"/>
  <c r="CA23" i="11"/>
  <c r="CI23" i="11"/>
  <c r="CD23" i="11"/>
  <c r="CG23" i="11"/>
  <c r="CK100" i="11"/>
  <c r="CG100" i="11"/>
  <c r="CB100" i="11"/>
  <c r="CH100" i="11"/>
  <c r="CA100" i="11"/>
  <c r="CI100" i="11"/>
  <c r="CJ100" i="11"/>
  <c r="CC100" i="11"/>
  <c r="CK101" i="11"/>
  <c r="CG101" i="11"/>
  <c r="CB101" i="11"/>
  <c r="CE101" i="11"/>
  <c r="CI101" i="11"/>
  <c r="CA101" i="11"/>
  <c r="CJ101" i="11"/>
  <c r="CC101" i="11"/>
  <c r="CH109" i="11"/>
  <c r="CC109" i="11"/>
  <c r="CK109" i="11"/>
  <c r="CE109" i="11"/>
  <c r="CJ109" i="11"/>
  <c r="CB109" i="11"/>
  <c r="CA109" i="11"/>
  <c r="CD109" i="11"/>
  <c r="CJ124" i="11"/>
  <c r="CE124" i="11"/>
  <c r="CA124" i="11"/>
  <c r="CH124" i="11"/>
  <c r="CB124" i="11"/>
  <c r="CI124" i="11"/>
  <c r="CK124" i="11"/>
  <c r="CC124" i="11"/>
  <c r="CI201" i="11"/>
  <c r="CE201" i="11"/>
  <c r="CA201" i="11"/>
  <c r="CJ201" i="11"/>
  <c r="CB201" i="11"/>
  <c r="CH201" i="11"/>
  <c r="CC201" i="11"/>
  <c r="CD201" i="11"/>
  <c r="CG201" i="11"/>
  <c r="CH202" i="11"/>
  <c r="CD202" i="11"/>
  <c r="CI202" i="11"/>
  <c r="CE202" i="11"/>
  <c r="CA202" i="11"/>
  <c r="CJ202" i="11"/>
  <c r="CB202" i="11"/>
  <c r="CC202" i="11"/>
  <c r="CG202" i="11"/>
  <c r="CA12" i="11"/>
  <c r="CA14" i="11"/>
  <c r="CA16" i="11"/>
  <c r="CA18" i="11"/>
  <c r="CA20" i="11"/>
  <c r="CB21" i="11"/>
  <c r="CK21" i="11"/>
  <c r="CB23" i="11"/>
  <c r="CK23" i="11"/>
  <c r="CA25" i="11"/>
  <c r="CK94" i="11"/>
  <c r="CG94" i="11"/>
  <c r="CB94" i="11"/>
  <c r="CE94" i="11"/>
  <c r="CH94" i="11"/>
  <c r="CI94" i="11"/>
  <c r="CA94" i="11"/>
  <c r="CJ94" i="11"/>
  <c r="CD100" i="11"/>
  <c r="CD101" i="11"/>
  <c r="CG109" i="11"/>
  <c r="CJ110" i="11"/>
  <c r="CE110" i="11"/>
  <c r="CA110" i="11"/>
  <c r="CG110" i="11"/>
  <c r="CH110" i="11"/>
  <c r="CK110" i="11"/>
  <c r="CB110" i="11"/>
  <c r="CC110" i="11"/>
  <c r="CG117" i="11"/>
  <c r="CA117" i="11"/>
  <c r="CD124" i="11"/>
  <c r="CH168" i="11"/>
  <c r="CD168" i="11"/>
  <c r="CI168" i="11"/>
  <c r="CE168" i="11"/>
  <c r="CA168" i="11"/>
  <c r="CJ168" i="11"/>
  <c r="CB168" i="11"/>
  <c r="CC168" i="11"/>
  <c r="CG168" i="11"/>
  <c r="CC21" i="11"/>
  <c r="CA22" i="11"/>
  <c r="CC23" i="11"/>
  <c r="CJ24" i="11"/>
  <c r="CE24" i="11"/>
  <c r="CA24" i="11"/>
  <c r="CI24" i="11"/>
  <c r="CD24" i="11"/>
  <c r="CG24" i="11"/>
  <c r="CK26" i="11"/>
  <c r="CG26" i="11"/>
  <c r="CB26" i="11"/>
  <c r="CH26" i="11"/>
  <c r="CA26" i="11"/>
  <c r="CE26" i="11"/>
  <c r="CI26" i="11"/>
  <c r="CI66" i="11"/>
  <c r="CD66" i="11"/>
  <c r="CK66" i="11"/>
  <c r="CE66" i="11"/>
  <c r="CG66" i="11"/>
  <c r="CA66" i="11"/>
  <c r="CH66" i="11"/>
  <c r="CK67" i="11"/>
  <c r="CG67" i="11"/>
  <c r="CB67" i="11"/>
  <c r="CE67" i="11"/>
  <c r="CH67" i="11"/>
  <c r="CA67" i="11"/>
  <c r="CI67" i="11"/>
  <c r="CI72" i="11"/>
  <c r="CD72" i="11"/>
  <c r="CK72" i="11"/>
  <c r="CE72" i="11"/>
  <c r="CG72" i="11"/>
  <c r="CA72" i="11"/>
  <c r="CH72" i="11"/>
  <c r="CK73" i="11"/>
  <c r="CG73" i="11"/>
  <c r="CB73" i="11"/>
  <c r="CE73" i="11"/>
  <c r="CH73" i="11"/>
  <c r="CA73" i="11"/>
  <c r="CI73" i="11"/>
  <c r="CI78" i="11"/>
  <c r="CD78" i="11"/>
  <c r="CG78" i="11"/>
  <c r="CA78" i="11"/>
  <c r="CH78" i="11"/>
  <c r="CB78" i="11"/>
  <c r="CJ78" i="11"/>
  <c r="CI82" i="11"/>
  <c r="CD82" i="11"/>
  <c r="CG82" i="11"/>
  <c r="CA82" i="11"/>
  <c r="CH82" i="11"/>
  <c r="CB82" i="11"/>
  <c r="CJ82" i="11"/>
  <c r="CI86" i="11"/>
  <c r="CD86" i="11"/>
  <c r="CG86" i="11"/>
  <c r="CA86" i="11"/>
  <c r="CH86" i="11"/>
  <c r="CB86" i="11"/>
  <c r="CJ86" i="11"/>
  <c r="CK87" i="11"/>
  <c r="CG87" i="11"/>
  <c r="CB87" i="11"/>
  <c r="CH87" i="11"/>
  <c r="CA87" i="11"/>
  <c r="CI87" i="11"/>
  <c r="CC87" i="11"/>
  <c r="CJ87" i="11"/>
  <c r="CK90" i="11"/>
  <c r="CG90" i="11"/>
  <c r="CB90" i="11"/>
  <c r="CH90" i="11"/>
  <c r="CA90" i="11"/>
  <c r="CI90" i="11"/>
  <c r="CC90" i="11"/>
  <c r="CJ90" i="11"/>
  <c r="CE100" i="11"/>
  <c r="CH101" i="11"/>
  <c r="CI109" i="11"/>
  <c r="CG124" i="11"/>
  <c r="CJ127" i="11"/>
  <c r="CE127" i="11"/>
  <c r="CA127" i="11"/>
  <c r="CH127" i="11"/>
  <c r="CB127" i="11"/>
  <c r="CD127" i="11"/>
  <c r="CG127" i="11"/>
  <c r="CC127" i="11"/>
  <c r="CI127" i="11"/>
  <c r="CH160" i="11"/>
  <c r="CD160" i="11"/>
  <c r="CI160" i="11"/>
  <c r="CE160" i="11"/>
  <c r="CA160" i="11"/>
  <c r="CJ160" i="11"/>
  <c r="CB160" i="11"/>
  <c r="CC160" i="11"/>
  <c r="CG115" i="11"/>
  <c r="CA115" i="11"/>
  <c r="CH21" i="11"/>
  <c r="CH23" i="11"/>
  <c r="CI28" i="11"/>
  <c r="CD28" i="11"/>
  <c r="CG28" i="11"/>
  <c r="CA28" i="11"/>
  <c r="CK28" i="11"/>
  <c r="CE28" i="11"/>
  <c r="CH28" i="11"/>
  <c r="CK29" i="11"/>
  <c r="CG29" i="11"/>
  <c r="CB29" i="11"/>
  <c r="CE29" i="11"/>
  <c r="CH29" i="11"/>
  <c r="CA29" i="11"/>
  <c r="CI29" i="11"/>
  <c r="CI34" i="11"/>
  <c r="CD34" i="11"/>
  <c r="CG34" i="11"/>
  <c r="CA34" i="11"/>
  <c r="CH34" i="11"/>
  <c r="CB34" i="11"/>
  <c r="CJ34" i="11"/>
  <c r="CI36" i="11"/>
  <c r="CD36" i="11"/>
  <c r="CG36" i="11"/>
  <c r="CA36" i="11"/>
  <c r="CH36" i="11"/>
  <c r="CB36" i="11"/>
  <c r="CJ36" i="11"/>
  <c r="CI38" i="11"/>
  <c r="CD38" i="11"/>
  <c r="CG38" i="11"/>
  <c r="CA38" i="11"/>
  <c r="CH38" i="11"/>
  <c r="CB38" i="11"/>
  <c r="CJ38" i="11"/>
  <c r="CI40" i="11"/>
  <c r="CD40" i="11"/>
  <c r="CG40" i="11"/>
  <c r="CA40" i="11"/>
  <c r="CH40" i="11"/>
  <c r="CB40" i="11"/>
  <c r="CJ40" i="11"/>
  <c r="CI42" i="11"/>
  <c r="CD42" i="11"/>
  <c r="CG42" i="11"/>
  <c r="CA42" i="11"/>
  <c r="CH42" i="11"/>
  <c r="CB42" i="11"/>
  <c r="CJ42" i="11"/>
  <c r="CK43" i="11"/>
  <c r="CG43" i="11"/>
  <c r="CB43" i="11"/>
  <c r="CH43" i="11"/>
  <c r="CA43" i="11"/>
  <c r="CI43" i="11"/>
  <c r="CC43" i="11"/>
  <c r="CJ43" i="11"/>
  <c r="CK46" i="11"/>
  <c r="CG46" i="11"/>
  <c r="CB46" i="11"/>
  <c r="CH46" i="11"/>
  <c r="CA46" i="11"/>
  <c r="CI46" i="11"/>
  <c r="CC46" i="11"/>
  <c r="CJ46" i="11"/>
  <c r="CK49" i="11"/>
  <c r="CG49" i="11"/>
  <c r="CB49" i="11"/>
  <c r="CH49" i="11"/>
  <c r="CA49" i="11"/>
  <c r="CI49" i="11"/>
  <c r="CC49" i="11"/>
  <c r="CJ49" i="11"/>
  <c r="CI57" i="11"/>
  <c r="CD57" i="11"/>
  <c r="CG57" i="11"/>
  <c r="CA57" i="11"/>
  <c r="CH57" i="11"/>
  <c r="CB57" i="11"/>
  <c r="CJ57" i="11"/>
  <c r="CI59" i="11"/>
  <c r="CD59" i="11"/>
  <c r="CG59" i="11"/>
  <c r="CA59" i="11"/>
  <c r="CH59" i="11"/>
  <c r="CB59" i="11"/>
  <c r="CJ59" i="11"/>
  <c r="CI61" i="11"/>
  <c r="CD61" i="11"/>
  <c r="CG61" i="11"/>
  <c r="CA61" i="11"/>
  <c r="CH61" i="11"/>
  <c r="CB61" i="11"/>
  <c r="CJ61" i="11"/>
  <c r="CI63" i="11"/>
  <c r="CD63" i="11"/>
  <c r="CG63" i="11"/>
  <c r="CA63" i="11"/>
  <c r="CH63" i="11"/>
  <c r="CB63" i="11"/>
  <c r="CJ63" i="11"/>
  <c r="CI69" i="11"/>
  <c r="CD69" i="11"/>
  <c r="CK69" i="11"/>
  <c r="CE69" i="11"/>
  <c r="CG69" i="11"/>
  <c r="CA69" i="11"/>
  <c r="CH69" i="11"/>
  <c r="CK70" i="11"/>
  <c r="CG70" i="11"/>
  <c r="CB70" i="11"/>
  <c r="CE70" i="11"/>
  <c r="CH70" i="11"/>
  <c r="CA70" i="11"/>
  <c r="CI70" i="11"/>
  <c r="CI80" i="11"/>
  <c r="CD80" i="11"/>
  <c r="CG80" i="11"/>
  <c r="CA80" i="11"/>
  <c r="CH80" i="11"/>
  <c r="CB80" i="11"/>
  <c r="CJ80" i="11"/>
  <c r="CI84" i="11"/>
  <c r="CD84" i="11"/>
  <c r="CG84" i="11"/>
  <c r="CA84" i="11"/>
  <c r="CH84" i="11"/>
  <c r="CB84" i="11"/>
  <c r="CJ84" i="11"/>
  <c r="CD94" i="11"/>
  <c r="CK105" i="11"/>
  <c r="CG105" i="11"/>
  <c r="CB105" i="11"/>
  <c r="CE105" i="11"/>
  <c r="CH105" i="11"/>
  <c r="CI105" i="11"/>
  <c r="CA105" i="11"/>
  <c r="CJ105" i="11"/>
  <c r="CK107" i="11"/>
  <c r="CG107" i="11"/>
  <c r="CB107" i="11"/>
  <c r="CI107" i="11"/>
  <c r="CC107" i="11"/>
  <c r="CJ107" i="11"/>
  <c r="CA107" i="11"/>
  <c r="CD107" i="11"/>
  <c r="CI110" i="11"/>
  <c r="CI223" i="11"/>
  <c r="CD223" i="11"/>
  <c r="CJ223" i="11"/>
  <c r="CE223" i="11"/>
  <c r="CA223" i="11"/>
  <c r="CH223" i="11"/>
  <c r="CK223" i="11"/>
  <c r="CB223" i="11"/>
  <c r="CC223" i="11"/>
  <c r="CG223" i="11"/>
  <c r="CI231" i="11"/>
  <c r="CD231" i="11"/>
  <c r="CJ231" i="11"/>
  <c r="CE231" i="11"/>
  <c r="CA231" i="11"/>
  <c r="CH231" i="11"/>
  <c r="CK231" i="11"/>
  <c r="CB231" i="11"/>
  <c r="CC231" i="11"/>
  <c r="CG231" i="11"/>
  <c r="CK27" i="11"/>
  <c r="CG27" i="11"/>
  <c r="CB27" i="11"/>
  <c r="CD27" i="11"/>
  <c r="CJ27" i="11"/>
  <c r="A283" i="11"/>
  <c r="CC12" i="11"/>
  <c r="CH12" i="11"/>
  <c r="CC13" i="11"/>
  <c r="CC14" i="11"/>
  <c r="CC15" i="11"/>
  <c r="CC16" i="11"/>
  <c r="CC17" i="11"/>
  <c r="CC18" i="11"/>
  <c r="CC19" i="11"/>
  <c r="CC20" i="11"/>
  <c r="CC22" i="11"/>
  <c r="CC25" i="11"/>
  <c r="CE27" i="11"/>
  <c r="CE35" i="11"/>
  <c r="CE37" i="11"/>
  <c r="CE39" i="11"/>
  <c r="CE41" i="11"/>
  <c r="CI44" i="11"/>
  <c r="CD44" i="11"/>
  <c r="CC44" i="11"/>
  <c r="CJ44" i="11"/>
  <c r="CK45" i="11"/>
  <c r="CG45" i="11"/>
  <c r="CB45" i="11"/>
  <c r="CD45" i="11"/>
  <c r="CJ45" i="11"/>
  <c r="CI47" i="11"/>
  <c r="CD47" i="11"/>
  <c r="CC47" i="11"/>
  <c r="CJ47" i="11"/>
  <c r="CK48" i="11"/>
  <c r="CG48" i="11"/>
  <c r="CB48" i="11"/>
  <c r="CD48" i="11"/>
  <c r="CJ48" i="11"/>
  <c r="CI50" i="11"/>
  <c r="CD50" i="11"/>
  <c r="CC50" i="11"/>
  <c r="CJ50" i="11"/>
  <c r="CK51" i="11"/>
  <c r="CG51" i="11"/>
  <c r="CB51" i="11"/>
  <c r="CD51" i="11"/>
  <c r="CJ51" i="11"/>
  <c r="CE56" i="11"/>
  <c r="CE58" i="11"/>
  <c r="CE60" i="11"/>
  <c r="CE62" i="11"/>
  <c r="CE64" i="11"/>
  <c r="CI88" i="11"/>
  <c r="CD88" i="11"/>
  <c r="CC88" i="11"/>
  <c r="CJ88" i="11"/>
  <c r="CK89" i="11"/>
  <c r="CG89" i="11"/>
  <c r="CB89" i="11"/>
  <c r="CD89" i="11"/>
  <c r="CJ89" i="11"/>
  <c r="CI91" i="11"/>
  <c r="CD91" i="11"/>
  <c r="CC91" i="11"/>
  <c r="CJ91" i="11"/>
  <c r="CI92" i="11"/>
  <c r="CD92" i="11"/>
  <c r="CH92" i="11"/>
  <c r="CB92" i="11"/>
  <c r="CE92" i="11"/>
  <c r="CI93" i="11"/>
  <c r="CD93" i="11"/>
  <c r="CK93" i="11"/>
  <c r="CE93" i="11"/>
  <c r="CC93" i="11"/>
  <c r="CI95" i="11"/>
  <c r="CD95" i="11"/>
  <c r="CG95" i="11"/>
  <c r="CA95" i="11"/>
  <c r="CE95" i="11"/>
  <c r="CK103" i="11"/>
  <c r="CG103" i="11"/>
  <c r="CB103" i="11"/>
  <c r="CI103" i="11"/>
  <c r="CC103" i="11"/>
  <c r="CE103" i="11"/>
  <c r="CK108" i="11"/>
  <c r="CG108" i="11"/>
  <c r="CB108" i="11"/>
  <c r="CH108" i="11"/>
  <c r="CA108" i="11"/>
  <c r="CE108" i="11"/>
  <c r="CJ125" i="11"/>
  <c r="CE125" i="11"/>
  <c r="CA125" i="11"/>
  <c r="CG125" i="11"/>
  <c r="CI125" i="11"/>
  <c r="CB125" i="11"/>
  <c r="CH125" i="11"/>
  <c r="CJ135" i="11"/>
  <c r="CE135" i="11"/>
  <c r="CA135" i="11"/>
  <c r="CI135" i="11"/>
  <c r="CC135" i="11"/>
  <c r="CH135" i="11"/>
  <c r="CB135" i="11"/>
  <c r="CK135" i="11"/>
  <c r="CG136" i="11"/>
  <c r="CA136" i="11"/>
  <c r="CG137" i="11"/>
  <c r="CA137" i="11"/>
  <c r="CH164" i="11"/>
  <c r="CD164" i="11"/>
  <c r="CI164" i="11"/>
  <c r="CE164" i="11"/>
  <c r="CA164" i="11"/>
  <c r="CJ164" i="11"/>
  <c r="CB164" i="11"/>
  <c r="CC164" i="11"/>
  <c r="CG164" i="11"/>
  <c r="CH176" i="11"/>
  <c r="CD176" i="11"/>
  <c r="CI176" i="11"/>
  <c r="CE176" i="11"/>
  <c r="CA176" i="11"/>
  <c r="CJ176" i="11"/>
  <c r="CB176" i="11"/>
  <c r="CC176" i="11"/>
  <c r="CI205" i="11"/>
  <c r="CE205" i="11"/>
  <c r="CA205" i="11"/>
  <c r="CJ205" i="11"/>
  <c r="CB205" i="11"/>
  <c r="CH205" i="11"/>
  <c r="CC205" i="11"/>
  <c r="CD205" i="11"/>
  <c r="CG205" i="11"/>
  <c r="CH206" i="11"/>
  <c r="CD206" i="11"/>
  <c r="CI206" i="11"/>
  <c r="CE206" i="11"/>
  <c r="CA206" i="11"/>
  <c r="CJ206" i="11"/>
  <c r="CB206" i="11"/>
  <c r="CC206" i="11"/>
  <c r="CG206" i="11"/>
  <c r="CI236" i="11"/>
  <c r="CD236" i="11"/>
  <c r="CJ236" i="11"/>
  <c r="CE236" i="11"/>
  <c r="CA236" i="11"/>
  <c r="CK236" i="11"/>
  <c r="CB236" i="11"/>
  <c r="CC236" i="11"/>
  <c r="CH236" i="11"/>
  <c r="CG236" i="11"/>
  <c r="CI35" i="11"/>
  <c r="CD35" i="11"/>
  <c r="CC35" i="11"/>
  <c r="CJ35" i="11"/>
  <c r="CI37" i="11"/>
  <c r="CD37" i="11"/>
  <c r="CC37" i="11"/>
  <c r="CJ37" i="11"/>
  <c r="CI39" i="11"/>
  <c r="CD39" i="11"/>
  <c r="CC39" i="11"/>
  <c r="CJ39" i="11"/>
  <c r="CI41" i="11"/>
  <c r="CD41" i="11"/>
  <c r="CC41" i="11"/>
  <c r="CJ41" i="11"/>
  <c r="CI56" i="11"/>
  <c r="CD56" i="11"/>
  <c r="CC56" i="11"/>
  <c r="CJ56" i="11"/>
  <c r="CI58" i="11"/>
  <c r="CD58" i="11"/>
  <c r="CC58" i="11"/>
  <c r="CJ58" i="11"/>
  <c r="CI60" i="11"/>
  <c r="CD60" i="11"/>
  <c r="CC60" i="11"/>
  <c r="CJ60" i="11"/>
  <c r="CI62" i="11"/>
  <c r="CD62" i="11"/>
  <c r="CC62" i="11"/>
  <c r="CJ62" i="11"/>
  <c r="CI64" i="11"/>
  <c r="CD64" i="11"/>
  <c r="CC64" i="11"/>
  <c r="CJ64" i="11"/>
  <c r="CK65" i="11"/>
  <c r="CG65" i="11"/>
  <c r="CB65" i="11"/>
  <c r="CD65" i="11"/>
  <c r="CJ65" i="11"/>
  <c r="CK68" i="11"/>
  <c r="CG68" i="11"/>
  <c r="CB68" i="11"/>
  <c r="CD68" i="11"/>
  <c r="CJ68" i="11"/>
  <c r="CK71" i="11"/>
  <c r="CG71" i="11"/>
  <c r="CB71" i="11"/>
  <c r="CD71" i="11"/>
  <c r="CJ71" i="11"/>
  <c r="CI79" i="11"/>
  <c r="CD79" i="11"/>
  <c r="CC79" i="11"/>
  <c r="CJ79" i="11"/>
  <c r="CI81" i="11"/>
  <c r="CD81" i="11"/>
  <c r="CC81" i="11"/>
  <c r="CJ81" i="11"/>
  <c r="CI83" i="11"/>
  <c r="CD83" i="11"/>
  <c r="CC83" i="11"/>
  <c r="CJ83" i="11"/>
  <c r="CI85" i="11"/>
  <c r="CD85" i="11"/>
  <c r="CC85" i="11"/>
  <c r="CJ85" i="11"/>
  <c r="CB88" i="11"/>
  <c r="CH88" i="11"/>
  <c r="CC89" i="11"/>
  <c r="CI89" i="11"/>
  <c r="CB91" i="11"/>
  <c r="CH91" i="11"/>
  <c r="CC92" i="11"/>
  <c r="CK92" i="11"/>
  <c r="CB93" i="11"/>
  <c r="CJ93" i="11"/>
  <c r="CC95" i="11"/>
  <c r="CK95" i="11"/>
  <c r="CD103" i="11"/>
  <c r="CK104" i="11"/>
  <c r="CG104" i="11"/>
  <c r="CB104" i="11"/>
  <c r="CH104" i="11"/>
  <c r="CA104" i="11"/>
  <c r="CE104" i="11"/>
  <c r="CD108" i="11"/>
  <c r="CG111" i="11"/>
  <c r="CA111" i="11"/>
  <c r="CD125" i="11"/>
  <c r="CG135" i="11"/>
  <c r="CG176" i="11"/>
  <c r="CH188" i="11"/>
  <c r="CD188" i="11"/>
  <c r="CI188" i="11"/>
  <c r="CE188" i="11"/>
  <c r="CA188" i="11"/>
  <c r="CJ188" i="11"/>
  <c r="CB188" i="11"/>
  <c r="CC188" i="11"/>
  <c r="CJ193" i="11"/>
  <c r="CB193" i="11"/>
  <c r="CI193" i="11"/>
  <c r="CE193" i="11"/>
  <c r="CA193" i="11"/>
  <c r="CD193" i="11"/>
  <c r="CH193" i="11"/>
  <c r="CC193" i="11"/>
  <c r="CI209" i="11"/>
  <c r="CE209" i="11"/>
  <c r="CA209" i="11"/>
  <c r="CJ209" i="11"/>
  <c r="CB209" i="11"/>
  <c r="CH209" i="11"/>
  <c r="CC209" i="11"/>
  <c r="CD209" i="11"/>
  <c r="CG209" i="11"/>
  <c r="CK102" i="11"/>
  <c r="CG102" i="11"/>
  <c r="CB102" i="11"/>
  <c r="CD102" i="11"/>
  <c r="CJ102" i="11"/>
  <c r="CK106" i="11"/>
  <c r="CG106" i="11"/>
  <c r="CB106" i="11"/>
  <c r="CD106" i="11"/>
  <c r="CJ106" i="11"/>
  <c r="CJ116" i="11"/>
  <c r="CE116" i="11"/>
  <c r="CA116" i="11"/>
  <c r="CI116" i="11"/>
  <c r="CC116" i="11"/>
  <c r="CG116" i="11"/>
  <c r="CJ123" i="11"/>
  <c r="CE123" i="11"/>
  <c r="CA123" i="11"/>
  <c r="CI123" i="11"/>
  <c r="CC123" i="11"/>
  <c r="CG123" i="11"/>
  <c r="CJ130" i="11"/>
  <c r="CE130" i="11"/>
  <c r="CA130" i="11"/>
  <c r="CI130" i="11"/>
  <c r="CC130" i="11"/>
  <c r="CH130" i="11"/>
  <c r="CG130" i="11"/>
  <c r="CH198" i="11"/>
  <c r="CD198" i="11"/>
  <c r="CI198" i="11"/>
  <c r="CE198" i="11"/>
  <c r="CA198" i="11"/>
  <c r="CJ198" i="11"/>
  <c r="CB198" i="11"/>
  <c r="CC198" i="11"/>
  <c r="CG198" i="11"/>
  <c r="CI235" i="11"/>
  <c r="CD235" i="11"/>
  <c r="CJ235" i="11"/>
  <c r="CE235" i="11"/>
  <c r="CA235" i="11"/>
  <c r="CH235" i="11"/>
  <c r="CK235" i="11"/>
  <c r="CB235" i="11"/>
  <c r="CG235" i="11"/>
  <c r="CC235" i="11"/>
  <c r="CH172" i="11"/>
  <c r="CD172" i="11"/>
  <c r="CI172" i="11"/>
  <c r="CE172" i="11"/>
  <c r="CA172" i="11"/>
  <c r="CJ172" i="11"/>
  <c r="CB172" i="11"/>
  <c r="CC172" i="11"/>
  <c r="CH180" i="11"/>
  <c r="CD180" i="11"/>
  <c r="CI180" i="11"/>
  <c r="CE180" i="11"/>
  <c r="CA180" i="11"/>
  <c r="CJ180" i="11"/>
  <c r="CB180" i="11"/>
  <c r="CC180" i="11"/>
  <c r="CI194" i="11"/>
  <c r="CE194" i="11"/>
  <c r="CA194" i="11"/>
  <c r="CG194" i="11"/>
  <c r="CB194" i="11"/>
  <c r="CH194" i="11"/>
  <c r="CC194" i="11"/>
  <c r="CD194" i="11"/>
  <c r="CI224" i="11"/>
  <c r="CD224" i="11"/>
  <c r="CJ224" i="11"/>
  <c r="CE224" i="11"/>
  <c r="CA224" i="11"/>
  <c r="CK224" i="11"/>
  <c r="CB224" i="11"/>
  <c r="CC224" i="11"/>
  <c r="CG224" i="11"/>
  <c r="CJ113" i="11"/>
  <c r="CE113" i="11"/>
  <c r="CA113" i="11"/>
  <c r="CD113" i="11"/>
  <c r="CK113" i="11"/>
  <c r="CJ122" i="11"/>
  <c r="CE122" i="11"/>
  <c r="CA122" i="11"/>
  <c r="CD122" i="11"/>
  <c r="CK122" i="11"/>
  <c r="CJ126" i="11"/>
  <c r="CE126" i="11"/>
  <c r="CA126" i="11"/>
  <c r="CD126" i="11"/>
  <c r="CK126" i="11"/>
  <c r="CJ128" i="11"/>
  <c r="CE128" i="11"/>
  <c r="CA128" i="11"/>
  <c r="CG128" i="11"/>
  <c r="CD128" i="11"/>
  <c r="CI138" i="11"/>
  <c r="CD138" i="11"/>
  <c r="CJ138" i="11"/>
  <c r="CE138" i="11"/>
  <c r="CA138" i="11"/>
  <c r="CK138" i="11"/>
  <c r="CB138" i="11"/>
  <c r="CH138" i="11"/>
  <c r="CI163" i="11"/>
  <c r="CE163" i="11"/>
  <c r="CA163" i="11"/>
  <c r="CJ163" i="11"/>
  <c r="CB163" i="11"/>
  <c r="CH163" i="11"/>
  <c r="CC163" i="11"/>
  <c r="CG163" i="11"/>
  <c r="CI167" i="11"/>
  <c r="CE167" i="11"/>
  <c r="CA167" i="11"/>
  <c r="CJ167" i="11"/>
  <c r="CB167" i="11"/>
  <c r="CH167" i="11"/>
  <c r="CC167" i="11"/>
  <c r="CG167" i="11"/>
  <c r="CI171" i="11"/>
  <c r="CE171" i="11"/>
  <c r="CA171" i="11"/>
  <c r="CJ171" i="11"/>
  <c r="CB171" i="11"/>
  <c r="CH171" i="11"/>
  <c r="CC171" i="11"/>
  <c r="CG171" i="11"/>
  <c r="CI175" i="11"/>
  <c r="CE175" i="11"/>
  <c r="CA175" i="11"/>
  <c r="CJ175" i="11"/>
  <c r="CB175" i="11"/>
  <c r="CH175" i="11"/>
  <c r="CC175" i="11"/>
  <c r="CG175" i="11"/>
  <c r="CI179" i="11"/>
  <c r="CE179" i="11"/>
  <c r="CA179" i="11"/>
  <c r="CJ179" i="11"/>
  <c r="CB179" i="11"/>
  <c r="CH179" i="11"/>
  <c r="CC179" i="11"/>
  <c r="CG179" i="11"/>
  <c r="CI187" i="11"/>
  <c r="CE187" i="11"/>
  <c r="CA187" i="11"/>
  <c r="CJ187" i="11"/>
  <c r="CB187" i="11"/>
  <c r="CH187" i="11"/>
  <c r="CC187" i="11"/>
  <c r="CG187" i="11"/>
  <c r="CI232" i="11"/>
  <c r="CD232" i="11"/>
  <c r="CJ232" i="11"/>
  <c r="CE232" i="11"/>
  <c r="CA232" i="11"/>
  <c r="CK232" i="11"/>
  <c r="CB232" i="11"/>
  <c r="CC232" i="11"/>
  <c r="CG232" i="11"/>
  <c r="CC111" i="11"/>
  <c r="CC112" i="11"/>
  <c r="CC114" i="11"/>
  <c r="CC115" i="11"/>
  <c r="CC117" i="11"/>
  <c r="CJ129" i="11"/>
  <c r="CE129" i="11"/>
  <c r="CA129" i="11"/>
  <c r="CD129" i="11"/>
  <c r="CK129" i="11"/>
  <c r="CJ132" i="11"/>
  <c r="CE132" i="11"/>
  <c r="CA132" i="11"/>
  <c r="CD132" i="11"/>
  <c r="CK132" i="11"/>
  <c r="CI197" i="11"/>
  <c r="CE197" i="11"/>
  <c r="CA197" i="11"/>
  <c r="CJ197" i="11"/>
  <c r="CB197" i="11"/>
  <c r="CH197" i="11"/>
  <c r="CC197" i="11"/>
  <c r="CD197" i="11"/>
  <c r="CI220" i="11"/>
  <c r="CD220" i="11"/>
  <c r="CJ220" i="11"/>
  <c r="CE220" i="11"/>
  <c r="CA220" i="11"/>
  <c r="CK220" i="11"/>
  <c r="CB220" i="11"/>
  <c r="CC220" i="11"/>
  <c r="CC131" i="11"/>
  <c r="CC133" i="11"/>
  <c r="CC134" i="11"/>
  <c r="CC136" i="11"/>
  <c r="CC137" i="11"/>
  <c r="CC139" i="11"/>
  <c r="CD161" i="11"/>
  <c r="CH161" i="11"/>
  <c r="CC162" i="11"/>
  <c r="CD165" i="11"/>
  <c r="CH165" i="11"/>
  <c r="CC166" i="11"/>
  <c r="CD169" i="11"/>
  <c r="CH169" i="11"/>
  <c r="CC170" i="11"/>
  <c r="CD173" i="11"/>
  <c r="CH173" i="11"/>
  <c r="CC174" i="11"/>
  <c r="CD177" i="11"/>
  <c r="CH177" i="11"/>
  <c r="CC178" i="11"/>
  <c r="CD181" i="11"/>
  <c r="CH181" i="11"/>
  <c r="CC182" i="11"/>
  <c r="CD189" i="11"/>
  <c r="CH189" i="11"/>
  <c r="CC190" i="11"/>
  <c r="CG190" i="11"/>
  <c r="CH191" i="11"/>
  <c r="CD191" i="11"/>
  <c r="CC191" i="11"/>
  <c r="CI191" i="11"/>
  <c r="CE195" i="11"/>
  <c r="CI221" i="11"/>
  <c r="CD221" i="11"/>
  <c r="CJ221" i="11"/>
  <c r="CE221" i="11"/>
  <c r="CA221" i="11"/>
  <c r="CG221" i="11"/>
  <c r="CI225" i="11"/>
  <c r="CD225" i="11"/>
  <c r="CJ225" i="11"/>
  <c r="CE225" i="11"/>
  <c r="CA225" i="11"/>
  <c r="CG225" i="11"/>
  <c r="CI233" i="11"/>
  <c r="CD233" i="11"/>
  <c r="CJ233" i="11"/>
  <c r="CE233" i="11"/>
  <c r="CA233" i="11"/>
  <c r="CG233" i="11"/>
  <c r="CI237" i="11"/>
  <c r="CD237" i="11"/>
  <c r="CJ237" i="11"/>
  <c r="CE237" i="11"/>
  <c r="CA237" i="11"/>
  <c r="CG237" i="11"/>
  <c r="CC161" i="11"/>
  <c r="CC165" i="11"/>
  <c r="CC169" i="11"/>
  <c r="CC173" i="11"/>
  <c r="CC177" i="11"/>
  <c r="CC181" i="11"/>
  <c r="CC189" i="11"/>
  <c r="CH195" i="11"/>
  <c r="CD195" i="11"/>
  <c r="CC195" i="11"/>
  <c r="CI195" i="11"/>
  <c r="CI222" i="11"/>
  <c r="CD222" i="11"/>
  <c r="CJ222" i="11"/>
  <c r="CE222" i="11"/>
  <c r="CA222" i="11"/>
  <c r="CG222" i="11"/>
  <c r="CI226" i="11"/>
  <c r="CD226" i="11"/>
  <c r="CJ226" i="11"/>
  <c r="CE226" i="11"/>
  <c r="CA226" i="11"/>
  <c r="CG226" i="11"/>
  <c r="CI234" i="11"/>
  <c r="CD234" i="11"/>
  <c r="CJ234" i="11"/>
  <c r="CE234" i="11"/>
  <c r="CA234" i="11"/>
  <c r="CG234" i="11"/>
  <c r="CC192" i="11"/>
  <c r="CC196" i="11"/>
  <c r="CD199" i="11"/>
  <c r="CH199" i="11"/>
  <c r="CC200" i="11"/>
  <c r="CD203" i="11"/>
  <c r="CH203" i="11"/>
  <c r="CC204" i="11"/>
  <c r="CD207" i="11"/>
  <c r="CH207" i="11"/>
  <c r="CC208" i="11"/>
  <c r="CC199" i="11"/>
  <c r="CC203" i="11"/>
  <c r="CC207" i="11"/>
  <c r="EN237" i="14"/>
  <c r="EM237" i="14"/>
  <c r="EL237" i="14"/>
  <c r="EK237" i="14"/>
  <c r="EJ237" i="14"/>
  <c r="EI237" i="14"/>
  <c r="EH237" i="14"/>
  <c r="EG237" i="14"/>
  <c r="EF237" i="14"/>
  <c r="EE237" i="14"/>
  <c r="ED237" i="14"/>
  <c r="EC237" i="14"/>
  <c r="EB237" i="14"/>
  <c r="EA237" i="14"/>
  <c r="DN237" i="14"/>
  <c r="DM237" i="14"/>
  <c r="DL237" i="14"/>
  <c r="DK237" i="14"/>
  <c r="DJ237" i="14"/>
  <c r="DI237" i="14"/>
  <c r="DH237" i="14"/>
  <c r="DG237" i="14"/>
  <c r="DF237" i="14"/>
  <c r="DE237" i="14"/>
  <c r="DD237" i="14"/>
  <c r="DC237" i="14"/>
  <c r="DB237" i="14"/>
  <c r="DA237" i="14"/>
  <c r="C237" i="14"/>
  <c r="B237" i="14"/>
  <c r="CC237" i="14" s="1"/>
  <c r="EN236" i="14"/>
  <c r="EM236" i="14"/>
  <c r="EL236" i="14"/>
  <c r="EK236" i="14"/>
  <c r="EJ236" i="14"/>
  <c r="EI236" i="14"/>
  <c r="EH236" i="14"/>
  <c r="EG236" i="14"/>
  <c r="EF236" i="14"/>
  <c r="EE236" i="14"/>
  <c r="ED236" i="14"/>
  <c r="EC236" i="14"/>
  <c r="EB236" i="14"/>
  <c r="EA236" i="14"/>
  <c r="DN236" i="14"/>
  <c r="DM236" i="14"/>
  <c r="DL236" i="14"/>
  <c r="DK236" i="14"/>
  <c r="DJ236" i="14"/>
  <c r="DI236" i="14"/>
  <c r="DH236" i="14"/>
  <c r="DG236" i="14"/>
  <c r="DF236" i="14"/>
  <c r="DE236" i="14"/>
  <c r="DD236" i="14"/>
  <c r="DC236" i="14"/>
  <c r="DB236" i="14"/>
  <c r="DA236" i="14"/>
  <c r="C236" i="14"/>
  <c r="CG236" i="14" s="1"/>
  <c r="B236" i="14"/>
  <c r="CK236" i="14" s="1"/>
  <c r="EN235" i="14"/>
  <c r="EM235" i="14"/>
  <c r="EL235" i="14"/>
  <c r="EK235" i="14"/>
  <c r="EJ235" i="14"/>
  <c r="EI235" i="14"/>
  <c r="EH235" i="14"/>
  <c r="EG235" i="14"/>
  <c r="EF235" i="14"/>
  <c r="EE235" i="14"/>
  <c r="ED235" i="14"/>
  <c r="EC235" i="14"/>
  <c r="EB235" i="14"/>
  <c r="EA235" i="14"/>
  <c r="DN235" i="14"/>
  <c r="DM235" i="14"/>
  <c r="DL235" i="14"/>
  <c r="DK235" i="14"/>
  <c r="DJ235" i="14"/>
  <c r="DI235" i="14"/>
  <c r="DH235" i="14"/>
  <c r="DG235" i="14"/>
  <c r="DF235" i="14"/>
  <c r="DE235" i="14"/>
  <c r="DD235" i="14"/>
  <c r="DC235" i="14"/>
  <c r="DB235" i="14"/>
  <c r="DA235" i="14"/>
  <c r="C235" i="14"/>
  <c r="B235" i="14"/>
  <c r="CJ235" i="14" s="1"/>
  <c r="EN234" i="14"/>
  <c r="EM234" i="14"/>
  <c r="EL234" i="14"/>
  <c r="EK234" i="14"/>
  <c r="EJ234" i="14"/>
  <c r="EI234" i="14"/>
  <c r="EH234" i="14"/>
  <c r="EG234" i="14"/>
  <c r="EF234" i="14"/>
  <c r="EE234" i="14"/>
  <c r="ED234" i="14"/>
  <c r="EC234" i="14"/>
  <c r="EB234" i="14"/>
  <c r="EA234" i="14"/>
  <c r="DN234" i="14"/>
  <c r="DM234" i="14"/>
  <c r="DL234" i="14"/>
  <c r="DK234" i="14"/>
  <c r="DJ234" i="14"/>
  <c r="DI234" i="14"/>
  <c r="DH234" i="14"/>
  <c r="DG234" i="14"/>
  <c r="DF234" i="14"/>
  <c r="DE234" i="14"/>
  <c r="DD234" i="14"/>
  <c r="DC234" i="14"/>
  <c r="DB234" i="14"/>
  <c r="DA234" i="14"/>
  <c r="CG234" i="14"/>
  <c r="C234" i="14"/>
  <c r="B234" i="14"/>
  <c r="CK234" i="14" s="1"/>
  <c r="EN233" i="14"/>
  <c r="EM233" i="14"/>
  <c r="EL233" i="14"/>
  <c r="EK233" i="14"/>
  <c r="EJ233" i="14"/>
  <c r="EI233" i="14"/>
  <c r="EH233" i="14"/>
  <c r="EG233" i="14"/>
  <c r="EF233" i="14"/>
  <c r="EE233" i="14"/>
  <c r="ED233" i="14"/>
  <c r="EC233" i="14"/>
  <c r="EB233" i="14"/>
  <c r="EA233" i="14"/>
  <c r="DN233" i="14"/>
  <c r="DM233" i="14"/>
  <c r="DL233" i="14"/>
  <c r="DK233" i="14"/>
  <c r="DJ233" i="14"/>
  <c r="DI233" i="14"/>
  <c r="DH233" i="14"/>
  <c r="DG233" i="14"/>
  <c r="DF233" i="14"/>
  <c r="DE233" i="14"/>
  <c r="DD233" i="14"/>
  <c r="DC233" i="14"/>
  <c r="DB233" i="14"/>
  <c r="DA233" i="14"/>
  <c r="CB233" i="14"/>
  <c r="C233" i="14"/>
  <c r="B233" i="14"/>
  <c r="CJ233" i="14" s="1"/>
  <c r="EN232" i="14"/>
  <c r="EM232" i="14"/>
  <c r="EL232" i="14"/>
  <c r="EK232" i="14"/>
  <c r="EJ232" i="14"/>
  <c r="EI232" i="14"/>
  <c r="EH232" i="14"/>
  <c r="EG232" i="14"/>
  <c r="EF232" i="14"/>
  <c r="EE232" i="14"/>
  <c r="ED232" i="14"/>
  <c r="EC232" i="14"/>
  <c r="EB232" i="14"/>
  <c r="EA232" i="14"/>
  <c r="DN232" i="14"/>
  <c r="DM232" i="14"/>
  <c r="DL232" i="14"/>
  <c r="DK232" i="14"/>
  <c r="DJ232" i="14"/>
  <c r="DI232" i="14"/>
  <c r="DH232" i="14"/>
  <c r="DG232" i="14"/>
  <c r="DF232" i="14"/>
  <c r="DE232" i="14"/>
  <c r="DD232" i="14"/>
  <c r="DC232" i="14"/>
  <c r="DB232" i="14"/>
  <c r="DA232" i="14"/>
  <c r="CH232" i="14"/>
  <c r="CA232" i="14"/>
  <c r="C232" i="14"/>
  <c r="CG232" i="14" s="1"/>
  <c r="B232" i="14"/>
  <c r="CE232" i="14" s="1"/>
  <c r="EN231" i="14"/>
  <c r="EM231" i="14"/>
  <c r="EL231" i="14"/>
  <c r="EK231" i="14"/>
  <c r="EJ231" i="14"/>
  <c r="EI231" i="14"/>
  <c r="EH231" i="14"/>
  <c r="EG231" i="14"/>
  <c r="EF231" i="14"/>
  <c r="EE231" i="14"/>
  <c r="ED231" i="14"/>
  <c r="EC231" i="14"/>
  <c r="EB231" i="14"/>
  <c r="EA231" i="14"/>
  <c r="DN231" i="14"/>
  <c r="DM231" i="14"/>
  <c r="DL231" i="14"/>
  <c r="DK231" i="14"/>
  <c r="DJ231" i="14"/>
  <c r="DI231" i="14"/>
  <c r="DH231" i="14"/>
  <c r="DG231" i="14"/>
  <c r="DF231" i="14"/>
  <c r="DE231" i="14"/>
  <c r="DD231" i="14"/>
  <c r="DC231" i="14"/>
  <c r="DB231" i="14"/>
  <c r="DA231" i="14"/>
  <c r="CH231" i="14"/>
  <c r="C231" i="14"/>
  <c r="B231" i="14"/>
  <c r="CJ231" i="14" s="1"/>
  <c r="EN226" i="14"/>
  <c r="EM226" i="14"/>
  <c r="EL226" i="14"/>
  <c r="EK226" i="14"/>
  <c r="EJ226" i="14"/>
  <c r="EI226" i="14"/>
  <c r="EH226" i="14"/>
  <c r="EG226" i="14"/>
  <c r="EF226" i="14"/>
  <c r="EE226" i="14"/>
  <c r="ED226" i="14"/>
  <c r="EC226" i="14"/>
  <c r="EB226" i="14"/>
  <c r="EA226" i="14"/>
  <c r="DN226" i="14"/>
  <c r="DM226" i="14"/>
  <c r="DL226" i="14"/>
  <c r="DK226" i="14"/>
  <c r="DJ226" i="14"/>
  <c r="DI226" i="14"/>
  <c r="DH226" i="14"/>
  <c r="DG226" i="14"/>
  <c r="DF226" i="14"/>
  <c r="DE226" i="14"/>
  <c r="DD226" i="14"/>
  <c r="DC226" i="14"/>
  <c r="DB226" i="14"/>
  <c r="DA226" i="14"/>
  <c r="CH226" i="14"/>
  <c r="CA226" i="14"/>
  <c r="C226" i="14"/>
  <c r="CG226" i="14" s="1"/>
  <c r="B226" i="14"/>
  <c r="CE226" i="14" s="1"/>
  <c r="EN225" i="14"/>
  <c r="EM225" i="14"/>
  <c r="EL225" i="14"/>
  <c r="EK225" i="14"/>
  <c r="EJ225" i="14"/>
  <c r="EI225" i="14"/>
  <c r="EH225" i="14"/>
  <c r="EG225" i="14"/>
  <c r="EF225" i="14"/>
  <c r="EE225" i="14"/>
  <c r="ED225" i="14"/>
  <c r="EC225" i="14"/>
  <c r="EB225" i="14"/>
  <c r="EA225" i="14"/>
  <c r="DN225" i="14"/>
  <c r="DM225" i="14"/>
  <c r="DL225" i="14"/>
  <c r="DK225" i="14"/>
  <c r="DJ225" i="14"/>
  <c r="DI225" i="14"/>
  <c r="DH225" i="14"/>
  <c r="DG225" i="14"/>
  <c r="DF225" i="14"/>
  <c r="DE225" i="14"/>
  <c r="DD225" i="14"/>
  <c r="DC225" i="14"/>
  <c r="DB225" i="14"/>
  <c r="DA225" i="14"/>
  <c r="CC225" i="14"/>
  <c r="CB225" i="14"/>
  <c r="C225" i="14"/>
  <c r="B225" i="14"/>
  <c r="CJ225" i="14" s="1"/>
  <c r="EN224" i="14"/>
  <c r="EM224" i="14"/>
  <c r="EL224" i="14"/>
  <c r="EK224" i="14"/>
  <c r="EJ224" i="14"/>
  <c r="EI224" i="14"/>
  <c r="EH224" i="14"/>
  <c r="EG224" i="14"/>
  <c r="EF224" i="14"/>
  <c r="EE224" i="14"/>
  <c r="ED224" i="14"/>
  <c r="EC224" i="14"/>
  <c r="EB224" i="14"/>
  <c r="EA224" i="14"/>
  <c r="DN224" i="14"/>
  <c r="DM224" i="14"/>
  <c r="DL224" i="14"/>
  <c r="DK224" i="14"/>
  <c r="DJ224" i="14"/>
  <c r="DI224" i="14"/>
  <c r="DH224" i="14"/>
  <c r="DG224" i="14"/>
  <c r="DF224" i="14"/>
  <c r="DE224" i="14"/>
  <c r="DD224" i="14"/>
  <c r="DC224" i="14"/>
  <c r="DB224" i="14"/>
  <c r="DA224" i="14"/>
  <c r="CK224" i="14"/>
  <c r="CH224" i="14"/>
  <c r="CB224" i="14"/>
  <c r="CA224" i="14"/>
  <c r="C224" i="14"/>
  <c r="CG224" i="14" s="1"/>
  <c r="B224" i="14"/>
  <c r="CE224" i="14" s="1"/>
  <c r="EN223" i="14"/>
  <c r="EM223" i="14"/>
  <c r="EL223" i="14"/>
  <c r="EK223" i="14"/>
  <c r="EJ223" i="14"/>
  <c r="EI223" i="14"/>
  <c r="EH223" i="14"/>
  <c r="EG223" i="14"/>
  <c r="EF223" i="14"/>
  <c r="EE223" i="14"/>
  <c r="ED223" i="14"/>
  <c r="EC223" i="14"/>
  <c r="EB223" i="14"/>
  <c r="EA223" i="14"/>
  <c r="DN223" i="14"/>
  <c r="DM223" i="14"/>
  <c r="DL223" i="14"/>
  <c r="DK223" i="14"/>
  <c r="DJ223" i="14"/>
  <c r="DI223" i="14"/>
  <c r="DH223" i="14"/>
  <c r="DG223" i="14"/>
  <c r="DF223" i="14"/>
  <c r="DE223" i="14"/>
  <c r="DD223" i="14"/>
  <c r="DC223" i="14"/>
  <c r="DB223" i="14"/>
  <c r="DA223" i="14"/>
  <c r="CJ223" i="14"/>
  <c r="C223" i="14"/>
  <c r="B223" i="14"/>
  <c r="EN222" i="14"/>
  <c r="EM222" i="14"/>
  <c r="EL222" i="14"/>
  <c r="EK222" i="14"/>
  <c r="EJ222" i="14"/>
  <c r="EI222" i="14"/>
  <c r="EH222" i="14"/>
  <c r="EG222" i="14"/>
  <c r="EF222" i="14"/>
  <c r="EE222" i="14"/>
  <c r="ED222" i="14"/>
  <c r="EC222" i="14"/>
  <c r="EB222" i="14"/>
  <c r="EA222" i="14"/>
  <c r="DN222" i="14"/>
  <c r="DM222" i="14"/>
  <c r="DL222" i="14"/>
  <c r="DK222" i="14"/>
  <c r="DJ222" i="14"/>
  <c r="DI222" i="14"/>
  <c r="DH222" i="14"/>
  <c r="DG222" i="14"/>
  <c r="DF222" i="14"/>
  <c r="DE222" i="14"/>
  <c r="DD222" i="14"/>
  <c r="DC222" i="14"/>
  <c r="DB222" i="14"/>
  <c r="DA222" i="14"/>
  <c r="CH222" i="14"/>
  <c r="CA222" i="14"/>
  <c r="C222" i="14"/>
  <c r="CG222" i="14" s="1"/>
  <c r="B222" i="14"/>
  <c r="CE222" i="14" s="1"/>
  <c r="EN221" i="14"/>
  <c r="EM221" i="14"/>
  <c r="EL221" i="14"/>
  <c r="EK221" i="14"/>
  <c r="EJ221" i="14"/>
  <c r="EI221" i="14"/>
  <c r="EH221" i="14"/>
  <c r="EG221" i="14"/>
  <c r="EF221" i="14"/>
  <c r="EE221" i="14"/>
  <c r="ED221" i="14"/>
  <c r="EC221" i="14"/>
  <c r="EB221" i="14"/>
  <c r="EA221" i="14"/>
  <c r="DN221" i="14"/>
  <c r="DM221" i="14"/>
  <c r="DL221" i="14"/>
  <c r="DK221" i="14"/>
  <c r="DJ221" i="14"/>
  <c r="DI221" i="14"/>
  <c r="DH221" i="14"/>
  <c r="DG221" i="14"/>
  <c r="DF221" i="14"/>
  <c r="DE221" i="14"/>
  <c r="DD221" i="14"/>
  <c r="DC221" i="14"/>
  <c r="DB221" i="14"/>
  <c r="DA221" i="14"/>
  <c r="C221" i="14"/>
  <c r="B221" i="14"/>
  <c r="CH221" i="14" s="1"/>
  <c r="EN220" i="14"/>
  <c r="EM220" i="14"/>
  <c r="EL220" i="14"/>
  <c r="EK220" i="14"/>
  <c r="EJ220" i="14"/>
  <c r="EI220" i="14"/>
  <c r="EH220" i="14"/>
  <c r="EG220" i="14"/>
  <c r="EF220" i="14"/>
  <c r="EE220" i="14"/>
  <c r="ED220" i="14"/>
  <c r="EC220" i="14"/>
  <c r="EB220" i="14"/>
  <c r="EA220" i="14"/>
  <c r="DN220" i="14"/>
  <c r="DM220" i="14"/>
  <c r="DL220" i="14"/>
  <c r="DK220" i="14"/>
  <c r="DJ220" i="14"/>
  <c r="DI220" i="14"/>
  <c r="DH220" i="14"/>
  <c r="DG220" i="14"/>
  <c r="DF220" i="14"/>
  <c r="DE220" i="14"/>
  <c r="DD220" i="14"/>
  <c r="DC220" i="14"/>
  <c r="DB220" i="14"/>
  <c r="DA220" i="14"/>
  <c r="C220" i="14"/>
  <c r="B220" i="14"/>
  <c r="CG220" i="14" s="1"/>
  <c r="ET209" i="14"/>
  <c r="ES209" i="14"/>
  <c r="ER209" i="14"/>
  <c r="EQ209" i="14"/>
  <c r="EP209" i="14"/>
  <c r="EO209" i="14"/>
  <c r="EN209" i="14"/>
  <c r="EM209" i="14"/>
  <c r="EL209" i="14"/>
  <c r="EK209" i="14"/>
  <c r="EJ209" i="14"/>
  <c r="EI209" i="14"/>
  <c r="EH209" i="14"/>
  <c r="EG209" i="14"/>
  <c r="EF209" i="14"/>
  <c r="EE209" i="14"/>
  <c r="ED209" i="14"/>
  <c r="EC209" i="14"/>
  <c r="EB209" i="14"/>
  <c r="EA209" i="14"/>
  <c r="DT209" i="14"/>
  <c r="DS209" i="14"/>
  <c r="DR209" i="14"/>
  <c r="DQ209" i="14"/>
  <c r="DP209" i="14"/>
  <c r="DO209" i="14"/>
  <c r="DN209" i="14"/>
  <c r="DM209" i="14"/>
  <c r="DL209" i="14"/>
  <c r="DK209" i="14"/>
  <c r="DJ209" i="14"/>
  <c r="DI209" i="14"/>
  <c r="DH209" i="14"/>
  <c r="DG209" i="14"/>
  <c r="DF209" i="14"/>
  <c r="DE209" i="14"/>
  <c r="DD209" i="14"/>
  <c r="DC209" i="14"/>
  <c r="DB209" i="14"/>
  <c r="DA209" i="14"/>
  <c r="CK209" i="14"/>
  <c r="CF209" i="14"/>
  <c r="D209" i="14"/>
  <c r="C209" i="14"/>
  <c r="ET208" i="14"/>
  <c r="ES208" i="14"/>
  <c r="ER208" i="14"/>
  <c r="EQ208" i="14"/>
  <c r="EP208" i="14"/>
  <c r="EO208" i="14"/>
  <c r="EN208" i="14"/>
  <c r="EM208" i="14"/>
  <c r="EL208" i="14"/>
  <c r="EK208" i="14"/>
  <c r="EJ208" i="14"/>
  <c r="EI208" i="14"/>
  <c r="EH208" i="14"/>
  <c r="EG208" i="14"/>
  <c r="EF208" i="14"/>
  <c r="EE208" i="14"/>
  <c r="ED208" i="14"/>
  <c r="EC208" i="14"/>
  <c r="EB208" i="14"/>
  <c r="EA208" i="14"/>
  <c r="DT208" i="14"/>
  <c r="DS208" i="14"/>
  <c r="DR208" i="14"/>
  <c r="DQ208" i="14"/>
  <c r="DP208" i="14"/>
  <c r="DO208" i="14"/>
  <c r="DN208" i="14"/>
  <c r="DM208" i="14"/>
  <c r="DL208" i="14"/>
  <c r="DK208" i="14"/>
  <c r="DJ208" i="14"/>
  <c r="DI208" i="14"/>
  <c r="DH208" i="14"/>
  <c r="DG208" i="14"/>
  <c r="DF208" i="14"/>
  <c r="DE208" i="14"/>
  <c r="DD208" i="14"/>
  <c r="DC208" i="14"/>
  <c r="DB208" i="14"/>
  <c r="DA208" i="14"/>
  <c r="CK208" i="14"/>
  <c r="CF208" i="14"/>
  <c r="CA208" i="14"/>
  <c r="D208" i="14"/>
  <c r="C208" i="14"/>
  <c r="CH208" i="14" s="1"/>
  <c r="ET207" i="14"/>
  <c r="ES207" i="14"/>
  <c r="ER207" i="14"/>
  <c r="EQ207" i="14"/>
  <c r="EP207" i="14"/>
  <c r="EO207" i="14"/>
  <c r="EN207" i="14"/>
  <c r="EM207" i="14"/>
  <c r="EL207" i="14"/>
  <c r="EK207" i="14"/>
  <c r="EJ207" i="14"/>
  <c r="EI207" i="14"/>
  <c r="EH207" i="14"/>
  <c r="EG207" i="14"/>
  <c r="EF207" i="14"/>
  <c r="EE207" i="14"/>
  <c r="ED207" i="14"/>
  <c r="EC207" i="14"/>
  <c r="EB207" i="14"/>
  <c r="EA207" i="14"/>
  <c r="DT207" i="14"/>
  <c r="DS207" i="14"/>
  <c r="DR207" i="14"/>
  <c r="DQ207" i="14"/>
  <c r="DP207" i="14"/>
  <c r="DO207" i="14"/>
  <c r="DN207" i="14"/>
  <c r="DM207" i="14"/>
  <c r="DL207" i="14"/>
  <c r="DK207" i="14"/>
  <c r="DJ207" i="14"/>
  <c r="DI207" i="14"/>
  <c r="DH207" i="14"/>
  <c r="DG207" i="14"/>
  <c r="DF207" i="14"/>
  <c r="DE207" i="14"/>
  <c r="DD207" i="14"/>
  <c r="DC207" i="14"/>
  <c r="DB207" i="14"/>
  <c r="DA207" i="14"/>
  <c r="CK207" i="14"/>
  <c r="CF207" i="14"/>
  <c r="D207" i="14"/>
  <c r="CA207" i="14" s="1"/>
  <c r="C207" i="14"/>
  <c r="CE207" i="14" s="1"/>
  <c r="ET206" i="14"/>
  <c r="ES206" i="14"/>
  <c r="ER206" i="14"/>
  <c r="EQ206" i="14"/>
  <c r="EP206" i="14"/>
  <c r="EO206" i="14"/>
  <c r="EN206" i="14"/>
  <c r="EM206" i="14"/>
  <c r="EL206" i="14"/>
  <c r="EK206" i="14"/>
  <c r="EJ206" i="14"/>
  <c r="EI206" i="14"/>
  <c r="EH206" i="14"/>
  <c r="EG206" i="14"/>
  <c r="EF206" i="14"/>
  <c r="EE206" i="14"/>
  <c r="ED206" i="14"/>
  <c r="EC206" i="14"/>
  <c r="EB206" i="14"/>
  <c r="EA206" i="14"/>
  <c r="DT206" i="14"/>
  <c r="DS206" i="14"/>
  <c r="DR206" i="14"/>
  <c r="DQ206" i="14"/>
  <c r="DP206" i="14"/>
  <c r="DO206" i="14"/>
  <c r="DN206" i="14"/>
  <c r="DM206" i="14"/>
  <c r="DL206" i="14"/>
  <c r="DK206" i="14"/>
  <c r="DJ206" i="14"/>
  <c r="DI206" i="14"/>
  <c r="DH206" i="14"/>
  <c r="DG206" i="14"/>
  <c r="DF206" i="14"/>
  <c r="DE206" i="14"/>
  <c r="DD206" i="14"/>
  <c r="DC206" i="14"/>
  <c r="DB206" i="14"/>
  <c r="DA206" i="14"/>
  <c r="CK206" i="14"/>
  <c r="CF206" i="14"/>
  <c r="CA206" i="14"/>
  <c r="D206" i="14"/>
  <c r="C206" i="14"/>
  <c r="CJ206" i="14" s="1"/>
  <c r="ET205" i="14"/>
  <c r="ES205" i="14"/>
  <c r="ER205" i="14"/>
  <c r="EQ205" i="14"/>
  <c r="EP205" i="14"/>
  <c r="EO205" i="14"/>
  <c r="EN205" i="14"/>
  <c r="EM205" i="14"/>
  <c r="EL205" i="14"/>
  <c r="EK205" i="14"/>
  <c r="EJ205" i="14"/>
  <c r="EI205" i="14"/>
  <c r="EH205" i="14"/>
  <c r="EG205" i="14"/>
  <c r="EF205" i="14"/>
  <c r="EE205" i="14"/>
  <c r="ED205" i="14"/>
  <c r="EC205" i="14"/>
  <c r="EB205" i="14"/>
  <c r="EA205" i="14"/>
  <c r="DT205" i="14"/>
  <c r="DS205" i="14"/>
  <c r="DR205" i="14"/>
  <c r="DQ205" i="14"/>
  <c r="DP205" i="14"/>
  <c r="DO205" i="14"/>
  <c r="DN205" i="14"/>
  <c r="DM205" i="14"/>
  <c r="DL205" i="14"/>
  <c r="DK205" i="14"/>
  <c r="DJ205" i="14"/>
  <c r="DI205" i="14"/>
  <c r="DH205" i="14"/>
  <c r="DG205" i="14"/>
  <c r="DF205" i="14"/>
  <c r="DE205" i="14"/>
  <c r="DD205" i="14"/>
  <c r="DC205" i="14"/>
  <c r="DB205" i="14"/>
  <c r="DA205" i="14"/>
  <c r="CK205" i="14"/>
  <c r="CJ205" i="14"/>
  <c r="CF205" i="14"/>
  <c r="CC205" i="14"/>
  <c r="D205" i="14"/>
  <c r="C205" i="14"/>
  <c r="CD205" i="14" s="1"/>
  <c r="ET204" i="14"/>
  <c r="ES204" i="14"/>
  <c r="ER204" i="14"/>
  <c r="EQ204" i="14"/>
  <c r="EP204" i="14"/>
  <c r="EO204" i="14"/>
  <c r="EN204" i="14"/>
  <c r="EM204" i="14"/>
  <c r="EL204" i="14"/>
  <c r="EK204" i="14"/>
  <c r="EJ204" i="14"/>
  <c r="EI204" i="14"/>
  <c r="EH204" i="14"/>
  <c r="EG204" i="14"/>
  <c r="EF204" i="14"/>
  <c r="EE204" i="14"/>
  <c r="ED204" i="14"/>
  <c r="EC204" i="14"/>
  <c r="EB204" i="14"/>
  <c r="EA204" i="14"/>
  <c r="DT204" i="14"/>
  <c r="DS204" i="14"/>
  <c r="DR204" i="14"/>
  <c r="DQ204" i="14"/>
  <c r="DP204" i="14"/>
  <c r="DO204" i="14"/>
  <c r="DN204" i="14"/>
  <c r="DM204" i="14"/>
  <c r="DL204" i="14"/>
  <c r="DK204" i="14"/>
  <c r="DJ204" i="14"/>
  <c r="DI204" i="14"/>
  <c r="DH204" i="14"/>
  <c r="DG204" i="14"/>
  <c r="DF204" i="14"/>
  <c r="DE204" i="14"/>
  <c r="DD204" i="14"/>
  <c r="DC204" i="14"/>
  <c r="DB204" i="14"/>
  <c r="DA204" i="14"/>
  <c r="CK204" i="14"/>
  <c r="CI204" i="14"/>
  <c r="CG204" i="14"/>
  <c r="CF204" i="14"/>
  <c r="CC204" i="14"/>
  <c r="D204" i="14"/>
  <c r="CA204" i="14" s="1"/>
  <c r="C204" i="14"/>
  <c r="CE204" i="14" s="1"/>
  <c r="ET203" i="14"/>
  <c r="ES203" i="14"/>
  <c r="ER203" i="14"/>
  <c r="EQ203" i="14"/>
  <c r="EP203" i="14"/>
  <c r="EO203" i="14"/>
  <c r="EN203" i="14"/>
  <c r="EM203" i="14"/>
  <c r="EL203" i="14"/>
  <c r="EK203" i="14"/>
  <c r="EJ203" i="14"/>
  <c r="EI203" i="14"/>
  <c r="EH203" i="14"/>
  <c r="EG203" i="14"/>
  <c r="EF203" i="14"/>
  <c r="EE203" i="14"/>
  <c r="ED203" i="14"/>
  <c r="EC203" i="14"/>
  <c r="EB203" i="14"/>
  <c r="EA203" i="14"/>
  <c r="DT203" i="14"/>
  <c r="DS203" i="14"/>
  <c r="DR203" i="14"/>
  <c r="DQ203" i="14"/>
  <c r="DP203" i="14"/>
  <c r="DO203" i="14"/>
  <c r="DN203" i="14"/>
  <c r="DM203" i="14"/>
  <c r="DL203" i="14"/>
  <c r="DK203" i="14"/>
  <c r="DJ203" i="14"/>
  <c r="DI203" i="14"/>
  <c r="DH203" i="14"/>
  <c r="DG203" i="14"/>
  <c r="DF203" i="14"/>
  <c r="DE203" i="14"/>
  <c r="DD203" i="14"/>
  <c r="DC203" i="14"/>
  <c r="DB203" i="14"/>
  <c r="DA203" i="14"/>
  <c r="CK203" i="14"/>
  <c r="CJ203" i="14"/>
  <c r="CI203" i="14"/>
  <c r="CF203" i="14"/>
  <c r="CE203" i="14"/>
  <c r="CD203" i="14"/>
  <c r="D203" i="14"/>
  <c r="C203" i="14"/>
  <c r="ET202" i="14"/>
  <c r="ES202" i="14"/>
  <c r="ER202" i="14"/>
  <c r="EQ202" i="14"/>
  <c r="EP202" i="14"/>
  <c r="EO202" i="14"/>
  <c r="EN202" i="14"/>
  <c r="EM202" i="14"/>
  <c r="EL202" i="14"/>
  <c r="EK202" i="14"/>
  <c r="EJ202" i="14"/>
  <c r="EI202" i="14"/>
  <c r="EH202" i="14"/>
  <c r="EG202" i="14"/>
  <c r="EF202" i="14"/>
  <c r="EE202" i="14"/>
  <c r="ED202" i="14"/>
  <c r="EC202" i="14"/>
  <c r="EB202" i="14"/>
  <c r="EA202" i="14"/>
  <c r="DT202" i="14"/>
  <c r="DS202" i="14"/>
  <c r="DR202" i="14"/>
  <c r="DQ202" i="14"/>
  <c r="DP202" i="14"/>
  <c r="DO202" i="14"/>
  <c r="DN202" i="14"/>
  <c r="DM202" i="14"/>
  <c r="DL202" i="14"/>
  <c r="DK202" i="14"/>
  <c r="DJ202" i="14"/>
  <c r="DI202" i="14"/>
  <c r="DH202" i="14"/>
  <c r="DG202" i="14"/>
  <c r="DF202" i="14"/>
  <c r="DE202" i="14"/>
  <c r="DD202" i="14"/>
  <c r="DC202" i="14"/>
  <c r="DB202" i="14"/>
  <c r="DA202" i="14"/>
  <c r="CK202" i="14"/>
  <c r="CF202" i="14"/>
  <c r="CB202" i="14"/>
  <c r="D202" i="14"/>
  <c r="C202" i="14"/>
  <c r="CI202" i="14" s="1"/>
  <c r="ET201" i="14"/>
  <c r="ES201" i="14"/>
  <c r="ER201" i="14"/>
  <c r="EQ201" i="14"/>
  <c r="EP201" i="14"/>
  <c r="EO201" i="14"/>
  <c r="EN201" i="14"/>
  <c r="EM201" i="14"/>
  <c r="EL201" i="14"/>
  <c r="EK201" i="14"/>
  <c r="EJ201" i="14"/>
  <c r="EI201" i="14"/>
  <c r="EH201" i="14"/>
  <c r="EG201" i="14"/>
  <c r="EF201" i="14"/>
  <c r="EE201" i="14"/>
  <c r="ED201" i="14"/>
  <c r="EC201" i="14"/>
  <c r="EB201" i="14"/>
  <c r="EA201" i="14"/>
  <c r="DT201" i="14"/>
  <c r="DS201" i="14"/>
  <c r="DR201" i="14"/>
  <c r="DQ201" i="14"/>
  <c r="DP201" i="14"/>
  <c r="DO201" i="14"/>
  <c r="DN201" i="14"/>
  <c r="DM201" i="14"/>
  <c r="DL201" i="14"/>
  <c r="DK201" i="14"/>
  <c r="DJ201" i="14"/>
  <c r="DI201" i="14"/>
  <c r="DH201" i="14"/>
  <c r="DG201" i="14"/>
  <c r="DF201" i="14"/>
  <c r="DE201" i="14"/>
  <c r="DD201" i="14"/>
  <c r="DC201" i="14"/>
  <c r="DB201" i="14"/>
  <c r="DA201" i="14"/>
  <c r="CK201" i="14"/>
  <c r="CH201" i="14"/>
  <c r="CG201" i="14"/>
  <c r="CF201" i="14"/>
  <c r="CC201" i="14"/>
  <c r="CB201" i="14"/>
  <c r="D201" i="14"/>
  <c r="C201" i="14"/>
  <c r="ET200" i="14"/>
  <c r="ES200" i="14"/>
  <c r="ER200" i="14"/>
  <c r="EQ200" i="14"/>
  <c r="EP200" i="14"/>
  <c r="EO200" i="14"/>
  <c r="EN200" i="14"/>
  <c r="EM200" i="14"/>
  <c r="EL200" i="14"/>
  <c r="EK200" i="14"/>
  <c r="EJ200" i="14"/>
  <c r="EI200" i="14"/>
  <c r="EH200" i="14"/>
  <c r="EG200" i="14"/>
  <c r="EF200" i="14"/>
  <c r="EE200" i="14"/>
  <c r="ED200" i="14"/>
  <c r="EC200" i="14"/>
  <c r="EB200" i="14"/>
  <c r="EA200" i="14"/>
  <c r="DT200" i="14"/>
  <c r="DS200" i="14"/>
  <c r="DR200" i="14"/>
  <c r="DQ200" i="14"/>
  <c r="DP200" i="14"/>
  <c r="DO200" i="14"/>
  <c r="DN200" i="14"/>
  <c r="DM200" i="14"/>
  <c r="DL200" i="14"/>
  <c r="DK200" i="14"/>
  <c r="DJ200" i="14"/>
  <c r="DI200" i="14"/>
  <c r="DH200" i="14"/>
  <c r="DG200" i="14"/>
  <c r="DF200" i="14"/>
  <c r="DE200" i="14"/>
  <c r="DD200" i="14"/>
  <c r="DC200" i="14"/>
  <c r="DB200" i="14"/>
  <c r="DA200" i="14"/>
  <c r="CK200" i="14"/>
  <c r="CI200" i="14"/>
  <c r="CH200" i="14"/>
  <c r="CF200" i="14"/>
  <c r="CD200" i="14"/>
  <c r="CA200" i="14"/>
  <c r="D200" i="14"/>
  <c r="C200" i="14"/>
  <c r="ET199" i="14"/>
  <c r="ES199" i="14"/>
  <c r="ER199" i="14"/>
  <c r="EQ199" i="14"/>
  <c r="EP199" i="14"/>
  <c r="EO199" i="14"/>
  <c r="EN199" i="14"/>
  <c r="EM199" i="14"/>
  <c r="EL199" i="14"/>
  <c r="EK199" i="14"/>
  <c r="EJ199" i="14"/>
  <c r="EI199" i="14"/>
  <c r="EH199" i="14"/>
  <c r="EG199" i="14"/>
  <c r="EF199" i="14"/>
  <c r="EE199" i="14"/>
  <c r="ED199" i="14"/>
  <c r="EC199" i="14"/>
  <c r="EB199" i="14"/>
  <c r="EA199" i="14"/>
  <c r="DT199" i="14"/>
  <c r="DS199" i="14"/>
  <c r="DR199" i="14"/>
  <c r="DQ199" i="14"/>
  <c r="DP199" i="14"/>
  <c r="DO199" i="14"/>
  <c r="DN199" i="14"/>
  <c r="DM199" i="14"/>
  <c r="DL199" i="14"/>
  <c r="DK199" i="14"/>
  <c r="DJ199" i="14"/>
  <c r="DI199" i="14"/>
  <c r="DH199" i="14"/>
  <c r="DG199" i="14"/>
  <c r="DF199" i="14"/>
  <c r="DE199" i="14"/>
  <c r="DD199" i="14"/>
  <c r="DC199" i="14"/>
  <c r="DB199" i="14"/>
  <c r="DA199" i="14"/>
  <c r="CK199" i="14"/>
  <c r="CF199" i="14"/>
  <c r="D199" i="14"/>
  <c r="C199" i="14"/>
  <c r="ET198" i="14"/>
  <c r="ES198" i="14"/>
  <c r="ER198" i="14"/>
  <c r="EQ198" i="14"/>
  <c r="EP198" i="14"/>
  <c r="EO198" i="14"/>
  <c r="EN198" i="14"/>
  <c r="EM198" i="14"/>
  <c r="EL198" i="14"/>
  <c r="EK198" i="14"/>
  <c r="EJ198" i="14"/>
  <c r="EI198" i="14"/>
  <c r="EH198" i="14"/>
  <c r="EG198" i="14"/>
  <c r="EF198" i="14"/>
  <c r="EE198" i="14"/>
  <c r="ED198" i="14"/>
  <c r="EC198" i="14"/>
  <c r="EB198" i="14"/>
  <c r="EA198" i="14"/>
  <c r="DT198" i="14"/>
  <c r="DS198" i="14"/>
  <c r="DR198" i="14"/>
  <c r="DQ198" i="14"/>
  <c r="DP198" i="14"/>
  <c r="DO198" i="14"/>
  <c r="DN198" i="14"/>
  <c r="DM198" i="14"/>
  <c r="DL198" i="14"/>
  <c r="DK198" i="14"/>
  <c r="DJ198" i="14"/>
  <c r="DI198" i="14"/>
  <c r="DH198" i="14"/>
  <c r="DG198" i="14"/>
  <c r="DF198" i="14"/>
  <c r="DE198" i="14"/>
  <c r="DD198" i="14"/>
  <c r="DC198" i="14"/>
  <c r="DB198" i="14"/>
  <c r="DA198" i="14"/>
  <c r="CK198" i="14"/>
  <c r="CF198" i="14"/>
  <c r="CA198" i="14"/>
  <c r="D198" i="14"/>
  <c r="C198" i="14"/>
  <c r="CI198" i="14" s="1"/>
  <c r="ET197" i="14"/>
  <c r="ES197" i="14"/>
  <c r="ER197" i="14"/>
  <c r="EQ197" i="14"/>
  <c r="EP197" i="14"/>
  <c r="EO197" i="14"/>
  <c r="EN197" i="14"/>
  <c r="EM197" i="14"/>
  <c r="EL197" i="14"/>
  <c r="EK197" i="14"/>
  <c r="EJ197" i="14"/>
  <c r="EI197" i="14"/>
  <c r="EH197" i="14"/>
  <c r="EG197" i="14"/>
  <c r="EF197" i="14"/>
  <c r="EE197" i="14"/>
  <c r="ED197" i="14"/>
  <c r="EC197" i="14"/>
  <c r="EB197" i="14"/>
  <c r="EA197" i="14"/>
  <c r="DT197" i="14"/>
  <c r="DS197" i="14"/>
  <c r="DR197" i="14"/>
  <c r="DQ197" i="14"/>
  <c r="DP197" i="14"/>
  <c r="DO197" i="14"/>
  <c r="DN197" i="14"/>
  <c r="DM197" i="14"/>
  <c r="DL197" i="14"/>
  <c r="DK197" i="14"/>
  <c r="DJ197" i="14"/>
  <c r="DI197" i="14"/>
  <c r="DH197" i="14"/>
  <c r="DG197" i="14"/>
  <c r="DF197" i="14"/>
  <c r="DE197" i="14"/>
  <c r="DD197" i="14"/>
  <c r="DC197" i="14"/>
  <c r="DB197" i="14"/>
  <c r="DA197" i="14"/>
  <c r="CK197" i="14"/>
  <c r="CJ197" i="14"/>
  <c r="CF197" i="14"/>
  <c r="CB197" i="14"/>
  <c r="D197" i="14"/>
  <c r="C197" i="14"/>
  <c r="CD197" i="14" s="1"/>
  <c r="ET196" i="14"/>
  <c r="ES196" i="14"/>
  <c r="ER196" i="14"/>
  <c r="EQ196" i="14"/>
  <c r="EP196" i="14"/>
  <c r="EO196" i="14"/>
  <c r="EN196" i="14"/>
  <c r="EM196" i="14"/>
  <c r="EL196" i="14"/>
  <c r="EK196" i="14"/>
  <c r="EJ196" i="14"/>
  <c r="EI196" i="14"/>
  <c r="EH196" i="14"/>
  <c r="EG196" i="14"/>
  <c r="EF196" i="14"/>
  <c r="EE196" i="14"/>
  <c r="ED196" i="14"/>
  <c r="EC196" i="14"/>
  <c r="EB196" i="14"/>
  <c r="EA196" i="14"/>
  <c r="DT196" i="14"/>
  <c r="DS196" i="14"/>
  <c r="DR196" i="14"/>
  <c r="DQ196" i="14"/>
  <c r="DP196" i="14"/>
  <c r="DO196" i="14"/>
  <c r="DN196" i="14"/>
  <c r="DM196" i="14"/>
  <c r="DL196" i="14"/>
  <c r="DK196" i="14"/>
  <c r="DJ196" i="14"/>
  <c r="DI196" i="14"/>
  <c r="DH196" i="14"/>
  <c r="DG196" i="14"/>
  <c r="DF196" i="14"/>
  <c r="DE196" i="14"/>
  <c r="DD196" i="14"/>
  <c r="DC196" i="14"/>
  <c r="DB196" i="14"/>
  <c r="DA196" i="14"/>
  <c r="CK196" i="14"/>
  <c r="CF196" i="14"/>
  <c r="D196" i="14"/>
  <c r="C196" i="14"/>
  <c r="CI196" i="14" s="1"/>
  <c r="ET195" i="14"/>
  <c r="ES195" i="14"/>
  <c r="ER195" i="14"/>
  <c r="EQ195" i="14"/>
  <c r="EP195" i="14"/>
  <c r="EO195" i="14"/>
  <c r="EN195" i="14"/>
  <c r="EM195" i="14"/>
  <c r="EL195" i="14"/>
  <c r="EK195" i="14"/>
  <c r="EJ195" i="14"/>
  <c r="EI195" i="14"/>
  <c r="EH195" i="14"/>
  <c r="EG195" i="14"/>
  <c r="EF195" i="14"/>
  <c r="EE195" i="14"/>
  <c r="ED195" i="14"/>
  <c r="EC195" i="14"/>
  <c r="EB195" i="14"/>
  <c r="EA195" i="14"/>
  <c r="DT195" i="14"/>
  <c r="DS195" i="14"/>
  <c r="DR195" i="14"/>
  <c r="DQ195" i="14"/>
  <c r="DP195" i="14"/>
  <c r="DO195" i="14"/>
  <c r="DN195" i="14"/>
  <c r="DM195" i="14"/>
  <c r="DL195" i="14"/>
  <c r="DK195" i="14"/>
  <c r="DJ195" i="14"/>
  <c r="DI195" i="14"/>
  <c r="DH195" i="14"/>
  <c r="DG195" i="14"/>
  <c r="DF195" i="14"/>
  <c r="DE195" i="14"/>
  <c r="DD195" i="14"/>
  <c r="DC195" i="14"/>
  <c r="DB195" i="14"/>
  <c r="DA195" i="14"/>
  <c r="CK195" i="14"/>
  <c r="CF195" i="14"/>
  <c r="D195" i="14"/>
  <c r="C195" i="14"/>
  <c r="CD195" i="14" s="1"/>
  <c r="ET194" i="14"/>
  <c r="ES194" i="14"/>
  <c r="ER194" i="14"/>
  <c r="EQ194" i="14"/>
  <c r="EP194" i="14"/>
  <c r="EO194" i="14"/>
  <c r="EN194" i="14"/>
  <c r="EM194" i="14"/>
  <c r="EL194" i="14"/>
  <c r="EK194" i="14"/>
  <c r="EJ194" i="14"/>
  <c r="EI194" i="14"/>
  <c r="EH194" i="14"/>
  <c r="EG194" i="14"/>
  <c r="EF194" i="14"/>
  <c r="EE194" i="14"/>
  <c r="ED194" i="14"/>
  <c r="EC194" i="14"/>
  <c r="EB194" i="14"/>
  <c r="EA194" i="14"/>
  <c r="DT194" i="14"/>
  <c r="DS194" i="14"/>
  <c r="DR194" i="14"/>
  <c r="DQ194" i="14"/>
  <c r="DP194" i="14"/>
  <c r="DO194" i="14"/>
  <c r="DN194" i="14"/>
  <c r="DM194" i="14"/>
  <c r="DL194" i="14"/>
  <c r="DK194" i="14"/>
  <c r="DJ194" i="14"/>
  <c r="DI194" i="14"/>
  <c r="DH194" i="14"/>
  <c r="DG194" i="14"/>
  <c r="DF194" i="14"/>
  <c r="DE194" i="14"/>
  <c r="DD194" i="14"/>
  <c r="DC194" i="14"/>
  <c r="DB194" i="14"/>
  <c r="DA194" i="14"/>
  <c r="CK194" i="14"/>
  <c r="CF194" i="14"/>
  <c r="CE194" i="14"/>
  <c r="D194" i="14"/>
  <c r="C194" i="14"/>
  <c r="ET193" i="14"/>
  <c r="ES193" i="14"/>
  <c r="ER193" i="14"/>
  <c r="EQ193" i="14"/>
  <c r="EP193" i="14"/>
  <c r="EO193" i="14"/>
  <c r="EN193" i="14"/>
  <c r="EM193" i="14"/>
  <c r="EL193" i="14"/>
  <c r="EK193" i="14"/>
  <c r="EJ193" i="14"/>
  <c r="EI193" i="14"/>
  <c r="EH193" i="14"/>
  <c r="EG193" i="14"/>
  <c r="EF193" i="14"/>
  <c r="EE193" i="14"/>
  <c r="ED193" i="14"/>
  <c r="EC193" i="14"/>
  <c r="EB193" i="14"/>
  <c r="EA193" i="14"/>
  <c r="DT193" i="14"/>
  <c r="DS193" i="14"/>
  <c r="DR193" i="14"/>
  <c r="DQ193" i="14"/>
  <c r="DP193" i="14"/>
  <c r="DO193" i="14"/>
  <c r="DN193" i="14"/>
  <c r="DM193" i="14"/>
  <c r="DL193" i="14"/>
  <c r="DK193" i="14"/>
  <c r="DJ193" i="14"/>
  <c r="DI193" i="14"/>
  <c r="DH193" i="14"/>
  <c r="DG193" i="14"/>
  <c r="DF193" i="14"/>
  <c r="DE193" i="14"/>
  <c r="DD193" i="14"/>
  <c r="DC193" i="14"/>
  <c r="DB193" i="14"/>
  <c r="DA193" i="14"/>
  <c r="CK193" i="14"/>
  <c r="CF193" i="14"/>
  <c r="D193" i="14"/>
  <c r="C193" i="14"/>
  <c r="ET192" i="14"/>
  <c r="ES192" i="14"/>
  <c r="ER192" i="14"/>
  <c r="EQ192" i="14"/>
  <c r="EP192" i="14"/>
  <c r="EO192" i="14"/>
  <c r="EN192" i="14"/>
  <c r="EM192" i="14"/>
  <c r="EL192" i="14"/>
  <c r="EK192" i="14"/>
  <c r="EJ192" i="14"/>
  <c r="EI192" i="14"/>
  <c r="EH192" i="14"/>
  <c r="EG192" i="14"/>
  <c r="EF192" i="14"/>
  <c r="EE192" i="14"/>
  <c r="ED192" i="14"/>
  <c r="EC192" i="14"/>
  <c r="EB192" i="14"/>
  <c r="EA192" i="14"/>
  <c r="DT192" i="14"/>
  <c r="DS192" i="14"/>
  <c r="DR192" i="14"/>
  <c r="DQ192" i="14"/>
  <c r="DP192" i="14"/>
  <c r="DO192" i="14"/>
  <c r="DN192" i="14"/>
  <c r="DM192" i="14"/>
  <c r="DL192" i="14"/>
  <c r="DK192" i="14"/>
  <c r="DJ192" i="14"/>
  <c r="DI192" i="14"/>
  <c r="DH192" i="14"/>
  <c r="DG192" i="14"/>
  <c r="DF192" i="14"/>
  <c r="DE192" i="14"/>
  <c r="DD192" i="14"/>
  <c r="DC192" i="14"/>
  <c r="DB192" i="14"/>
  <c r="DA192" i="14"/>
  <c r="CK192" i="14"/>
  <c r="CF192" i="14"/>
  <c r="D192" i="14"/>
  <c r="C192" i="14"/>
  <c r="ET191" i="14"/>
  <c r="ES191" i="14"/>
  <c r="ER191" i="14"/>
  <c r="EQ191" i="14"/>
  <c r="EP191" i="14"/>
  <c r="EO191" i="14"/>
  <c r="EN191" i="14"/>
  <c r="EM191" i="14"/>
  <c r="EL191" i="14"/>
  <c r="EK191" i="14"/>
  <c r="EJ191" i="14"/>
  <c r="EI191" i="14"/>
  <c r="EH191" i="14"/>
  <c r="EG191" i="14"/>
  <c r="EF191" i="14"/>
  <c r="EE191" i="14"/>
  <c r="ED191" i="14"/>
  <c r="EC191" i="14"/>
  <c r="EB191" i="14"/>
  <c r="EA191" i="14"/>
  <c r="DT191" i="14"/>
  <c r="DS191" i="14"/>
  <c r="DR191" i="14"/>
  <c r="DQ191" i="14"/>
  <c r="DP191" i="14"/>
  <c r="DO191" i="14"/>
  <c r="DN191" i="14"/>
  <c r="DM191" i="14"/>
  <c r="DL191" i="14"/>
  <c r="DK191" i="14"/>
  <c r="DJ191" i="14"/>
  <c r="DI191" i="14"/>
  <c r="DH191" i="14"/>
  <c r="DG191" i="14"/>
  <c r="DF191" i="14"/>
  <c r="DE191" i="14"/>
  <c r="DD191" i="14"/>
  <c r="DC191" i="14"/>
  <c r="DB191" i="14"/>
  <c r="DA191" i="14"/>
  <c r="CK191" i="14"/>
  <c r="CI191" i="14"/>
  <c r="CH191" i="14"/>
  <c r="CF191" i="14"/>
  <c r="CD191" i="14"/>
  <c r="CB191" i="14"/>
  <c r="D191" i="14"/>
  <c r="C191" i="14"/>
  <c r="ET190" i="14"/>
  <c r="ES190" i="14"/>
  <c r="ER190" i="14"/>
  <c r="EQ190" i="14"/>
  <c r="EP190" i="14"/>
  <c r="EO190" i="14"/>
  <c r="EN190" i="14"/>
  <c r="EM190" i="14"/>
  <c r="EL190" i="14"/>
  <c r="EK190" i="14"/>
  <c r="EJ190" i="14"/>
  <c r="EI190" i="14"/>
  <c r="EH190" i="14"/>
  <c r="EG190" i="14"/>
  <c r="EF190" i="14"/>
  <c r="EE190" i="14"/>
  <c r="ED190" i="14"/>
  <c r="EC190" i="14"/>
  <c r="EB190" i="14"/>
  <c r="EA190" i="14"/>
  <c r="DT190" i="14"/>
  <c r="DS190" i="14"/>
  <c r="DR190" i="14"/>
  <c r="DQ190" i="14"/>
  <c r="DP190" i="14"/>
  <c r="DO190" i="14"/>
  <c r="DN190" i="14"/>
  <c r="DM190" i="14"/>
  <c r="DL190" i="14"/>
  <c r="DK190" i="14"/>
  <c r="DJ190" i="14"/>
  <c r="DI190" i="14"/>
  <c r="DH190" i="14"/>
  <c r="DG190" i="14"/>
  <c r="DF190" i="14"/>
  <c r="DE190" i="14"/>
  <c r="DD190" i="14"/>
  <c r="DC190" i="14"/>
  <c r="DB190" i="14"/>
  <c r="DA190" i="14"/>
  <c r="CK190" i="14"/>
  <c r="CF190" i="14"/>
  <c r="D190" i="14"/>
  <c r="C190" i="14"/>
  <c r="ET189" i="14"/>
  <c r="ES189" i="14"/>
  <c r="ER189" i="14"/>
  <c r="EQ189" i="14"/>
  <c r="EP189" i="14"/>
  <c r="EO189" i="14"/>
  <c r="EN189" i="14"/>
  <c r="EM189" i="14"/>
  <c r="EL189" i="14"/>
  <c r="EK189" i="14"/>
  <c r="EJ189" i="14"/>
  <c r="EI189" i="14"/>
  <c r="EH189" i="14"/>
  <c r="EG189" i="14"/>
  <c r="EF189" i="14"/>
  <c r="EE189" i="14"/>
  <c r="ED189" i="14"/>
  <c r="EC189" i="14"/>
  <c r="EB189" i="14"/>
  <c r="EA189" i="14"/>
  <c r="DT189" i="14"/>
  <c r="DS189" i="14"/>
  <c r="DR189" i="14"/>
  <c r="DQ189" i="14"/>
  <c r="DP189" i="14"/>
  <c r="DO189" i="14"/>
  <c r="DN189" i="14"/>
  <c r="DM189" i="14"/>
  <c r="DL189" i="14"/>
  <c r="DK189" i="14"/>
  <c r="DJ189" i="14"/>
  <c r="DI189" i="14"/>
  <c r="DH189" i="14"/>
  <c r="DG189" i="14"/>
  <c r="DF189" i="14"/>
  <c r="DE189" i="14"/>
  <c r="DD189" i="14"/>
  <c r="DC189" i="14"/>
  <c r="DB189" i="14"/>
  <c r="DA189" i="14"/>
  <c r="CK189" i="14"/>
  <c r="CF189" i="14"/>
  <c r="CC189" i="14"/>
  <c r="D189" i="14"/>
  <c r="C189" i="14"/>
  <c r="ET188" i="14"/>
  <c r="ES188" i="14"/>
  <c r="ER188" i="14"/>
  <c r="EQ188" i="14"/>
  <c r="EP188" i="14"/>
  <c r="EO188" i="14"/>
  <c r="EN188" i="14"/>
  <c r="EM188" i="14"/>
  <c r="EL188" i="14"/>
  <c r="EK188" i="14"/>
  <c r="EJ188" i="14"/>
  <c r="EI188" i="14"/>
  <c r="EH188" i="14"/>
  <c r="EG188" i="14"/>
  <c r="EF188" i="14"/>
  <c r="EE188" i="14"/>
  <c r="ED188" i="14"/>
  <c r="EC188" i="14"/>
  <c r="EB188" i="14"/>
  <c r="EA188" i="14"/>
  <c r="DT188" i="14"/>
  <c r="DS188" i="14"/>
  <c r="DR188" i="14"/>
  <c r="DQ188" i="14"/>
  <c r="DP188" i="14"/>
  <c r="DO188" i="14"/>
  <c r="DN188" i="14"/>
  <c r="DM188" i="14"/>
  <c r="DL188" i="14"/>
  <c r="DK188" i="14"/>
  <c r="DJ188" i="14"/>
  <c r="DI188" i="14"/>
  <c r="DH188" i="14"/>
  <c r="DG188" i="14"/>
  <c r="DF188" i="14"/>
  <c r="DE188" i="14"/>
  <c r="DD188" i="14"/>
  <c r="DC188" i="14"/>
  <c r="DB188" i="14"/>
  <c r="DA188" i="14"/>
  <c r="CK188" i="14"/>
  <c r="CF188" i="14"/>
  <c r="D188" i="14"/>
  <c r="C188" i="14"/>
  <c r="CE188" i="14" s="1"/>
  <c r="ET187" i="14"/>
  <c r="ES187" i="14"/>
  <c r="ER187" i="14"/>
  <c r="EQ187" i="14"/>
  <c r="EP187" i="14"/>
  <c r="EO187" i="14"/>
  <c r="EN187" i="14"/>
  <c r="EM187" i="14"/>
  <c r="EL187" i="14"/>
  <c r="EK187" i="14"/>
  <c r="EJ187" i="14"/>
  <c r="EI187" i="14"/>
  <c r="EH187" i="14"/>
  <c r="EG187" i="14"/>
  <c r="EF187" i="14"/>
  <c r="EE187" i="14"/>
  <c r="ED187" i="14"/>
  <c r="EC187" i="14"/>
  <c r="EB187" i="14"/>
  <c r="EA187" i="14"/>
  <c r="DT187" i="14"/>
  <c r="DS187" i="14"/>
  <c r="DR187" i="14"/>
  <c r="DQ187" i="14"/>
  <c r="DP187" i="14"/>
  <c r="DO187" i="14"/>
  <c r="DN187" i="14"/>
  <c r="DM187" i="14"/>
  <c r="DL187" i="14"/>
  <c r="DK187" i="14"/>
  <c r="DJ187" i="14"/>
  <c r="DI187" i="14"/>
  <c r="DH187" i="14"/>
  <c r="DG187" i="14"/>
  <c r="DF187" i="14"/>
  <c r="DE187" i="14"/>
  <c r="DD187" i="14"/>
  <c r="DC187" i="14"/>
  <c r="DB187" i="14"/>
  <c r="DA187" i="14"/>
  <c r="CK187" i="14"/>
  <c r="CH187" i="14"/>
  <c r="CF187" i="14"/>
  <c r="CD187" i="14"/>
  <c r="D187" i="14"/>
  <c r="C187" i="14"/>
  <c r="CI187" i="14" s="1"/>
  <c r="ET182" i="14"/>
  <c r="ES182" i="14"/>
  <c r="ER182" i="14"/>
  <c r="EQ182" i="14"/>
  <c r="EP182" i="14"/>
  <c r="EO182" i="14"/>
  <c r="EN182" i="14"/>
  <c r="EM182" i="14"/>
  <c r="EL182" i="14"/>
  <c r="EK182" i="14"/>
  <c r="EJ182" i="14"/>
  <c r="EI182" i="14"/>
  <c r="EH182" i="14"/>
  <c r="EG182" i="14"/>
  <c r="EF182" i="14"/>
  <c r="EE182" i="14"/>
  <c r="ED182" i="14"/>
  <c r="EC182" i="14"/>
  <c r="EB182" i="14"/>
  <c r="EA182" i="14"/>
  <c r="DT182" i="14"/>
  <c r="DS182" i="14"/>
  <c r="DR182" i="14"/>
  <c r="DQ182" i="14"/>
  <c r="DP182" i="14"/>
  <c r="DO182" i="14"/>
  <c r="DN182" i="14"/>
  <c r="DM182" i="14"/>
  <c r="DL182" i="14"/>
  <c r="DK182" i="14"/>
  <c r="DJ182" i="14"/>
  <c r="DI182" i="14"/>
  <c r="DH182" i="14"/>
  <c r="DG182" i="14"/>
  <c r="DF182" i="14"/>
  <c r="DE182" i="14"/>
  <c r="DD182" i="14"/>
  <c r="DC182" i="14"/>
  <c r="DB182" i="14"/>
  <c r="DA182" i="14"/>
  <c r="CK182" i="14"/>
  <c r="CF182" i="14"/>
  <c r="D182" i="14"/>
  <c r="C182" i="14"/>
  <c r="CE182" i="14" s="1"/>
  <c r="ET181" i="14"/>
  <c r="ES181" i="14"/>
  <c r="ER181" i="14"/>
  <c r="EQ181" i="14"/>
  <c r="EP181" i="14"/>
  <c r="EO181" i="14"/>
  <c r="EN181" i="14"/>
  <c r="EM181" i="14"/>
  <c r="EL181" i="14"/>
  <c r="EK181" i="14"/>
  <c r="EJ181" i="14"/>
  <c r="EI181" i="14"/>
  <c r="EH181" i="14"/>
  <c r="EG181" i="14"/>
  <c r="EF181" i="14"/>
  <c r="EE181" i="14"/>
  <c r="ED181" i="14"/>
  <c r="EC181" i="14"/>
  <c r="EB181" i="14"/>
  <c r="EA181" i="14"/>
  <c r="DT181" i="14"/>
  <c r="DS181" i="14"/>
  <c r="DR181" i="14"/>
  <c r="DQ181" i="14"/>
  <c r="DP181" i="14"/>
  <c r="DO181" i="14"/>
  <c r="DN181" i="14"/>
  <c r="DM181" i="14"/>
  <c r="DL181" i="14"/>
  <c r="DK181" i="14"/>
  <c r="DJ181" i="14"/>
  <c r="DI181" i="14"/>
  <c r="DH181" i="14"/>
  <c r="DG181" i="14"/>
  <c r="DF181" i="14"/>
  <c r="DE181" i="14"/>
  <c r="DD181" i="14"/>
  <c r="DC181" i="14"/>
  <c r="DB181" i="14"/>
  <c r="DA181" i="14"/>
  <c r="CK181" i="14"/>
  <c r="CF181" i="14"/>
  <c r="CA181" i="14"/>
  <c r="D181" i="14"/>
  <c r="C181" i="14"/>
  <c r="CH181" i="14" s="1"/>
  <c r="ET180" i="14"/>
  <c r="ES180" i="14"/>
  <c r="ER180" i="14"/>
  <c r="EQ180" i="14"/>
  <c r="EP180" i="14"/>
  <c r="EO180" i="14"/>
  <c r="EN180" i="14"/>
  <c r="EM180" i="14"/>
  <c r="EL180" i="14"/>
  <c r="EK180" i="14"/>
  <c r="EJ180" i="14"/>
  <c r="EI180" i="14"/>
  <c r="EH180" i="14"/>
  <c r="EG180" i="14"/>
  <c r="EF180" i="14"/>
  <c r="EE180" i="14"/>
  <c r="ED180" i="14"/>
  <c r="EC180" i="14"/>
  <c r="EB180" i="14"/>
  <c r="EA180" i="14"/>
  <c r="DT180" i="14"/>
  <c r="DS180" i="14"/>
  <c r="DR180" i="14"/>
  <c r="DQ180" i="14"/>
  <c r="DP180" i="14"/>
  <c r="DO180" i="14"/>
  <c r="DN180" i="14"/>
  <c r="DM180" i="14"/>
  <c r="DL180" i="14"/>
  <c r="DK180" i="14"/>
  <c r="DJ180" i="14"/>
  <c r="DI180" i="14"/>
  <c r="DH180" i="14"/>
  <c r="DG180" i="14"/>
  <c r="DF180" i="14"/>
  <c r="DE180" i="14"/>
  <c r="DD180" i="14"/>
  <c r="DC180" i="14"/>
  <c r="DB180" i="14"/>
  <c r="DA180" i="14"/>
  <c r="CK180" i="14"/>
  <c r="CF180" i="14"/>
  <c r="D180" i="14"/>
  <c r="C180" i="14"/>
  <c r="ET179" i="14"/>
  <c r="ES179" i="14"/>
  <c r="ER179" i="14"/>
  <c r="EQ179" i="14"/>
  <c r="EP179" i="14"/>
  <c r="EO179" i="14"/>
  <c r="EN179" i="14"/>
  <c r="EM179" i="14"/>
  <c r="EL179" i="14"/>
  <c r="EK179" i="14"/>
  <c r="EJ179" i="14"/>
  <c r="EI179" i="14"/>
  <c r="EH179" i="14"/>
  <c r="EG179" i="14"/>
  <c r="EF179" i="14"/>
  <c r="EE179" i="14"/>
  <c r="ED179" i="14"/>
  <c r="EC179" i="14"/>
  <c r="EB179" i="14"/>
  <c r="EA179" i="14"/>
  <c r="DT179" i="14"/>
  <c r="DS179" i="14"/>
  <c r="DR179" i="14"/>
  <c r="DQ179" i="14"/>
  <c r="DP179" i="14"/>
  <c r="DO179" i="14"/>
  <c r="DN179" i="14"/>
  <c r="DM179" i="14"/>
  <c r="DL179" i="14"/>
  <c r="DK179" i="14"/>
  <c r="DJ179" i="14"/>
  <c r="DI179" i="14"/>
  <c r="DH179" i="14"/>
  <c r="DG179" i="14"/>
  <c r="DF179" i="14"/>
  <c r="DE179" i="14"/>
  <c r="DD179" i="14"/>
  <c r="DC179" i="14"/>
  <c r="DB179" i="14"/>
  <c r="DA179" i="14"/>
  <c r="CK179" i="14"/>
  <c r="CI179" i="14"/>
  <c r="CG179" i="14"/>
  <c r="CF179" i="14"/>
  <c r="CC179" i="14"/>
  <c r="CA179" i="14"/>
  <c r="D179" i="14"/>
  <c r="C179" i="14"/>
  <c r="CE179" i="14" s="1"/>
  <c r="ET178" i="14"/>
  <c r="ES178" i="14"/>
  <c r="ER178" i="14"/>
  <c r="EQ178" i="14"/>
  <c r="EP178" i="14"/>
  <c r="EO178" i="14"/>
  <c r="EN178" i="14"/>
  <c r="EM178" i="14"/>
  <c r="EL178" i="14"/>
  <c r="EK178" i="14"/>
  <c r="EJ178" i="14"/>
  <c r="EI178" i="14"/>
  <c r="EH178" i="14"/>
  <c r="EG178" i="14"/>
  <c r="EF178" i="14"/>
  <c r="EE178" i="14"/>
  <c r="ED178" i="14"/>
  <c r="EC178" i="14"/>
  <c r="EB178" i="14"/>
  <c r="EA178" i="14"/>
  <c r="DT178" i="14"/>
  <c r="DS178" i="14"/>
  <c r="DR178" i="14"/>
  <c r="DQ178" i="14"/>
  <c r="DP178" i="14"/>
  <c r="DO178" i="14"/>
  <c r="DN178" i="14"/>
  <c r="DM178" i="14"/>
  <c r="DL178" i="14"/>
  <c r="DK178" i="14"/>
  <c r="DJ178" i="14"/>
  <c r="DI178" i="14"/>
  <c r="DH178" i="14"/>
  <c r="DG178" i="14"/>
  <c r="DF178" i="14"/>
  <c r="DE178" i="14"/>
  <c r="DD178" i="14"/>
  <c r="DC178" i="14"/>
  <c r="DB178" i="14"/>
  <c r="DA178" i="14"/>
  <c r="CK178" i="14"/>
  <c r="CJ178" i="14"/>
  <c r="CH178" i="14"/>
  <c r="CF178" i="14"/>
  <c r="CE178" i="14"/>
  <c r="CB178" i="14"/>
  <c r="D178" i="14"/>
  <c r="CA178" i="14" s="1"/>
  <c r="C178" i="14"/>
  <c r="ET177" i="14"/>
  <c r="ES177" i="14"/>
  <c r="ER177" i="14"/>
  <c r="EQ177" i="14"/>
  <c r="EP177" i="14"/>
  <c r="EO177" i="14"/>
  <c r="EN177" i="14"/>
  <c r="EM177" i="14"/>
  <c r="EL177" i="14"/>
  <c r="EK177" i="14"/>
  <c r="EJ177" i="14"/>
  <c r="EI177" i="14"/>
  <c r="EH177" i="14"/>
  <c r="EG177" i="14"/>
  <c r="EF177" i="14"/>
  <c r="EE177" i="14"/>
  <c r="ED177" i="14"/>
  <c r="EC177" i="14"/>
  <c r="EB177" i="14"/>
  <c r="EA177" i="14"/>
  <c r="DT177" i="14"/>
  <c r="DS177" i="14"/>
  <c r="DR177" i="14"/>
  <c r="DQ177" i="14"/>
  <c r="DP177" i="14"/>
  <c r="DO177" i="14"/>
  <c r="DN177" i="14"/>
  <c r="DM177" i="14"/>
  <c r="DL177" i="14"/>
  <c r="DK177" i="14"/>
  <c r="DJ177" i="14"/>
  <c r="DI177" i="14"/>
  <c r="DH177" i="14"/>
  <c r="DG177" i="14"/>
  <c r="DF177" i="14"/>
  <c r="DE177" i="14"/>
  <c r="DD177" i="14"/>
  <c r="DC177" i="14"/>
  <c r="DB177" i="14"/>
  <c r="DA177" i="14"/>
  <c r="CK177" i="14"/>
  <c r="CF177" i="14"/>
  <c r="D177" i="14"/>
  <c r="C177" i="14"/>
  <c r="ET176" i="14"/>
  <c r="ES176" i="14"/>
  <c r="ER176" i="14"/>
  <c r="EQ176" i="14"/>
  <c r="EP176" i="14"/>
  <c r="EO176" i="14"/>
  <c r="EN176" i="14"/>
  <c r="EM176" i="14"/>
  <c r="EL176" i="14"/>
  <c r="EK176" i="14"/>
  <c r="EJ176" i="14"/>
  <c r="EI176" i="14"/>
  <c r="EH176" i="14"/>
  <c r="EG176" i="14"/>
  <c r="EF176" i="14"/>
  <c r="EE176" i="14"/>
  <c r="ED176" i="14"/>
  <c r="EC176" i="14"/>
  <c r="EB176" i="14"/>
  <c r="EA176" i="14"/>
  <c r="DT176" i="14"/>
  <c r="DS176" i="14"/>
  <c r="DR176" i="14"/>
  <c r="DQ176" i="14"/>
  <c r="DP176" i="14"/>
  <c r="DO176" i="14"/>
  <c r="DN176" i="14"/>
  <c r="DM176" i="14"/>
  <c r="DL176" i="14"/>
  <c r="DK176" i="14"/>
  <c r="DJ176" i="14"/>
  <c r="DI176" i="14"/>
  <c r="DH176" i="14"/>
  <c r="DG176" i="14"/>
  <c r="DF176" i="14"/>
  <c r="DE176" i="14"/>
  <c r="DD176" i="14"/>
  <c r="DC176" i="14"/>
  <c r="DB176" i="14"/>
  <c r="DA176" i="14"/>
  <c r="CK176" i="14"/>
  <c r="CF176" i="14"/>
  <c r="D176" i="14"/>
  <c r="C176" i="14"/>
  <c r="CC176" i="14" s="1"/>
  <c r="ET175" i="14"/>
  <c r="ES175" i="14"/>
  <c r="ER175" i="14"/>
  <c r="EQ175" i="14"/>
  <c r="EP175" i="14"/>
  <c r="EO175" i="14"/>
  <c r="EN175" i="14"/>
  <c r="EM175" i="14"/>
  <c r="EL175" i="14"/>
  <c r="EK175" i="14"/>
  <c r="EJ175" i="14"/>
  <c r="EI175" i="14"/>
  <c r="EH175" i="14"/>
  <c r="EG175" i="14"/>
  <c r="EF175" i="14"/>
  <c r="EE175" i="14"/>
  <c r="ED175" i="14"/>
  <c r="EC175" i="14"/>
  <c r="EB175" i="14"/>
  <c r="EA175" i="14"/>
  <c r="DT175" i="14"/>
  <c r="DS175" i="14"/>
  <c r="DR175" i="14"/>
  <c r="DQ175" i="14"/>
  <c r="DP175" i="14"/>
  <c r="DO175" i="14"/>
  <c r="DN175" i="14"/>
  <c r="DM175" i="14"/>
  <c r="DL175" i="14"/>
  <c r="DK175" i="14"/>
  <c r="DJ175" i="14"/>
  <c r="DI175" i="14"/>
  <c r="DH175" i="14"/>
  <c r="DG175" i="14"/>
  <c r="DF175" i="14"/>
  <c r="DE175" i="14"/>
  <c r="DD175" i="14"/>
  <c r="DC175" i="14"/>
  <c r="DB175" i="14"/>
  <c r="DA175" i="14"/>
  <c r="CK175" i="14"/>
  <c r="CF175" i="14"/>
  <c r="CE175" i="14"/>
  <c r="D175" i="14"/>
  <c r="C175" i="14"/>
  <c r="CG175" i="14" s="1"/>
  <c r="ET174" i="14"/>
  <c r="ES174" i="14"/>
  <c r="ER174" i="14"/>
  <c r="EQ174" i="14"/>
  <c r="EP174" i="14"/>
  <c r="EO174" i="14"/>
  <c r="EN174" i="14"/>
  <c r="EM174" i="14"/>
  <c r="EL174" i="14"/>
  <c r="EK174" i="14"/>
  <c r="EJ174" i="14"/>
  <c r="EI174" i="14"/>
  <c r="EH174" i="14"/>
  <c r="EG174" i="14"/>
  <c r="EF174" i="14"/>
  <c r="EE174" i="14"/>
  <c r="ED174" i="14"/>
  <c r="EC174" i="14"/>
  <c r="EB174" i="14"/>
  <c r="EA174" i="14"/>
  <c r="DT174" i="14"/>
  <c r="DS174" i="14"/>
  <c r="DR174" i="14"/>
  <c r="DQ174" i="14"/>
  <c r="DP174" i="14"/>
  <c r="DO174" i="14"/>
  <c r="DN174" i="14"/>
  <c r="DM174" i="14"/>
  <c r="DL174" i="14"/>
  <c r="DK174" i="14"/>
  <c r="DJ174" i="14"/>
  <c r="DI174" i="14"/>
  <c r="DH174" i="14"/>
  <c r="DG174" i="14"/>
  <c r="DF174" i="14"/>
  <c r="DE174" i="14"/>
  <c r="DD174" i="14"/>
  <c r="DC174" i="14"/>
  <c r="DB174" i="14"/>
  <c r="DA174" i="14"/>
  <c r="CK174" i="14"/>
  <c r="CJ174" i="14"/>
  <c r="CF174" i="14"/>
  <c r="CB174" i="14"/>
  <c r="D174" i="14"/>
  <c r="C174" i="14"/>
  <c r="CE174" i="14" s="1"/>
  <c r="ET173" i="14"/>
  <c r="ES173" i="14"/>
  <c r="ER173" i="14"/>
  <c r="EQ173" i="14"/>
  <c r="EP173" i="14"/>
  <c r="EO173" i="14"/>
  <c r="EN173" i="14"/>
  <c r="EM173" i="14"/>
  <c r="EL173" i="14"/>
  <c r="EK173" i="14"/>
  <c r="EJ173" i="14"/>
  <c r="EI173" i="14"/>
  <c r="EH173" i="14"/>
  <c r="EG173" i="14"/>
  <c r="EF173" i="14"/>
  <c r="EE173" i="14"/>
  <c r="ED173" i="14"/>
  <c r="EC173" i="14"/>
  <c r="EB173" i="14"/>
  <c r="EA173" i="14"/>
  <c r="DT173" i="14"/>
  <c r="DS173" i="14"/>
  <c r="DR173" i="14"/>
  <c r="DQ173" i="14"/>
  <c r="DP173" i="14"/>
  <c r="DO173" i="14"/>
  <c r="DN173" i="14"/>
  <c r="DM173" i="14"/>
  <c r="DL173" i="14"/>
  <c r="DK173" i="14"/>
  <c r="DJ173" i="14"/>
  <c r="DI173" i="14"/>
  <c r="DH173" i="14"/>
  <c r="DG173" i="14"/>
  <c r="DF173" i="14"/>
  <c r="DE173" i="14"/>
  <c r="DD173" i="14"/>
  <c r="DC173" i="14"/>
  <c r="DB173" i="14"/>
  <c r="DA173" i="14"/>
  <c r="CK173" i="14"/>
  <c r="CI173" i="14"/>
  <c r="CF173" i="14"/>
  <c r="CB173" i="14"/>
  <c r="D173" i="14"/>
  <c r="C173" i="14"/>
  <c r="CC173" i="14" s="1"/>
  <c r="ET172" i="14"/>
  <c r="ES172" i="14"/>
  <c r="ER172" i="14"/>
  <c r="EQ172" i="14"/>
  <c r="EP172" i="14"/>
  <c r="EO172" i="14"/>
  <c r="EN172" i="14"/>
  <c r="EM172" i="14"/>
  <c r="EL172" i="14"/>
  <c r="EK172" i="14"/>
  <c r="EJ172" i="14"/>
  <c r="EI172" i="14"/>
  <c r="EH172" i="14"/>
  <c r="EG172" i="14"/>
  <c r="EF172" i="14"/>
  <c r="EE172" i="14"/>
  <c r="ED172" i="14"/>
  <c r="EC172" i="14"/>
  <c r="EB172" i="14"/>
  <c r="EA172" i="14"/>
  <c r="DT172" i="14"/>
  <c r="DS172" i="14"/>
  <c r="DR172" i="14"/>
  <c r="DQ172" i="14"/>
  <c r="DP172" i="14"/>
  <c r="DO172" i="14"/>
  <c r="DN172" i="14"/>
  <c r="DM172" i="14"/>
  <c r="DL172" i="14"/>
  <c r="DK172" i="14"/>
  <c r="DJ172" i="14"/>
  <c r="DI172" i="14"/>
  <c r="DH172" i="14"/>
  <c r="DG172" i="14"/>
  <c r="DF172" i="14"/>
  <c r="DE172" i="14"/>
  <c r="DD172" i="14"/>
  <c r="DC172" i="14"/>
  <c r="DB172" i="14"/>
  <c r="DA172" i="14"/>
  <c r="CK172" i="14"/>
  <c r="CF172" i="14"/>
  <c r="D172" i="14"/>
  <c r="C172" i="14"/>
  <c r="CD172" i="14" s="1"/>
  <c r="ET171" i="14"/>
  <c r="ES171" i="14"/>
  <c r="ER171" i="14"/>
  <c r="EQ171" i="14"/>
  <c r="EP171" i="14"/>
  <c r="EO171" i="14"/>
  <c r="EN171" i="14"/>
  <c r="EM171" i="14"/>
  <c r="EL171" i="14"/>
  <c r="EK171" i="14"/>
  <c r="EJ171" i="14"/>
  <c r="EI171" i="14"/>
  <c r="EH171" i="14"/>
  <c r="EG171" i="14"/>
  <c r="EF171" i="14"/>
  <c r="EE171" i="14"/>
  <c r="ED171" i="14"/>
  <c r="EC171" i="14"/>
  <c r="EB171" i="14"/>
  <c r="EA171" i="14"/>
  <c r="DT171" i="14"/>
  <c r="DS171" i="14"/>
  <c r="DR171" i="14"/>
  <c r="DQ171" i="14"/>
  <c r="DP171" i="14"/>
  <c r="DO171" i="14"/>
  <c r="DN171" i="14"/>
  <c r="DM171" i="14"/>
  <c r="DL171" i="14"/>
  <c r="DK171" i="14"/>
  <c r="DJ171" i="14"/>
  <c r="DI171" i="14"/>
  <c r="DH171" i="14"/>
  <c r="DG171" i="14"/>
  <c r="DF171" i="14"/>
  <c r="DE171" i="14"/>
  <c r="DD171" i="14"/>
  <c r="DC171" i="14"/>
  <c r="DB171" i="14"/>
  <c r="DA171" i="14"/>
  <c r="CK171" i="14"/>
  <c r="CF171" i="14"/>
  <c r="D171" i="14"/>
  <c r="C171" i="14"/>
  <c r="ET170" i="14"/>
  <c r="ES170" i="14"/>
  <c r="ER170" i="14"/>
  <c r="EQ170" i="14"/>
  <c r="EP170" i="14"/>
  <c r="EO170" i="14"/>
  <c r="EN170" i="14"/>
  <c r="EM170" i="14"/>
  <c r="EL170" i="14"/>
  <c r="EK170" i="14"/>
  <c r="EJ170" i="14"/>
  <c r="EI170" i="14"/>
  <c r="EH170" i="14"/>
  <c r="EG170" i="14"/>
  <c r="EF170" i="14"/>
  <c r="EE170" i="14"/>
  <c r="ED170" i="14"/>
  <c r="EC170" i="14"/>
  <c r="EB170" i="14"/>
  <c r="EA170" i="14"/>
  <c r="DT170" i="14"/>
  <c r="DS170" i="14"/>
  <c r="DR170" i="14"/>
  <c r="DQ170" i="14"/>
  <c r="DP170" i="14"/>
  <c r="DO170" i="14"/>
  <c r="DN170" i="14"/>
  <c r="DM170" i="14"/>
  <c r="DL170" i="14"/>
  <c r="DK170" i="14"/>
  <c r="DJ170" i="14"/>
  <c r="DI170" i="14"/>
  <c r="DH170" i="14"/>
  <c r="DG170" i="14"/>
  <c r="DF170" i="14"/>
  <c r="DE170" i="14"/>
  <c r="DD170" i="14"/>
  <c r="DC170" i="14"/>
  <c r="DB170" i="14"/>
  <c r="DA170" i="14"/>
  <c r="CK170" i="14"/>
  <c r="CH170" i="14"/>
  <c r="CF170" i="14"/>
  <c r="CB170" i="14"/>
  <c r="D170" i="14"/>
  <c r="C170" i="14"/>
  <c r="CI170" i="14" s="1"/>
  <c r="ET169" i="14"/>
  <c r="ES169" i="14"/>
  <c r="ER169" i="14"/>
  <c r="EQ169" i="14"/>
  <c r="EP169" i="14"/>
  <c r="EO169" i="14"/>
  <c r="EN169" i="14"/>
  <c r="EM169" i="14"/>
  <c r="EL169" i="14"/>
  <c r="EK169" i="14"/>
  <c r="EJ169" i="14"/>
  <c r="EI169" i="14"/>
  <c r="EH169" i="14"/>
  <c r="EG169" i="14"/>
  <c r="EF169" i="14"/>
  <c r="EE169" i="14"/>
  <c r="ED169" i="14"/>
  <c r="EC169" i="14"/>
  <c r="EB169" i="14"/>
  <c r="EA169" i="14"/>
  <c r="DT169" i="14"/>
  <c r="DS169" i="14"/>
  <c r="DR169" i="14"/>
  <c r="DQ169" i="14"/>
  <c r="DP169" i="14"/>
  <c r="DO169" i="14"/>
  <c r="DN169" i="14"/>
  <c r="DM169" i="14"/>
  <c r="DL169" i="14"/>
  <c r="DK169" i="14"/>
  <c r="DJ169" i="14"/>
  <c r="DI169" i="14"/>
  <c r="DH169" i="14"/>
  <c r="DG169" i="14"/>
  <c r="DF169" i="14"/>
  <c r="DE169" i="14"/>
  <c r="DD169" i="14"/>
  <c r="DC169" i="14"/>
  <c r="DB169" i="14"/>
  <c r="DA169" i="14"/>
  <c r="CK169" i="14"/>
  <c r="CG169" i="14"/>
  <c r="CF169" i="14"/>
  <c r="CE169" i="14"/>
  <c r="D169" i="14"/>
  <c r="CA169" i="14" s="1"/>
  <c r="C169" i="14"/>
  <c r="ET168" i="14"/>
  <c r="ES168" i="14"/>
  <c r="ER168" i="14"/>
  <c r="EQ168" i="14"/>
  <c r="EP168" i="14"/>
  <c r="EO168" i="14"/>
  <c r="EN168" i="14"/>
  <c r="EM168" i="14"/>
  <c r="EL168" i="14"/>
  <c r="EK168" i="14"/>
  <c r="EJ168" i="14"/>
  <c r="EI168" i="14"/>
  <c r="EH168" i="14"/>
  <c r="EG168" i="14"/>
  <c r="EF168" i="14"/>
  <c r="EE168" i="14"/>
  <c r="ED168" i="14"/>
  <c r="EC168" i="14"/>
  <c r="EB168" i="14"/>
  <c r="EA168" i="14"/>
  <c r="DT168" i="14"/>
  <c r="DS168" i="14"/>
  <c r="DR168" i="14"/>
  <c r="DQ168" i="14"/>
  <c r="DP168" i="14"/>
  <c r="DO168" i="14"/>
  <c r="DN168" i="14"/>
  <c r="DM168" i="14"/>
  <c r="DL168" i="14"/>
  <c r="DK168" i="14"/>
  <c r="DJ168" i="14"/>
  <c r="DI168" i="14"/>
  <c r="DH168" i="14"/>
  <c r="DG168" i="14"/>
  <c r="DF168" i="14"/>
  <c r="DE168" i="14"/>
  <c r="DD168" i="14"/>
  <c r="DC168" i="14"/>
  <c r="DB168" i="14"/>
  <c r="DA168" i="14"/>
  <c r="CK168" i="14"/>
  <c r="CF168" i="14"/>
  <c r="CD168" i="14"/>
  <c r="D168" i="14"/>
  <c r="C168" i="14"/>
  <c r="ET167" i="14"/>
  <c r="ES167" i="14"/>
  <c r="ER167" i="14"/>
  <c r="EQ167" i="14"/>
  <c r="EP167" i="14"/>
  <c r="EO167" i="14"/>
  <c r="EN167" i="14"/>
  <c r="EM167" i="14"/>
  <c r="EL167" i="14"/>
  <c r="EK167" i="14"/>
  <c r="EJ167" i="14"/>
  <c r="EI167" i="14"/>
  <c r="EH167" i="14"/>
  <c r="EG167" i="14"/>
  <c r="EF167" i="14"/>
  <c r="EE167" i="14"/>
  <c r="ED167" i="14"/>
  <c r="EC167" i="14"/>
  <c r="EB167" i="14"/>
  <c r="EA167" i="14"/>
  <c r="DT167" i="14"/>
  <c r="DS167" i="14"/>
  <c r="DR167" i="14"/>
  <c r="DQ167" i="14"/>
  <c r="DP167" i="14"/>
  <c r="DO167" i="14"/>
  <c r="DN167" i="14"/>
  <c r="DM167" i="14"/>
  <c r="DL167" i="14"/>
  <c r="DK167" i="14"/>
  <c r="DJ167" i="14"/>
  <c r="DI167" i="14"/>
  <c r="DH167" i="14"/>
  <c r="DG167" i="14"/>
  <c r="DF167" i="14"/>
  <c r="DE167" i="14"/>
  <c r="DD167" i="14"/>
  <c r="DC167" i="14"/>
  <c r="DB167" i="14"/>
  <c r="DA167" i="14"/>
  <c r="CK167" i="14"/>
  <c r="CF167" i="14"/>
  <c r="D167" i="14"/>
  <c r="C167" i="14"/>
  <c r="CD167" i="14" s="1"/>
  <c r="ET166" i="14"/>
  <c r="ES166" i="14"/>
  <c r="ER166" i="14"/>
  <c r="EQ166" i="14"/>
  <c r="EP166" i="14"/>
  <c r="EO166" i="14"/>
  <c r="EN166" i="14"/>
  <c r="EM166" i="14"/>
  <c r="EL166" i="14"/>
  <c r="EK166" i="14"/>
  <c r="EJ166" i="14"/>
  <c r="EI166" i="14"/>
  <c r="EH166" i="14"/>
  <c r="EG166" i="14"/>
  <c r="EF166" i="14"/>
  <c r="EE166" i="14"/>
  <c r="ED166" i="14"/>
  <c r="EC166" i="14"/>
  <c r="EB166" i="14"/>
  <c r="EA166" i="14"/>
  <c r="DT166" i="14"/>
  <c r="DS166" i="14"/>
  <c r="DR166" i="14"/>
  <c r="DQ166" i="14"/>
  <c r="DP166" i="14"/>
  <c r="DO166" i="14"/>
  <c r="DN166" i="14"/>
  <c r="DM166" i="14"/>
  <c r="DL166" i="14"/>
  <c r="DK166" i="14"/>
  <c r="DJ166" i="14"/>
  <c r="DI166" i="14"/>
  <c r="DH166" i="14"/>
  <c r="DG166" i="14"/>
  <c r="DF166" i="14"/>
  <c r="DE166" i="14"/>
  <c r="DD166" i="14"/>
  <c r="DC166" i="14"/>
  <c r="DB166" i="14"/>
  <c r="DA166" i="14"/>
  <c r="CK166" i="14"/>
  <c r="CH166" i="14"/>
  <c r="CF166" i="14"/>
  <c r="CE166" i="14"/>
  <c r="D166" i="14"/>
  <c r="CA166" i="14" s="1"/>
  <c r="C166" i="14"/>
  <c r="CJ166" i="14" s="1"/>
  <c r="ET165" i="14"/>
  <c r="ES165" i="14"/>
  <c r="ER165" i="14"/>
  <c r="EQ165" i="14"/>
  <c r="EP165" i="14"/>
  <c r="EO165" i="14"/>
  <c r="EN165" i="14"/>
  <c r="EM165" i="14"/>
  <c r="EL165" i="14"/>
  <c r="EK165" i="14"/>
  <c r="EJ165" i="14"/>
  <c r="EI165" i="14"/>
  <c r="EH165" i="14"/>
  <c r="EG165" i="14"/>
  <c r="EF165" i="14"/>
  <c r="EE165" i="14"/>
  <c r="ED165" i="14"/>
  <c r="EC165" i="14"/>
  <c r="EB165" i="14"/>
  <c r="EA165" i="14"/>
  <c r="DT165" i="14"/>
  <c r="DS165" i="14"/>
  <c r="DR165" i="14"/>
  <c r="DQ165" i="14"/>
  <c r="DP165" i="14"/>
  <c r="DO165" i="14"/>
  <c r="DN165" i="14"/>
  <c r="DM165" i="14"/>
  <c r="DL165" i="14"/>
  <c r="DK165" i="14"/>
  <c r="DJ165" i="14"/>
  <c r="DI165" i="14"/>
  <c r="DH165" i="14"/>
  <c r="DG165" i="14"/>
  <c r="DF165" i="14"/>
  <c r="DE165" i="14"/>
  <c r="DD165" i="14"/>
  <c r="DC165" i="14"/>
  <c r="DB165" i="14"/>
  <c r="DA165" i="14"/>
  <c r="CK165" i="14"/>
  <c r="CF165" i="14"/>
  <c r="CE165" i="14"/>
  <c r="D165" i="14"/>
  <c r="C165" i="14"/>
  <c r="ET164" i="14"/>
  <c r="ES164" i="14"/>
  <c r="ER164" i="14"/>
  <c r="EQ164" i="14"/>
  <c r="EP164" i="14"/>
  <c r="EO164" i="14"/>
  <c r="EN164" i="14"/>
  <c r="EM164" i="14"/>
  <c r="EL164" i="14"/>
  <c r="EK164" i="14"/>
  <c r="EJ164" i="14"/>
  <c r="EI164" i="14"/>
  <c r="EH164" i="14"/>
  <c r="EG164" i="14"/>
  <c r="EF164" i="14"/>
  <c r="EE164" i="14"/>
  <c r="ED164" i="14"/>
  <c r="EC164" i="14"/>
  <c r="EB164" i="14"/>
  <c r="EA164" i="14"/>
  <c r="DT164" i="14"/>
  <c r="DS164" i="14"/>
  <c r="DR164" i="14"/>
  <c r="DQ164" i="14"/>
  <c r="DP164" i="14"/>
  <c r="DO164" i="14"/>
  <c r="DN164" i="14"/>
  <c r="DM164" i="14"/>
  <c r="DL164" i="14"/>
  <c r="DK164" i="14"/>
  <c r="DJ164" i="14"/>
  <c r="DI164" i="14"/>
  <c r="DH164" i="14"/>
  <c r="DG164" i="14"/>
  <c r="DF164" i="14"/>
  <c r="DE164" i="14"/>
  <c r="DD164" i="14"/>
  <c r="DC164" i="14"/>
  <c r="DB164" i="14"/>
  <c r="DA164" i="14"/>
  <c r="CK164" i="14"/>
  <c r="CH164" i="14"/>
  <c r="CG164" i="14"/>
  <c r="CF164" i="14"/>
  <c r="CC164" i="14"/>
  <c r="CB164" i="14"/>
  <c r="D164" i="14"/>
  <c r="C164" i="14"/>
  <c r="ET163" i="14"/>
  <c r="ES163" i="14"/>
  <c r="ER163" i="14"/>
  <c r="EQ163" i="14"/>
  <c r="EP163" i="14"/>
  <c r="EO163" i="14"/>
  <c r="EN163" i="14"/>
  <c r="EM163" i="14"/>
  <c r="EL163" i="14"/>
  <c r="EK163" i="14"/>
  <c r="EJ163" i="14"/>
  <c r="EI163" i="14"/>
  <c r="EH163" i="14"/>
  <c r="EG163" i="14"/>
  <c r="EF163" i="14"/>
  <c r="EE163" i="14"/>
  <c r="ED163" i="14"/>
  <c r="EC163" i="14"/>
  <c r="EB163" i="14"/>
  <c r="EA163" i="14"/>
  <c r="DT163" i="14"/>
  <c r="DS163" i="14"/>
  <c r="DR163" i="14"/>
  <c r="DQ163" i="14"/>
  <c r="DP163" i="14"/>
  <c r="DO163" i="14"/>
  <c r="DN163" i="14"/>
  <c r="DM163" i="14"/>
  <c r="DL163" i="14"/>
  <c r="DK163" i="14"/>
  <c r="DJ163" i="14"/>
  <c r="DI163" i="14"/>
  <c r="DH163" i="14"/>
  <c r="DG163" i="14"/>
  <c r="DF163" i="14"/>
  <c r="DE163" i="14"/>
  <c r="DD163" i="14"/>
  <c r="DC163" i="14"/>
  <c r="DB163" i="14"/>
  <c r="DA163" i="14"/>
  <c r="CK163" i="14"/>
  <c r="CI163" i="14"/>
  <c r="CG163" i="14"/>
  <c r="CF163" i="14"/>
  <c r="CE163" i="14"/>
  <c r="CC163" i="14"/>
  <c r="D163" i="14"/>
  <c r="CA163" i="14" s="1"/>
  <c r="C163" i="14"/>
  <c r="ET162" i="14"/>
  <c r="ES162" i="14"/>
  <c r="ER162" i="14"/>
  <c r="EQ162" i="14"/>
  <c r="EP162" i="14"/>
  <c r="EO162" i="14"/>
  <c r="EN162" i="14"/>
  <c r="EM162" i="14"/>
  <c r="EL162" i="14"/>
  <c r="EK162" i="14"/>
  <c r="EJ162" i="14"/>
  <c r="EI162" i="14"/>
  <c r="EH162" i="14"/>
  <c r="EG162" i="14"/>
  <c r="EF162" i="14"/>
  <c r="EE162" i="14"/>
  <c r="ED162" i="14"/>
  <c r="EC162" i="14"/>
  <c r="EB162" i="14"/>
  <c r="EA162" i="14"/>
  <c r="DT162" i="14"/>
  <c r="DS162" i="14"/>
  <c r="DR162" i="14"/>
  <c r="DQ162" i="14"/>
  <c r="DP162" i="14"/>
  <c r="DO162" i="14"/>
  <c r="DN162" i="14"/>
  <c r="DM162" i="14"/>
  <c r="DL162" i="14"/>
  <c r="DK162" i="14"/>
  <c r="DJ162" i="14"/>
  <c r="DI162" i="14"/>
  <c r="DH162" i="14"/>
  <c r="DG162" i="14"/>
  <c r="DF162" i="14"/>
  <c r="DE162" i="14"/>
  <c r="DD162" i="14"/>
  <c r="DC162" i="14"/>
  <c r="DB162" i="14"/>
  <c r="DA162" i="14"/>
  <c r="CK162" i="14"/>
  <c r="CJ162" i="14"/>
  <c r="CI162" i="14"/>
  <c r="CF162" i="14"/>
  <c r="CD162" i="14"/>
  <c r="D162" i="14"/>
  <c r="CA162" i="14" s="1"/>
  <c r="C162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EI161" i="14"/>
  <c r="EH161" i="14"/>
  <c r="EG161" i="14"/>
  <c r="EF161" i="14"/>
  <c r="EE161" i="14"/>
  <c r="ED161" i="14"/>
  <c r="EC161" i="14"/>
  <c r="EB161" i="14"/>
  <c r="EA161" i="14"/>
  <c r="DT161" i="14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K161" i="14"/>
  <c r="CF161" i="14"/>
  <c r="CE161" i="14"/>
  <c r="D161" i="14"/>
  <c r="C161" i="14"/>
  <c r="ET160" i="14"/>
  <c r="ES160" i="14"/>
  <c r="ER160" i="14"/>
  <c r="EQ160" i="14"/>
  <c r="EP160" i="14"/>
  <c r="EO160" i="14"/>
  <c r="EN160" i="14"/>
  <c r="EM160" i="14"/>
  <c r="EL160" i="14"/>
  <c r="EK160" i="14"/>
  <c r="EJ160" i="14"/>
  <c r="EI160" i="14"/>
  <c r="EH160" i="14"/>
  <c r="EG160" i="14"/>
  <c r="EF160" i="14"/>
  <c r="EE160" i="14"/>
  <c r="ED160" i="14"/>
  <c r="EC160" i="14"/>
  <c r="EB160" i="14"/>
  <c r="EA160" i="14"/>
  <c r="DT160" i="14"/>
  <c r="DS160" i="14"/>
  <c r="DR160" i="14"/>
  <c r="DQ160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K160" i="14"/>
  <c r="CH160" i="14"/>
  <c r="CG160" i="14"/>
  <c r="CF160" i="14"/>
  <c r="CC160" i="14"/>
  <c r="CB160" i="14"/>
  <c r="D160" i="14"/>
  <c r="C160" i="14"/>
  <c r="CN155" i="14"/>
  <c r="CM155" i="14"/>
  <c r="CL155" i="14"/>
  <c r="CK155" i="14"/>
  <c r="CJ155" i="14"/>
  <c r="CE155" i="14"/>
  <c r="CD155" i="14"/>
  <c r="CC155" i="14"/>
  <c r="CB155" i="14"/>
  <c r="CA155" i="14"/>
  <c r="CN154" i="14"/>
  <c r="CM154" i="14"/>
  <c r="CL154" i="14"/>
  <c r="CK154" i="14"/>
  <c r="CJ154" i="14"/>
  <c r="CE154" i="14"/>
  <c r="CD154" i="14"/>
  <c r="CC154" i="14"/>
  <c r="CB154" i="14"/>
  <c r="CA154" i="14"/>
  <c r="CN153" i="14"/>
  <c r="CM153" i="14"/>
  <c r="CL153" i="14"/>
  <c r="CK153" i="14"/>
  <c r="CJ153" i="14"/>
  <c r="CE153" i="14"/>
  <c r="CD153" i="14"/>
  <c r="CC153" i="14"/>
  <c r="CB153" i="14"/>
  <c r="CA153" i="14"/>
  <c r="CN152" i="14"/>
  <c r="CM152" i="14"/>
  <c r="CL152" i="14"/>
  <c r="CK152" i="14"/>
  <c r="CJ152" i="14"/>
  <c r="CE152" i="14"/>
  <c r="CD152" i="14"/>
  <c r="CC152" i="14"/>
  <c r="CB152" i="14"/>
  <c r="CA152" i="14"/>
  <c r="CN151" i="14"/>
  <c r="CM151" i="14"/>
  <c r="CL151" i="14"/>
  <c r="CK151" i="14"/>
  <c r="CJ151" i="14"/>
  <c r="CE151" i="14"/>
  <c r="CD151" i="14"/>
  <c r="CC151" i="14"/>
  <c r="CB151" i="14"/>
  <c r="CA151" i="14"/>
  <c r="CN147" i="14"/>
  <c r="CM147" i="14"/>
  <c r="CL147" i="14"/>
  <c r="CK147" i="14"/>
  <c r="CJ147" i="14"/>
  <c r="CE147" i="14"/>
  <c r="CD147" i="14"/>
  <c r="CC147" i="14"/>
  <c r="CB147" i="14"/>
  <c r="CA147" i="14"/>
  <c r="CN146" i="14"/>
  <c r="CM146" i="14"/>
  <c r="CL146" i="14"/>
  <c r="CK146" i="14"/>
  <c r="CJ146" i="14"/>
  <c r="CE146" i="14"/>
  <c r="CD146" i="14"/>
  <c r="CC146" i="14"/>
  <c r="CB146" i="14"/>
  <c r="CA146" i="14"/>
  <c r="CN145" i="14"/>
  <c r="CM145" i="14"/>
  <c r="CL145" i="14"/>
  <c r="CK145" i="14"/>
  <c r="CJ145" i="14"/>
  <c r="CE145" i="14"/>
  <c r="CD145" i="14"/>
  <c r="CC145" i="14"/>
  <c r="CB145" i="14"/>
  <c r="CA145" i="14"/>
  <c r="CN144" i="14"/>
  <c r="CM144" i="14"/>
  <c r="CL144" i="14"/>
  <c r="CK144" i="14"/>
  <c r="CJ144" i="14"/>
  <c r="CE144" i="14"/>
  <c r="CD144" i="14"/>
  <c r="CC144" i="14"/>
  <c r="CB144" i="14"/>
  <c r="CA144" i="14"/>
  <c r="CN143" i="14"/>
  <c r="CM143" i="14"/>
  <c r="CL143" i="14"/>
  <c r="CK143" i="14"/>
  <c r="CJ143" i="14"/>
  <c r="CE143" i="14"/>
  <c r="CD143" i="14"/>
  <c r="CC143" i="14"/>
  <c r="CB143" i="14"/>
  <c r="CA143" i="14"/>
  <c r="EQ139" i="14"/>
  <c r="EP139" i="14"/>
  <c r="EO139" i="14"/>
  <c r="EN139" i="14"/>
  <c r="EM139" i="14"/>
  <c r="EL139" i="14"/>
  <c r="EK139" i="14"/>
  <c r="EJ139" i="14"/>
  <c r="EI139" i="14"/>
  <c r="EH139" i="14"/>
  <c r="EG139" i="14"/>
  <c r="EF139" i="14"/>
  <c r="EE139" i="14"/>
  <c r="ED139" i="14"/>
  <c r="EC139" i="14"/>
  <c r="EB139" i="14"/>
  <c r="EA139" i="14"/>
  <c r="DQ139" i="14"/>
  <c r="DP139" i="14"/>
  <c r="DO139" i="14"/>
  <c r="DN139" i="14"/>
  <c r="DM139" i="14"/>
  <c r="DL139" i="14"/>
  <c r="DK139" i="14"/>
  <c r="DJ139" i="14"/>
  <c r="DI139" i="14"/>
  <c r="DH139" i="14"/>
  <c r="DG139" i="14"/>
  <c r="DF139" i="14"/>
  <c r="DE139" i="14"/>
  <c r="DD139" i="14"/>
  <c r="DC139" i="14"/>
  <c r="DB139" i="14"/>
  <c r="DA139" i="14"/>
  <c r="CD139" i="14"/>
  <c r="C139" i="14"/>
  <c r="B139" i="14"/>
  <c r="CE139" i="14" s="1"/>
  <c r="EQ138" i="14"/>
  <c r="EP138" i="14"/>
  <c r="EO138" i="14"/>
  <c r="EN138" i="14"/>
  <c r="EM138" i="14"/>
  <c r="EL138" i="14"/>
  <c r="EK138" i="14"/>
  <c r="EJ138" i="14"/>
  <c r="EI138" i="14"/>
  <c r="EH138" i="14"/>
  <c r="EG138" i="14"/>
  <c r="EF138" i="14"/>
  <c r="EE138" i="14"/>
  <c r="ED138" i="14"/>
  <c r="EC138" i="14"/>
  <c r="EB138" i="14"/>
  <c r="EA138" i="14"/>
  <c r="DQ138" i="14"/>
  <c r="DP138" i="14"/>
  <c r="DO138" i="14"/>
  <c r="DN138" i="14"/>
  <c r="DM138" i="14"/>
  <c r="DL138" i="14"/>
  <c r="DK138" i="14"/>
  <c r="DJ138" i="14"/>
  <c r="DI138" i="14"/>
  <c r="DH138" i="14"/>
  <c r="DG138" i="14"/>
  <c r="DF138" i="14"/>
  <c r="DE138" i="14"/>
  <c r="DD138" i="14"/>
  <c r="DC138" i="14"/>
  <c r="DB138" i="14"/>
  <c r="DA138" i="14"/>
  <c r="CH138" i="14"/>
  <c r="CD138" i="14"/>
  <c r="C138" i="14"/>
  <c r="B138" i="14"/>
  <c r="CB138" i="14" s="1"/>
  <c r="EQ137" i="14"/>
  <c r="EP137" i="14"/>
  <c r="EO137" i="14"/>
  <c r="EN137" i="14"/>
  <c r="EM137" i="14"/>
  <c r="EL137" i="14"/>
  <c r="EK137" i="14"/>
  <c r="EJ137" i="14"/>
  <c r="EI137" i="14"/>
  <c r="EH137" i="14"/>
  <c r="EG137" i="14"/>
  <c r="EF137" i="14"/>
  <c r="EE137" i="14"/>
  <c r="ED137" i="14"/>
  <c r="EC137" i="14"/>
  <c r="EB137" i="14"/>
  <c r="EA137" i="14"/>
  <c r="DQ137" i="14"/>
  <c r="DP137" i="14"/>
  <c r="DO137" i="14"/>
  <c r="DN137" i="14"/>
  <c r="DM137" i="14"/>
  <c r="DL137" i="14"/>
  <c r="DK137" i="14"/>
  <c r="DJ137" i="14"/>
  <c r="DI137" i="14"/>
  <c r="DH137" i="14"/>
  <c r="DG137" i="14"/>
  <c r="DF137" i="14"/>
  <c r="DE137" i="14"/>
  <c r="DD137" i="14"/>
  <c r="DC137" i="14"/>
  <c r="DB137" i="14"/>
  <c r="DA137" i="14"/>
  <c r="CK137" i="14"/>
  <c r="CJ137" i="14"/>
  <c r="CI137" i="14"/>
  <c r="CD137" i="14"/>
  <c r="CB137" i="14"/>
  <c r="C137" i="14"/>
  <c r="CG137" i="14" s="1"/>
  <c r="B137" i="14"/>
  <c r="CH137" i="14" s="1"/>
  <c r="EN136" i="14"/>
  <c r="EM136" i="14"/>
  <c r="EL136" i="14"/>
  <c r="EK136" i="14"/>
  <c r="EJ136" i="14"/>
  <c r="EI136" i="14"/>
  <c r="EH136" i="14"/>
  <c r="EG136" i="14"/>
  <c r="DN136" i="14"/>
  <c r="DM136" i="14"/>
  <c r="DL136" i="14"/>
  <c r="DK136" i="14"/>
  <c r="DJ136" i="14"/>
  <c r="DI136" i="14"/>
  <c r="DH136" i="14"/>
  <c r="DG136" i="14"/>
  <c r="CJ136" i="14"/>
  <c r="CB136" i="14"/>
  <c r="C136" i="14"/>
  <c r="B136" i="14"/>
  <c r="CK136" i="14" s="1"/>
  <c r="EQ135" i="14"/>
  <c r="EP135" i="14"/>
  <c r="EO135" i="14"/>
  <c r="EN135" i="14"/>
  <c r="EM135" i="14"/>
  <c r="EL135" i="14"/>
  <c r="EK135" i="14"/>
  <c r="EJ135" i="14"/>
  <c r="EI135" i="14"/>
  <c r="EH135" i="14"/>
  <c r="EG135" i="14"/>
  <c r="DQ135" i="14"/>
  <c r="DP135" i="14"/>
  <c r="DO135" i="14"/>
  <c r="DN135" i="14"/>
  <c r="DM135" i="14"/>
  <c r="DL135" i="14"/>
  <c r="DK135" i="14"/>
  <c r="DJ135" i="14"/>
  <c r="DI135" i="14"/>
  <c r="DH135" i="14"/>
  <c r="DG135" i="14"/>
  <c r="CB135" i="14"/>
  <c r="C135" i="14"/>
  <c r="B135" i="14"/>
  <c r="CC135" i="14" s="1"/>
  <c r="EQ134" i="14"/>
  <c r="EP134" i="14"/>
  <c r="EO134" i="14"/>
  <c r="EN134" i="14"/>
  <c r="EM134" i="14"/>
  <c r="EL134" i="14"/>
  <c r="EK134" i="14"/>
  <c r="EJ134" i="14"/>
  <c r="EI134" i="14"/>
  <c r="EH134" i="14"/>
  <c r="EG134" i="14"/>
  <c r="EF134" i="14"/>
  <c r="EE134" i="14"/>
  <c r="ED134" i="14"/>
  <c r="EC134" i="14"/>
  <c r="EB134" i="14"/>
  <c r="EA134" i="14"/>
  <c r="DQ134" i="14"/>
  <c r="DP134" i="14"/>
  <c r="DO134" i="14"/>
  <c r="DN134" i="14"/>
  <c r="DM134" i="14"/>
  <c r="DL134" i="14"/>
  <c r="DK134" i="14"/>
  <c r="DJ134" i="14"/>
  <c r="DI134" i="14"/>
  <c r="DH134" i="14"/>
  <c r="DG134" i="14"/>
  <c r="DF134" i="14"/>
  <c r="DE134" i="14"/>
  <c r="DD134" i="14"/>
  <c r="DC134" i="14"/>
  <c r="DB134" i="14"/>
  <c r="DA134" i="14"/>
  <c r="CJ134" i="14"/>
  <c r="CD134" i="14"/>
  <c r="C134" i="14"/>
  <c r="B134" i="14"/>
  <c r="CK134" i="14" s="1"/>
  <c r="EQ133" i="14"/>
  <c r="EP133" i="14"/>
  <c r="EO133" i="14"/>
  <c r="EN133" i="14"/>
  <c r="EM133" i="14"/>
  <c r="EL133" i="14"/>
  <c r="EK133" i="14"/>
  <c r="EJ133" i="14"/>
  <c r="EI133" i="14"/>
  <c r="EH133" i="14"/>
  <c r="EG133" i="14"/>
  <c r="EF133" i="14"/>
  <c r="DQ133" i="14"/>
  <c r="DP133" i="14"/>
  <c r="DO133" i="14"/>
  <c r="DN133" i="14"/>
  <c r="DM133" i="14"/>
  <c r="DL133" i="14"/>
  <c r="DK133" i="14"/>
  <c r="DJ133" i="14"/>
  <c r="DI133" i="14"/>
  <c r="DH133" i="14"/>
  <c r="DG133" i="14"/>
  <c r="DF133" i="14"/>
  <c r="CK133" i="14"/>
  <c r="CB133" i="14"/>
  <c r="C133" i="14"/>
  <c r="B133" i="14"/>
  <c r="CD133" i="14" s="1"/>
  <c r="EQ132" i="14"/>
  <c r="EP132" i="14"/>
  <c r="EO132" i="14"/>
  <c r="EN132" i="14"/>
  <c r="EM132" i="14"/>
  <c r="EL132" i="14"/>
  <c r="EK132" i="14"/>
  <c r="EJ132" i="14"/>
  <c r="EI132" i="14"/>
  <c r="EH132" i="14"/>
  <c r="EG132" i="14"/>
  <c r="DQ132" i="14"/>
  <c r="DP132" i="14"/>
  <c r="DO132" i="14"/>
  <c r="DN132" i="14"/>
  <c r="DM132" i="14"/>
  <c r="DL132" i="14"/>
  <c r="DK132" i="14"/>
  <c r="DJ132" i="14"/>
  <c r="DI132" i="14"/>
  <c r="DH132" i="14"/>
  <c r="DG132" i="14"/>
  <c r="CH132" i="14"/>
  <c r="CC132" i="14"/>
  <c r="C132" i="14"/>
  <c r="B132" i="14"/>
  <c r="EC131" i="14"/>
  <c r="EB131" i="14"/>
  <c r="EA131" i="14"/>
  <c r="DC131" i="14"/>
  <c r="DB131" i="14"/>
  <c r="DA131" i="14"/>
  <c r="CK131" i="14"/>
  <c r="CI131" i="14"/>
  <c r="CD131" i="14"/>
  <c r="C131" i="14"/>
  <c r="B131" i="14"/>
  <c r="CJ131" i="14" s="1"/>
  <c r="EQ130" i="14"/>
  <c r="EP130" i="14"/>
  <c r="EO130" i="14"/>
  <c r="EN130" i="14"/>
  <c r="EM130" i="14"/>
  <c r="EL130" i="14"/>
  <c r="EK130" i="14"/>
  <c r="EJ130" i="14"/>
  <c r="EI130" i="14"/>
  <c r="EH130" i="14"/>
  <c r="EG130" i="14"/>
  <c r="EF130" i="14"/>
  <c r="EE130" i="14"/>
  <c r="ED130" i="14"/>
  <c r="EC130" i="14"/>
  <c r="EB130" i="14"/>
  <c r="EA130" i="14"/>
  <c r="DQ130" i="14"/>
  <c r="DP130" i="14"/>
  <c r="DO130" i="14"/>
  <c r="DN130" i="14"/>
  <c r="DM130" i="14"/>
  <c r="DL130" i="14"/>
  <c r="DK130" i="14"/>
  <c r="DJ130" i="14"/>
  <c r="DI130" i="14"/>
  <c r="DH130" i="14"/>
  <c r="DG130" i="14"/>
  <c r="DF130" i="14"/>
  <c r="DE130" i="14"/>
  <c r="DD130" i="14"/>
  <c r="DC130" i="14"/>
  <c r="DB130" i="14"/>
  <c r="DA130" i="14"/>
  <c r="CI130" i="14"/>
  <c r="CG130" i="14"/>
  <c r="C130" i="14"/>
  <c r="B130" i="14"/>
  <c r="CC130" i="14" s="1"/>
  <c r="EQ129" i="14"/>
  <c r="EP129" i="14"/>
  <c r="EO129" i="14"/>
  <c r="EN129" i="14"/>
  <c r="EM129" i="14"/>
  <c r="EL129" i="14"/>
  <c r="EK129" i="14"/>
  <c r="EJ129" i="14"/>
  <c r="EI129" i="14"/>
  <c r="EH129" i="14"/>
  <c r="EG129" i="14"/>
  <c r="EF129" i="14"/>
  <c r="DQ129" i="14"/>
  <c r="DP129" i="14"/>
  <c r="DO129" i="14"/>
  <c r="DN129" i="14"/>
  <c r="DM129" i="14"/>
  <c r="DL129" i="14"/>
  <c r="DK129" i="14"/>
  <c r="DJ129" i="14"/>
  <c r="DI129" i="14"/>
  <c r="DH129" i="14"/>
  <c r="DG129" i="14"/>
  <c r="DF129" i="14"/>
  <c r="C129" i="14"/>
  <c r="B129" i="14"/>
  <c r="EQ128" i="14"/>
  <c r="EP128" i="14"/>
  <c r="EO128" i="14"/>
  <c r="EN128" i="14"/>
  <c r="EM128" i="14"/>
  <c r="EL128" i="14"/>
  <c r="EK128" i="14"/>
  <c r="EJ128" i="14"/>
  <c r="EI128" i="14"/>
  <c r="EH128" i="14"/>
  <c r="EG128" i="14"/>
  <c r="EF128" i="14"/>
  <c r="DQ128" i="14"/>
  <c r="DP128" i="14"/>
  <c r="DO128" i="14"/>
  <c r="DN128" i="14"/>
  <c r="DM128" i="14"/>
  <c r="DL128" i="14"/>
  <c r="DK128" i="14"/>
  <c r="DJ128" i="14"/>
  <c r="DI128" i="14"/>
  <c r="DH128" i="14"/>
  <c r="DG128" i="14"/>
  <c r="DF128" i="14"/>
  <c r="CC128" i="14"/>
  <c r="C128" i="14"/>
  <c r="B128" i="14"/>
  <c r="CD128" i="14" s="1"/>
  <c r="EQ127" i="14"/>
  <c r="EP127" i="14"/>
  <c r="EO127" i="14"/>
  <c r="EN127" i="14"/>
  <c r="EM127" i="14"/>
  <c r="EL127" i="14"/>
  <c r="EK127" i="14"/>
  <c r="EJ127" i="14"/>
  <c r="EI127" i="14"/>
  <c r="EH127" i="14"/>
  <c r="EG127" i="14"/>
  <c r="EF127" i="14"/>
  <c r="DQ127" i="14"/>
  <c r="DP127" i="14"/>
  <c r="DO127" i="14"/>
  <c r="DN127" i="14"/>
  <c r="DM127" i="14"/>
  <c r="DL127" i="14"/>
  <c r="DK127" i="14"/>
  <c r="DJ127" i="14"/>
  <c r="DI127" i="14"/>
  <c r="DH127" i="14"/>
  <c r="DG127" i="14"/>
  <c r="DF127" i="14"/>
  <c r="CH127" i="14"/>
  <c r="CB127" i="14"/>
  <c r="C127" i="14"/>
  <c r="B127" i="14"/>
  <c r="CD127" i="14" s="1"/>
  <c r="EQ126" i="14"/>
  <c r="EP126" i="14"/>
  <c r="EO126" i="14"/>
  <c r="EN126" i="14"/>
  <c r="EM126" i="14"/>
  <c r="EL126" i="14"/>
  <c r="EK126" i="14"/>
  <c r="EJ126" i="14"/>
  <c r="EI126" i="14"/>
  <c r="EH126" i="14"/>
  <c r="EG126" i="14"/>
  <c r="EF126" i="14"/>
  <c r="DQ126" i="14"/>
  <c r="DP126" i="14"/>
  <c r="DO126" i="14"/>
  <c r="DN126" i="14"/>
  <c r="DM126" i="14"/>
  <c r="DL126" i="14"/>
  <c r="DK126" i="14"/>
  <c r="DJ126" i="14"/>
  <c r="DI126" i="14"/>
  <c r="DH126" i="14"/>
  <c r="DG126" i="14"/>
  <c r="DF126" i="14"/>
  <c r="CH126" i="14"/>
  <c r="C126" i="14"/>
  <c r="CG126" i="14" s="1"/>
  <c r="B126" i="14"/>
  <c r="CB126" i="14" s="1"/>
  <c r="EQ125" i="14"/>
  <c r="EP125" i="14"/>
  <c r="EO125" i="14"/>
  <c r="EN125" i="14"/>
  <c r="EM125" i="14"/>
  <c r="EL125" i="14"/>
  <c r="EK125" i="14"/>
  <c r="EJ125" i="14"/>
  <c r="EI125" i="14"/>
  <c r="EH125" i="14"/>
  <c r="EG125" i="14"/>
  <c r="EF125" i="14"/>
  <c r="DQ125" i="14"/>
  <c r="DP125" i="14"/>
  <c r="DO125" i="14"/>
  <c r="DN125" i="14"/>
  <c r="DM125" i="14"/>
  <c r="DL125" i="14"/>
  <c r="DK125" i="14"/>
  <c r="DJ125" i="14"/>
  <c r="DI125" i="14"/>
  <c r="DH125" i="14"/>
  <c r="DG125" i="14"/>
  <c r="DF125" i="14"/>
  <c r="CH125" i="14"/>
  <c r="C125" i="14"/>
  <c r="B125" i="14"/>
  <c r="CD125" i="14" s="1"/>
  <c r="EQ124" i="14"/>
  <c r="EP124" i="14"/>
  <c r="EO124" i="14"/>
  <c r="EN124" i="14"/>
  <c r="EM124" i="14"/>
  <c r="EL124" i="14"/>
  <c r="EK124" i="14"/>
  <c r="EJ124" i="14"/>
  <c r="EI124" i="14"/>
  <c r="EH124" i="14"/>
  <c r="EG124" i="14"/>
  <c r="EF124" i="14"/>
  <c r="DQ124" i="14"/>
  <c r="DP124" i="14"/>
  <c r="DO124" i="14"/>
  <c r="DN124" i="14"/>
  <c r="DM124" i="14"/>
  <c r="DL124" i="14"/>
  <c r="DK124" i="14"/>
  <c r="DJ124" i="14"/>
  <c r="DI124" i="14"/>
  <c r="DH124" i="14"/>
  <c r="DG124" i="14"/>
  <c r="DF124" i="14"/>
  <c r="C124" i="14"/>
  <c r="CG124" i="14" s="1"/>
  <c r="B124" i="14"/>
  <c r="CD124" i="14" s="1"/>
  <c r="EQ123" i="14"/>
  <c r="EP123" i="14"/>
  <c r="EO123" i="14"/>
  <c r="EN123" i="14"/>
  <c r="EM123" i="14"/>
  <c r="EL123" i="14"/>
  <c r="EK123" i="14"/>
  <c r="EJ123" i="14"/>
  <c r="EI123" i="14"/>
  <c r="EH123" i="14"/>
  <c r="EG123" i="14"/>
  <c r="EF123" i="14"/>
  <c r="DQ123" i="14"/>
  <c r="DP123" i="14"/>
  <c r="DO123" i="14"/>
  <c r="DN123" i="14"/>
  <c r="DM123" i="14"/>
  <c r="DL123" i="14"/>
  <c r="DK123" i="14"/>
  <c r="DJ123" i="14"/>
  <c r="DI123" i="14"/>
  <c r="DH123" i="14"/>
  <c r="DG123" i="14"/>
  <c r="DF123" i="14"/>
  <c r="CK123" i="14"/>
  <c r="CD123" i="14"/>
  <c r="CB123" i="14"/>
  <c r="C123" i="14"/>
  <c r="B123" i="14"/>
  <c r="CH123" i="14" s="1"/>
  <c r="EQ122" i="14"/>
  <c r="EP122" i="14"/>
  <c r="EO122" i="14"/>
  <c r="EN122" i="14"/>
  <c r="EM122" i="14"/>
  <c r="EL122" i="14"/>
  <c r="EK122" i="14"/>
  <c r="EJ122" i="14"/>
  <c r="EI122" i="14"/>
  <c r="EH122" i="14"/>
  <c r="EG122" i="14"/>
  <c r="EF122" i="14"/>
  <c r="DQ122" i="14"/>
  <c r="DP122" i="14"/>
  <c r="DO122" i="14"/>
  <c r="DN122" i="14"/>
  <c r="DM122" i="14"/>
  <c r="DL122" i="14"/>
  <c r="DK122" i="14"/>
  <c r="DJ122" i="14"/>
  <c r="DI122" i="14"/>
  <c r="DH122" i="14"/>
  <c r="DG122" i="14"/>
  <c r="DF122" i="14"/>
  <c r="CH122" i="14"/>
  <c r="C122" i="14"/>
  <c r="CG122" i="14" s="1"/>
  <c r="B122" i="14"/>
  <c r="CB122" i="14" s="1"/>
  <c r="EQ117" i="14"/>
  <c r="EP117" i="14"/>
  <c r="EO117" i="14"/>
  <c r="EN117" i="14"/>
  <c r="EM117" i="14"/>
  <c r="EL117" i="14"/>
  <c r="EK117" i="14"/>
  <c r="EJ117" i="14"/>
  <c r="EI117" i="14"/>
  <c r="EH117" i="14"/>
  <c r="EG117" i="14"/>
  <c r="EF117" i="14"/>
  <c r="EE117" i="14"/>
  <c r="ED117" i="14"/>
  <c r="EC117" i="14"/>
  <c r="EB117" i="14"/>
  <c r="EA117" i="14"/>
  <c r="DQ117" i="14"/>
  <c r="DP117" i="14"/>
  <c r="DO117" i="14"/>
  <c r="DN117" i="14"/>
  <c r="DM117" i="14"/>
  <c r="DL117" i="14"/>
  <c r="DK117" i="14"/>
  <c r="DJ117" i="14"/>
  <c r="DI117" i="14"/>
  <c r="DH117" i="14"/>
  <c r="DG117" i="14"/>
  <c r="DF117" i="14"/>
  <c r="DE117" i="14"/>
  <c r="DD117" i="14"/>
  <c r="DC117" i="14"/>
  <c r="DB117" i="14"/>
  <c r="DA117" i="14"/>
  <c r="CK117" i="14"/>
  <c r="CJ117" i="14"/>
  <c r="CI117" i="14"/>
  <c r="CD117" i="14"/>
  <c r="CB117" i="14"/>
  <c r="C117" i="14"/>
  <c r="B117" i="14"/>
  <c r="EQ116" i="14"/>
  <c r="EP116" i="14"/>
  <c r="EO116" i="14"/>
  <c r="EN116" i="14"/>
  <c r="EM116" i="14"/>
  <c r="EL116" i="14"/>
  <c r="EK116" i="14"/>
  <c r="EJ116" i="14"/>
  <c r="EI116" i="14"/>
  <c r="EH116" i="14"/>
  <c r="EG116" i="14"/>
  <c r="EF116" i="14"/>
  <c r="EE116" i="14"/>
  <c r="ED116" i="14"/>
  <c r="EC116" i="14"/>
  <c r="EB116" i="14"/>
  <c r="EA116" i="14"/>
  <c r="DQ116" i="14"/>
  <c r="DP116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DD116" i="14"/>
  <c r="DC116" i="14"/>
  <c r="DB116" i="14"/>
  <c r="DA116" i="14"/>
  <c r="CH116" i="14"/>
  <c r="CB116" i="14"/>
  <c r="C116" i="14"/>
  <c r="CG116" i="14" s="1"/>
  <c r="B116" i="14"/>
  <c r="CI116" i="14" s="1"/>
  <c r="EQ115" i="14"/>
  <c r="EP115" i="14"/>
  <c r="EO115" i="14"/>
  <c r="EN115" i="14"/>
  <c r="EM115" i="14"/>
  <c r="EL115" i="14"/>
  <c r="EK115" i="14"/>
  <c r="EJ115" i="14"/>
  <c r="EI115" i="14"/>
  <c r="EH115" i="14"/>
  <c r="EG115" i="14"/>
  <c r="EF115" i="14"/>
  <c r="EE115" i="14"/>
  <c r="ED115" i="14"/>
  <c r="EC115" i="14"/>
  <c r="EB115" i="14"/>
  <c r="EA115" i="14"/>
  <c r="DQ115" i="14"/>
  <c r="DP115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DD115" i="14"/>
  <c r="DC115" i="14"/>
  <c r="DB115" i="14"/>
  <c r="DA115" i="14"/>
  <c r="CK115" i="14"/>
  <c r="CE115" i="14"/>
  <c r="C115" i="14"/>
  <c r="CG115" i="14" s="1"/>
  <c r="B115" i="14"/>
  <c r="CD115" i="14" s="1"/>
  <c r="EN114" i="14"/>
  <c r="EM114" i="14"/>
  <c r="EL114" i="14"/>
  <c r="EK114" i="14"/>
  <c r="EJ114" i="14"/>
  <c r="EI114" i="14"/>
  <c r="EH114" i="14"/>
  <c r="EG114" i="14"/>
  <c r="DN114" i="14"/>
  <c r="DM114" i="14"/>
  <c r="DL114" i="14"/>
  <c r="DK114" i="14"/>
  <c r="DJ114" i="14"/>
  <c r="DI114" i="14"/>
  <c r="DH114" i="14"/>
  <c r="DG114" i="14"/>
  <c r="CK114" i="14"/>
  <c r="CI114" i="14"/>
  <c r="CE114" i="14"/>
  <c r="CB114" i="14"/>
  <c r="C114" i="14"/>
  <c r="CG114" i="14" s="1"/>
  <c r="B114" i="14"/>
  <c r="CH114" i="14" s="1"/>
  <c r="EQ113" i="14"/>
  <c r="EP113" i="14"/>
  <c r="EO113" i="14"/>
  <c r="EN113" i="14"/>
  <c r="EM113" i="14"/>
  <c r="EL113" i="14"/>
  <c r="EK113" i="14"/>
  <c r="EJ113" i="14"/>
  <c r="EI113" i="14"/>
  <c r="EH113" i="14"/>
  <c r="EG113" i="14"/>
  <c r="DQ113" i="14"/>
  <c r="DP113" i="14"/>
  <c r="DO113" i="14"/>
  <c r="DN113" i="14"/>
  <c r="DM113" i="14"/>
  <c r="DL113" i="14"/>
  <c r="DK113" i="14"/>
  <c r="DJ113" i="14"/>
  <c r="DI113" i="14"/>
  <c r="DH113" i="14"/>
  <c r="DG113" i="14"/>
  <c r="CD113" i="14"/>
  <c r="C113" i="14"/>
  <c r="B113" i="14"/>
  <c r="EQ112" i="14"/>
  <c r="EP112" i="14"/>
  <c r="EO112" i="14"/>
  <c r="EN112" i="14"/>
  <c r="EM112" i="14"/>
  <c r="EL112" i="14"/>
  <c r="EK112" i="14"/>
  <c r="EJ112" i="14"/>
  <c r="EI112" i="14"/>
  <c r="EH112" i="14"/>
  <c r="EG112" i="14"/>
  <c r="EF112" i="14"/>
  <c r="EE112" i="14"/>
  <c r="ED112" i="14"/>
  <c r="EC112" i="14"/>
  <c r="EB112" i="14"/>
  <c r="EA112" i="14"/>
  <c r="DQ112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DA112" i="14"/>
  <c r="CG112" i="14"/>
  <c r="CA112" i="14"/>
  <c r="C112" i="14"/>
  <c r="B112" i="14"/>
  <c r="CH112" i="14" s="1"/>
  <c r="EQ111" i="14"/>
  <c r="EP111" i="14"/>
  <c r="EO111" i="14"/>
  <c r="EN111" i="14"/>
  <c r="EM111" i="14"/>
  <c r="EL111" i="14"/>
  <c r="EK111" i="14"/>
  <c r="EJ111" i="14"/>
  <c r="EI111" i="14"/>
  <c r="EH111" i="14"/>
  <c r="EG111" i="14"/>
  <c r="EF111" i="14"/>
  <c r="DQ111" i="14"/>
  <c r="DP111" i="14"/>
  <c r="DO111" i="14"/>
  <c r="DN111" i="14"/>
  <c r="DM111" i="14"/>
  <c r="DL111" i="14"/>
  <c r="DK111" i="14"/>
  <c r="DJ111" i="14"/>
  <c r="DI111" i="14"/>
  <c r="DH111" i="14"/>
  <c r="DG111" i="14"/>
  <c r="DF111" i="14"/>
  <c r="C111" i="14"/>
  <c r="B111" i="14"/>
  <c r="CH111" i="14" s="1"/>
  <c r="EQ110" i="14"/>
  <c r="EP110" i="14"/>
  <c r="EO110" i="14"/>
  <c r="EN110" i="14"/>
  <c r="EM110" i="14"/>
  <c r="EL110" i="14"/>
  <c r="EK110" i="14"/>
  <c r="EJ110" i="14"/>
  <c r="EI110" i="14"/>
  <c r="EH110" i="14"/>
  <c r="EG110" i="14"/>
  <c r="DQ110" i="14"/>
  <c r="DP110" i="14"/>
  <c r="DO110" i="14"/>
  <c r="DN110" i="14"/>
  <c r="DM110" i="14"/>
  <c r="DL110" i="14"/>
  <c r="DK110" i="14"/>
  <c r="DJ110" i="14"/>
  <c r="DI110" i="14"/>
  <c r="DH110" i="14"/>
  <c r="DG110" i="14"/>
  <c r="CC110" i="14"/>
  <c r="C110" i="14"/>
  <c r="B110" i="14"/>
  <c r="CD110" i="14" s="1"/>
  <c r="EC109" i="14"/>
  <c r="EB109" i="14"/>
  <c r="EA109" i="14"/>
  <c r="DC109" i="14"/>
  <c r="DB109" i="14"/>
  <c r="DA109" i="14"/>
  <c r="CG109" i="14"/>
  <c r="CA109" i="14"/>
  <c r="C109" i="14"/>
  <c r="B109" i="14"/>
  <c r="CH109" i="14" s="1"/>
  <c r="EQ108" i="14"/>
  <c r="EP108" i="14"/>
  <c r="EO108" i="14"/>
  <c r="EN108" i="14"/>
  <c r="EM108" i="14"/>
  <c r="EL108" i="14"/>
  <c r="EK108" i="14"/>
  <c r="EJ108" i="14"/>
  <c r="EI108" i="14"/>
  <c r="EH108" i="14"/>
  <c r="EG108" i="14"/>
  <c r="EF108" i="14"/>
  <c r="EE108" i="14"/>
  <c r="ED108" i="14"/>
  <c r="EC108" i="14"/>
  <c r="EB108" i="14"/>
  <c r="EA108" i="14"/>
  <c r="DQ108" i="14"/>
  <c r="DP108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DA108" i="14"/>
  <c r="C108" i="14"/>
  <c r="B108" i="14"/>
  <c r="CD108" i="14" s="1"/>
  <c r="EQ107" i="14"/>
  <c r="EP107" i="14"/>
  <c r="EO107" i="14"/>
  <c r="EN107" i="14"/>
  <c r="EM107" i="14"/>
  <c r="EL107" i="14"/>
  <c r="EK107" i="14"/>
  <c r="EJ107" i="14"/>
  <c r="EI107" i="14"/>
  <c r="EH107" i="14"/>
  <c r="EG107" i="14"/>
  <c r="EF107" i="14"/>
  <c r="DQ107" i="14"/>
  <c r="DP107" i="14"/>
  <c r="DO107" i="14"/>
  <c r="DN107" i="14"/>
  <c r="DM107" i="14"/>
  <c r="DL107" i="14"/>
  <c r="DK107" i="14"/>
  <c r="DJ107" i="14"/>
  <c r="DI107" i="14"/>
  <c r="DH107" i="14"/>
  <c r="DG107" i="14"/>
  <c r="DF107" i="14"/>
  <c r="C107" i="14"/>
  <c r="B107" i="14"/>
  <c r="CD107" i="14" s="1"/>
  <c r="EQ106" i="14"/>
  <c r="EP106" i="14"/>
  <c r="EO106" i="14"/>
  <c r="EN106" i="14"/>
  <c r="EM106" i="14"/>
  <c r="EL106" i="14"/>
  <c r="EK106" i="14"/>
  <c r="EJ106" i="14"/>
  <c r="EI106" i="14"/>
  <c r="EH106" i="14"/>
  <c r="EG106" i="14"/>
  <c r="EF106" i="14"/>
  <c r="DQ106" i="14"/>
  <c r="DP106" i="14"/>
  <c r="DO106" i="14"/>
  <c r="DN106" i="14"/>
  <c r="DM106" i="14"/>
  <c r="DL106" i="14"/>
  <c r="DK106" i="14"/>
  <c r="DJ106" i="14"/>
  <c r="DI106" i="14"/>
  <c r="DH106" i="14"/>
  <c r="DG106" i="14"/>
  <c r="DF106" i="14"/>
  <c r="CI106" i="14"/>
  <c r="C106" i="14"/>
  <c r="B106" i="14"/>
  <c r="CD106" i="14" s="1"/>
  <c r="EQ105" i="14"/>
  <c r="EP105" i="14"/>
  <c r="EO105" i="14"/>
  <c r="EN105" i="14"/>
  <c r="EM105" i="14"/>
  <c r="EL105" i="14"/>
  <c r="EK105" i="14"/>
  <c r="EJ105" i="14"/>
  <c r="EI105" i="14"/>
  <c r="EH105" i="14"/>
  <c r="EG105" i="14"/>
  <c r="EF105" i="14"/>
  <c r="DQ105" i="14"/>
  <c r="DP105" i="14"/>
  <c r="DO105" i="14"/>
  <c r="DN105" i="14"/>
  <c r="DM105" i="14"/>
  <c r="DL105" i="14"/>
  <c r="DK105" i="14"/>
  <c r="DJ105" i="14"/>
  <c r="DI105" i="14"/>
  <c r="DH105" i="14"/>
  <c r="DG105" i="14"/>
  <c r="DF105" i="14"/>
  <c r="CD105" i="14"/>
  <c r="C105" i="14"/>
  <c r="B105" i="14"/>
  <c r="EQ104" i="14"/>
  <c r="EP104" i="14"/>
  <c r="EO104" i="14"/>
  <c r="EN104" i="14"/>
  <c r="EM104" i="14"/>
  <c r="EL104" i="14"/>
  <c r="EK104" i="14"/>
  <c r="EJ104" i="14"/>
  <c r="EI104" i="14"/>
  <c r="EH104" i="14"/>
  <c r="EG104" i="14"/>
  <c r="EF104" i="14"/>
  <c r="DQ104" i="14"/>
  <c r="DP104" i="14"/>
  <c r="DO104" i="14"/>
  <c r="DN104" i="14"/>
  <c r="DM104" i="14"/>
  <c r="DL104" i="14"/>
  <c r="DK104" i="14"/>
  <c r="DJ104" i="14"/>
  <c r="DI104" i="14"/>
  <c r="DH104" i="14"/>
  <c r="DG104" i="14"/>
  <c r="DF104" i="14"/>
  <c r="CC104" i="14"/>
  <c r="C104" i="14"/>
  <c r="B104" i="14"/>
  <c r="CD104" i="14" s="1"/>
  <c r="EQ103" i="14"/>
  <c r="EP103" i="14"/>
  <c r="EO103" i="14"/>
  <c r="EN103" i="14"/>
  <c r="EM103" i="14"/>
  <c r="EL103" i="14"/>
  <c r="EK103" i="14"/>
  <c r="EJ103" i="14"/>
  <c r="EI103" i="14"/>
  <c r="EH103" i="14"/>
  <c r="EG103" i="14"/>
  <c r="EF103" i="14"/>
  <c r="DQ103" i="14"/>
  <c r="DP103" i="14"/>
  <c r="DO103" i="14"/>
  <c r="DN103" i="14"/>
  <c r="DM103" i="14"/>
  <c r="DL103" i="14"/>
  <c r="DK103" i="14"/>
  <c r="DJ103" i="14"/>
  <c r="DI103" i="14"/>
  <c r="DH103" i="14"/>
  <c r="DG103" i="14"/>
  <c r="DF103" i="14"/>
  <c r="CD103" i="14"/>
  <c r="C103" i="14"/>
  <c r="B103" i="14"/>
  <c r="EQ102" i="14"/>
  <c r="EP102" i="14"/>
  <c r="EO102" i="14"/>
  <c r="EN102" i="14"/>
  <c r="EM102" i="14"/>
  <c r="EL102" i="14"/>
  <c r="EK102" i="14"/>
  <c r="EJ102" i="14"/>
  <c r="EI102" i="14"/>
  <c r="EH102" i="14"/>
  <c r="EG102" i="14"/>
  <c r="EF102" i="14"/>
  <c r="DQ102" i="14"/>
  <c r="DP102" i="14"/>
  <c r="DO102" i="14"/>
  <c r="DN102" i="14"/>
  <c r="DM102" i="14"/>
  <c r="DL102" i="14"/>
  <c r="DK102" i="14"/>
  <c r="DJ102" i="14"/>
  <c r="DI102" i="14"/>
  <c r="DH102" i="14"/>
  <c r="DG102" i="14"/>
  <c r="DF102" i="14"/>
  <c r="CI102" i="14"/>
  <c r="CC102" i="14"/>
  <c r="C102" i="14"/>
  <c r="B102" i="14"/>
  <c r="CD102" i="14" s="1"/>
  <c r="EQ101" i="14"/>
  <c r="EP101" i="14"/>
  <c r="EO101" i="14"/>
  <c r="EN101" i="14"/>
  <c r="EM101" i="14"/>
  <c r="EL101" i="14"/>
  <c r="EK101" i="14"/>
  <c r="EJ101" i="14"/>
  <c r="EI101" i="14"/>
  <c r="EH101" i="14"/>
  <c r="EG101" i="14"/>
  <c r="EF101" i="14"/>
  <c r="DQ101" i="14"/>
  <c r="DP101" i="14"/>
  <c r="DO101" i="14"/>
  <c r="DN101" i="14"/>
  <c r="DM101" i="14"/>
  <c r="DL101" i="14"/>
  <c r="DK101" i="14"/>
  <c r="DJ101" i="14"/>
  <c r="DI101" i="14"/>
  <c r="DH101" i="14"/>
  <c r="DG101" i="14"/>
  <c r="DF101" i="14"/>
  <c r="C101" i="14"/>
  <c r="B101" i="14"/>
  <c r="CD101" i="14" s="1"/>
  <c r="EQ100" i="14"/>
  <c r="EP100" i="14"/>
  <c r="EO100" i="14"/>
  <c r="EN100" i="14"/>
  <c r="EM100" i="14"/>
  <c r="EL100" i="14"/>
  <c r="EK100" i="14"/>
  <c r="EJ100" i="14"/>
  <c r="EI100" i="14"/>
  <c r="EH100" i="14"/>
  <c r="EG100" i="14"/>
  <c r="EF100" i="14"/>
  <c r="DQ100" i="14"/>
  <c r="DP100" i="14"/>
  <c r="DO100" i="14"/>
  <c r="DN100" i="14"/>
  <c r="DM100" i="14"/>
  <c r="DL100" i="14"/>
  <c r="DK100" i="14"/>
  <c r="DJ100" i="14"/>
  <c r="DI100" i="14"/>
  <c r="DH100" i="14"/>
  <c r="DG100" i="14"/>
  <c r="DF100" i="14"/>
  <c r="C100" i="14"/>
  <c r="B100" i="14"/>
  <c r="CD100" i="14" s="1"/>
  <c r="EQ95" i="14"/>
  <c r="EP95" i="14"/>
  <c r="EO95" i="14"/>
  <c r="EN95" i="14"/>
  <c r="EM95" i="14"/>
  <c r="EL95" i="14"/>
  <c r="EK95" i="14"/>
  <c r="EJ95" i="14"/>
  <c r="EI95" i="14"/>
  <c r="EH95" i="14"/>
  <c r="EG95" i="14"/>
  <c r="EF95" i="14"/>
  <c r="EE95" i="14"/>
  <c r="ED95" i="14"/>
  <c r="EC95" i="14"/>
  <c r="EB95" i="14"/>
  <c r="EA95" i="14"/>
  <c r="DQ95" i="14"/>
  <c r="DP95" i="14"/>
  <c r="DO95" i="14"/>
  <c r="DN95" i="14"/>
  <c r="DM95" i="14"/>
  <c r="DL95" i="14"/>
  <c r="DK95" i="14"/>
  <c r="DJ95" i="14"/>
  <c r="DI95" i="14"/>
  <c r="DH95" i="14"/>
  <c r="DG95" i="14"/>
  <c r="DF95" i="14"/>
  <c r="DE95" i="14"/>
  <c r="DD95" i="14"/>
  <c r="DC95" i="14"/>
  <c r="DB95" i="14"/>
  <c r="DA95" i="14"/>
  <c r="C95" i="14"/>
  <c r="B95" i="14"/>
  <c r="CH95" i="14" s="1"/>
  <c r="EQ94" i="14"/>
  <c r="EP94" i="14"/>
  <c r="EO94" i="14"/>
  <c r="EN94" i="14"/>
  <c r="EM94" i="14"/>
  <c r="EL94" i="14"/>
  <c r="EK94" i="14"/>
  <c r="EJ94" i="14"/>
  <c r="EI94" i="14"/>
  <c r="EH94" i="14"/>
  <c r="EG94" i="14"/>
  <c r="EF94" i="14"/>
  <c r="EE94" i="14"/>
  <c r="ED94" i="14"/>
  <c r="EC94" i="14"/>
  <c r="EB94" i="14"/>
  <c r="EA94" i="14"/>
  <c r="DQ94" i="14"/>
  <c r="DP94" i="14"/>
  <c r="DO94" i="14"/>
  <c r="DN94" i="14"/>
  <c r="DM94" i="14"/>
  <c r="DL94" i="14"/>
  <c r="DK94" i="14"/>
  <c r="DJ94" i="14"/>
  <c r="DI94" i="14"/>
  <c r="DH94" i="14"/>
  <c r="DG94" i="14"/>
  <c r="DF94" i="14"/>
  <c r="DE94" i="14"/>
  <c r="DD94" i="14"/>
  <c r="DC94" i="14"/>
  <c r="DB94" i="14"/>
  <c r="DA94" i="14"/>
  <c r="CC94" i="14"/>
  <c r="C94" i="14"/>
  <c r="B94" i="14"/>
  <c r="CD94" i="14" s="1"/>
  <c r="EQ93" i="14"/>
  <c r="EP93" i="14"/>
  <c r="EO93" i="14"/>
  <c r="EN93" i="14"/>
  <c r="EM93" i="14"/>
  <c r="EL93" i="14"/>
  <c r="EK93" i="14"/>
  <c r="EJ93" i="14"/>
  <c r="EI93" i="14"/>
  <c r="EH93" i="14"/>
  <c r="EG93" i="14"/>
  <c r="EF93" i="14"/>
  <c r="EE93" i="14"/>
  <c r="ED93" i="14"/>
  <c r="EC93" i="14"/>
  <c r="EB93" i="14"/>
  <c r="EA93" i="14"/>
  <c r="DQ93" i="14"/>
  <c r="DP93" i="14"/>
  <c r="DO93" i="14"/>
  <c r="DN93" i="14"/>
  <c r="DM93" i="14"/>
  <c r="DL93" i="14"/>
  <c r="DK93" i="14"/>
  <c r="DJ93" i="14"/>
  <c r="DI93" i="14"/>
  <c r="DH93" i="14"/>
  <c r="DG93" i="14"/>
  <c r="DF93" i="14"/>
  <c r="DE93" i="14"/>
  <c r="DD93" i="14"/>
  <c r="DC93" i="14"/>
  <c r="DB93" i="14"/>
  <c r="DA93" i="14"/>
  <c r="CG93" i="14"/>
  <c r="CA93" i="14"/>
  <c r="C93" i="14"/>
  <c r="B93" i="14"/>
  <c r="CH93" i="14" s="1"/>
  <c r="EN92" i="14"/>
  <c r="EM92" i="14"/>
  <c r="EL92" i="14"/>
  <c r="EK92" i="14"/>
  <c r="EJ92" i="14"/>
  <c r="EI92" i="14"/>
  <c r="EH92" i="14"/>
  <c r="EG92" i="14"/>
  <c r="DN92" i="14"/>
  <c r="DM92" i="14"/>
  <c r="DL92" i="14"/>
  <c r="DK92" i="14"/>
  <c r="DJ92" i="14"/>
  <c r="DI92" i="14"/>
  <c r="DH92" i="14"/>
  <c r="DG92" i="14"/>
  <c r="C92" i="14"/>
  <c r="B92" i="14"/>
  <c r="CH92" i="14" s="1"/>
  <c r="EQ91" i="14"/>
  <c r="EP91" i="14"/>
  <c r="EO91" i="14"/>
  <c r="EN91" i="14"/>
  <c r="EM91" i="14"/>
  <c r="EL91" i="14"/>
  <c r="EK91" i="14"/>
  <c r="EJ91" i="14"/>
  <c r="EI91" i="14"/>
  <c r="EH91" i="14"/>
  <c r="EG91" i="14"/>
  <c r="DQ91" i="14"/>
  <c r="DP91" i="14"/>
  <c r="DO91" i="14"/>
  <c r="DN91" i="14"/>
  <c r="DM91" i="14"/>
  <c r="DL91" i="14"/>
  <c r="DK91" i="14"/>
  <c r="DJ91" i="14"/>
  <c r="DI91" i="14"/>
  <c r="DH91" i="14"/>
  <c r="DG91" i="14"/>
  <c r="C91" i="14"/>
  <c r="B91" i="14"/>
  <c r="CB91" i="14" s="1"/>
  <c r="EQ90" i="14"/>
  <c r="EP90" i="14"/>
  <c r="EO90" i="14"/>
  <c r="EN90" i="14"/>
  <c r="EM90" i="14"/>
  <c r="EL90" i="14"/>
  <c r="EK90" i="14"/>
  <c r="EJ90" i="14"/>
  <c r="EI90" i="14"/>
  <c r="EH90" i="14"/>
  <c r="EG90" i="14"/>
  <c r="EF90" i="14"/>
  <c r="EE90" i="14"/>
  <c r="ED90" i="14"/>
  <c r="EC90" i="14"/>
  <c r="EB90" i="14"/>
  <c r="EA90" i="14"/>
  <c r="DQ90" i="14"/>
  <c r="DP90" i="14"/>
  <c r="DO90" i="14"/>
  <c r="DN90" i="14"/>
  <c r="DM90" i="14"/>
  <c r="DL90" i="14"/>
  <c r="DK90" i="14"/>
  <c r="DJ90" i="14"/>
  <c r="DI90" i="14"/>
  <c r="DH90" i="14"/>
  <c r="DG90" i="14"/>
  <c r="DF90" i="14"/>
  <c r="DE90" i="14"/>
  <c r="DD90" i="14"/>
  <c r="DC90" i="14"/>
  <c r="DB90" i="14"/>
  <c r="DA90" i="14"/>
  <c r="C90" i="14"/>
  <c r="B90" i="14"/>
  <c r="CH90" i="14" s="1"/>
  <c r="EQ89" i="14"/>
  <c r="EP89" i="14"/>
  <c r="EO89" i="14"/>
  <c r="EN89" i="14"/>
  <c r="EM89" i="14"/>
  <c r="EL89" i="14"/>
  <c r="EK89" i="14"/>
  <c r="EJ89" i="14"/>
  <c r="EI89" i="14"/>
  <c r="EH89" i="14"/>
  <c r="EG89" i="14"/>
  <c r="EF89" i="14"/>
  <c r="DQ89" i="14"/>
  <c r="DP89" i="14"/>
  <c r="DO89" i="14"/>
  <c r="DN89" i="14"/>
  <c r="DM89" i="14"/>
  <c r="DL89" i="14"/>
  <c r="DK89" i="14"/>
  <c r="DJ89" i="14"/>
  <c r="DI89" i="14"/>
  <c r="DH89" i="14"/>
  <c r="DG89" i="14"/>
  <c r="DF89" i="14"/>
  <c r="C89" i="14"/>
  <c r="B89" i="14"/>
  <c r="CH89" i="14" s="1"/>
  <c r="EQ88" i="14"/>
  <c r="EP88" i="14"/>
  <c r="EO88" i="14"/>
  <c r="EN88" i="14"/>
  <c r="EM88" i="14"/>
  <c r="EL88" i="14"/>
  <c r="EK88" i="14"/>
  <c r="EJ88" i="14"/>
  <c r="EI88" i="14"/>
  <c r="EH88" i="14"/>
  <c r="EG88" i="14"/>
  <c r="DQ88" i="14"/>
  <c r="DP88" i="14"/>
  <c r="DO88" i="14"/>
  <c r="DN88" i="14"/>
  <c r="DM88" i="14"/>
  <c r="DL88" i="14"/>
  <c r="DK88" i="14"/>
  <c r="DJ88" i="14"/>
  <c r="DI88" i="14"/>
  <c r="DH88" i="14"/>
  <c r="DG88" i="14"/>
  <c r="CC88" i="14"/>
  <c r="C88" i="14"/>
  <c r="B88" i="14"/>
  <c r="CI88" i="14" s="1"/>
  <c r="EC87" i="14"/>
  <c r="EB87" i="14"/>
  <c r="EA87" i="14"/>
  <c r="DC87" i="14"/>
  <c r="DB87" i="14"/>
  <c r="DA87" i="14"/>
  <c r="CG87" i="14"/>
  <c r="CA87" i="14"/>
  <c r="C87" i="14"/>
  <c r="B87" i="14"/>
  <c r="CH87" i="14" s="1"/>
  <c r="EQ86" i="14"/>
  <c r="EP86" i="14"/>
  <c r="EO86" i="14"/>
  <c r="EN86" i="14"/>
  <c r="EM86" i="14"/>
  <c r="EL86" i="14"/>
  <c r="EK86" i="14"/>
  <c r="EJ86" i="14"/>
  <c r="EI86" i="14"/>
  <c r="EH86" i="14"/>
  <c r="EG86" i="14"/>
  <c r="EF86" i="14"/>
  <c r="EE86" i="14"/>
  <c r="ED86" i="14"/>
  <c r="EC86" i="14"/>
  <c r="EB86" i="14"/>
  <c r="EA86" i="14"/>
  <c r="DQ86" i="14"/>
  <c r="DP86" i="14"/>
  <c r="DO86" i="14"/>
  <c r="DN86" i="14"/>
  <c r="DM86" i="14"/>
  <c r="DL86" i="14"/>
  <c r="DK86" i="14"/>
  <c r="DJ86" i="14"/>
  <c r="DI86" i="14"/>
  <c r="DH86" i="14"/>
  <c r="DG86" i="14"/>
  <c r="DF86" i="14"/>
  <c r="DE86" i="14"/>
  <c r="DD86" i="14"/>
  <c r="DC86" i="14"/>
  <c r="DB86" i="14"/>
  <c r="DA86" i="14"/>
  <c r="CB86" i="14"/>
  <c r="C86" i="14"/>
  <c r="B86" i="14"/>
  <c r="CH86" i="14" s="1"/>
  <c r="EQ85" i="14"/>
  <c r="EP85" i="14"/>
  <c r="EO85" i="14"/>
  <c r="EN85" i="14"/>
  <c r="EM85" i="14"/>
  <c r="EL85" i="14"/>
  <c r="EK85" i="14"/>
  <c r="EJ85" i="14"/>
  <c r="EI85" i="14"/>
  <c r="EH85" i="14"/>
  <c r="EG85" i="14"/>
  <c r="EF85" i="14"/>
  <c r="DQ85" i="14"/>
  <c r="DP85" i="14"/>
  <c r="DO85" i="14"/>
  <c r="DN85" i="14"/>
  <c r="DM85" i="14"/>
  <c r="DL85" i="14"/>
  <c r="DK85" i="14"/>
  <c r="DJ85" i="14"/>
  <c r="DI85" i="14"/>
  <c r="DH85" i="14"/>
  <c r="DG85" i="14"/>
  <c r="DF85" i="14"/>
  <c r="CC85" i="14"/>
  <c r="C85" i="14"/>
  <c r="B85" i="14"/>
  <c r="CI85" i="14" s="1"/>
  <c r="EQ84" i="14"/>
  <c r="EP84" i="14"/>
  <c r="EO84" i="14"/>
  <c r="EN84" i="14"/>
  <c r="EM84" i="14"/>
  <c r="EL84" i="14"/>
  <c r="EK84" i="14"/>
  <c r="EJ84" i="14"/>
  <c r="EI84" i="14"/>
  <c r="EH84" i="14"/>
  <c r="EG84" i="14"/>
  <c r="EF84" i="14"/>
  <c r="DQ84" i="14"/>
  <c r="DP84" i="14"/>
  <c r="DO84" i="14"/>
  <c r="DN84" i="14"/>
  <c r="DM84" i="14"/>
  <c r="DL84" i="14"/>
  <c r="DK84" i="14"/>
  <c r="DJ84" i="14"/>
  <c r="DI84" i="14"/>
  <c r="DH84" i="14"/>
  <c r="DG84" i="14"/>
  <c r="DF84" i="14"/>
  <c r="C84" i="14"/>
  <c r="B84" i="14"/>
  <c r="EQ83" i="14"/>
  <c r="EP83" i="14"/>
  <c r="EO83" i="14"/>
  <c r="EN83" i="14"/>
  <c r="EM83" i="14"/>
  <c r="EL83" i="14"/>
  <c r="EK83" i="14"/>
  <c r="EJ83" i="14"/>
  <c r="EI83" i="14"/>
  <c r="EH83" i="14"/>
  <c r="EG83" i="14"/>
  <c r="EF83" i="14"/>
  <c r="DQ83" i="14"/>
  <c r="DP83" i="14"/>
  <c r="DO83" i="14"/>
  <c r="DN83" i="14"/>
  <c r="DM83" i="14"/>
  <c r="DL83" i="14"/>
  <c r="DK83" i="14"/>
  <c r="DJ83" i="14"/>
  <c r="DI83" i="14"/>
  <c r="DH83" i="14"/>
  <c r="DG83" i="14"/>
  <c r="DF83" i="14"/>
  <c r="C83" i="14"/>
  <c r="B83" i="14"/>
  <c r="CI83" i="14" s="1"/>
  <c r="EQ82" i="14"/>
  <c r="EP82" i="14"/>
  <c r="EO82" i="14"/>
  <c r="EN82" i="14"/>
  <c r="EM82" i="14"/>
  <c r="EL82" i="14"/>
  <c r="EK82" i="14"/>
  <c r="EJ82" i="14"/>
  <c r="EI82" i="14"/>
  <c r="EH82" i="14"/>
  <c r="EG82" i="14"/>
  <c r="EF82" i="14"/>
  <c r="DQ82" i="14"/>
  <c r="DP82" i="14"/>
  <c r="DO82" i="14"/>
  <c r="DN82" i="14"/>
  <c r="DM82" i="14"/>
  <c r="DL82" i="14"/>
  <c r="DK82" i="14"/>
  <c r="DJ82" i="14"/>
  <c r="DI82" i="14"/>
  <c r="DH82" i="14"/>
  <c r="DG82" i="14"/>
  <c r="DF82" i="14"/>
  <c r="CB82" i="14"/>
  <c r="C82" i="14"/>
  <c r="B82" i="14"/>
  <c r="CH82" i="14" s="1"/>
  <c r="EQ81" i="14"/>
  <c r="EP81" i="14"/>
  <c r="EO81" i="14"/>
  <c r="EN81" i="14"/>
  <c r="EM81" i="14"/>
  <c r="EL81" i="14"/>
  <c r="EK81" i="14"/>
  <c r="EJ81" i="14"/>
  <c r="EI81" i="14"/>
  <c r="EH81" i="14"/>
  <c r="EG81" i="14"/>
  <c r="EF81" i="14"/>
  <c r="DQ81" i="14"/>
  <c r="DP81" i="14"/>
  <c r="DO81" i="14"/>
  <c r="DN81" i="14"/>
  <c r="DM81" i="14"/>
  <c r="DL81" i="14"/>
  <c r="DK81" i="14"/>
  <c r="DJ81" i="14"/>
  <c r="DI81" i="14"/>
  <c r="DH81" i="14"/>
  <c r="DG81" i="14"/>
  <c r="DF81" i="14"/>
  <c r="CC81" i="14"/>
  <c r="C81" i="14"/>
  <c r="B81" i="14"/>
  <c r="CI81" i="14" s="1"/>
  <c r="EQ80" i="14"/>
  <c r="EP80" i="14"/>
  <c r="EO80" i="14"/>
  <c r="EN80" i="14"/>
  <c r="EM80" i="14"/>
  <c r="EL80" i="14"/>
  <c r="EK80" i="14"/>
  <c r="EJ80" i="14"/>
  <c r="EI80" i="14"/>
  <c r="EH80" i="14"/>
  <c r="EG80" i="14"/>
  <c r="EF80" i="14"/>
  <c r="DQ80" i="14"/>
  <c r="DP80" i="14"/>
  <c r="DO80" i="14"/>
  <c r="DN80" i="14"/>
  <c r="DM80" i="14"/>
  <c r="DL80" i="14"/>
  <c r="DK80" i="14"/>
  <c r="DJ80" i="14"/>
  <c r="DI80" i="14"/>
  <c r="DH80" i="14"/>
  <c r="DG80" i="14"/>
  <c r="DF80" i="14"/>
  <c r="C80" i="14"/>
  <c r="B80" i="14"/>
  <c r="CH80" i="14" s="1"/>
  <c r="EQ79" i="14"/>
  <c r="EP79" i="14"/>
  <c r="EO79" i="14"/>
  <c r="EN79" i="14"/>
  <c r="EM79" i="14"/>
  <c r="EL79" i="14"/>
  <c r="EK79" i="14"/>
  <c r="EJ79" i="14"/>
  <c r="EI79" i="14"/>
  <c r="EH79" i="14"/>
  <c r="EG79" i="14"/>
  <c r="EF79" i="14"/>
  <c r="DQ79" i="14"/>
  <c r="DP79" i="14"/>
  <c r="DO79" i="14"/>
  <c r="DN79" i="14"/>
  <c r="DM79" i="14"/>
  <c r="DL79" i="14"/>
  <c r="DK79" i="14"/>
  <c r="DJ79" i="14"/>
  <c r="DI79" i="14"/>
  <c r="DH79" i="14"/>
  <c r="DG79" i="14"/>
  <c r="DF79" i="14"/>
  <c r="C79" i="14"/>
  <c r="B79" i="14"/>
  <c r="CI79" i="14" s="1"/>
  <c r="EQ78" i="14"/>
  <c r="EP78" i="14"/>
  <c r="EO78" i="14"/>
  <c r="EN78" i="14"/>
  <c r="EM78" i="14"/>
  <c r="EL78" i="14"/>
  <c r="EK78" i="14"/>
  <c r="EJ78" i="14"/>
  <c r="EI78" i="14"/>
  <c r="EH78" i="14"/>
  <c r="EG78" i="14"/>
  <c r="EF78" i="14"/>
  <c r="DQ78" i="14"/>
  <c r="DP78" i="14"/>
  <c r="DO78" i="14"/>
  <c r="DN78" i="14"/>
  <c r="DM78" i="14"/>
  <c r="DL78" i="14"/>
  <c r="DK78" i="14"/>
  <c r="DJ78" i="14"/>
  <c r="DI78" i="14"/>
  <c r="DH78" i="14"/>
  <c r="DG78" i="14"/>
  <c r="DF78" i="14"/>
  <c r="CB78" i="14"/>
  <c r="C78" i="14"/>
  <c r="B78" i="14"/>
  <c r="CH78" i="14" s="1"/>
  <c r="EQ73" i="14"/>
  <c r="EP73" i="14"/>
  <c r="EO73" i="14"/>
  <c r="EN73" i="14"/>
  <c r="EM73" i="14"/>
  <c r="EL73" i="14"/>
  <c r="EK73" i="14"/>
  <c r="EJ73" i="14"/>
  <c r="EI73" i="14"/>
  <c r="EH73" i="14"/>
  <c r="EG73" i="14"/>
  <c r="EF73" i="14"/>
  <c r="EE73" i="14"/>
  <c r="ED73" i="14"/>
  <c r="EC73" i="14"/>
  <c r="EB73" i="14"/>
  <c r="EA73" i="14"/>
  <c r="DQ73" i="14"/>
  <c r="DP73" i="14"/>
  <c r="DO73" i="14"/>
  <c r="DN73" i="14"/>
  <c r="DM73" i="14"/>
  <c r="DL73" i="14"/>
  <c r="DK73" i="14"/>
  <c r="DJ73" i="14"/>
  <c r="DI73" i="14"/>
  <c r="DH73" i="14"/>
  <c r="DG73" i="14"/>
  <c r="DF73" i="14"/>
  <c r="DE73" i="14"/>
  <c r="DD73" i="14"/>
  <c r="DC73" i="14"/>
  <c r="DB73" i="14"/>
  <c r="DA73" i="14"/>
  <c r="CG73" i="14"/>
  <c r="CA73" i="14"/>
  <c r="C73" i="14"/>
  <c r="B73" i="14"/>
  <c r="CH73" i="14" s="1"/>
  <c r="EQ72" i="14"/>
  <c r="EP72" i="14"/>
  <c r="EO72" i="14"/>
  <c r="EN72" i="14"/>
  <c r="EM72" i="14"/>
  <c r="EL72" i="14"/>
  <c r="EK72" i="14"/>
  <c r="EJ72" i="14"/>
  <c r="EI72" i="14"/>
  <c r="EH72" i="14"/>
  <c r="EG72" i="14"/>
  <c r="EF72" i="14"/>
  <c r="EE72" i="14"/>
  <c r="ED72" i="14"/>
  <c r="EC72" i="14"/>
  <c r="EB72" i="14"/>
  <c r="EA72" i="14"/>
  <c r="DQ72" i="14"/>
  <c r="DP72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DA72" i="14"/>
  <c r="C72" i="14"/>
  <c r="B72" i="14"/>
  <c r="CI72" i="14" s="1"/>
  <c r="EQ71" i="14"/>
  <c r="EP71" i="14"/>
  <c r="EO71" i="14"/>
  <c r="EN71" i="14"/>
  <c r="EM71" i="14"/>
  <c r="EL71" i="14"/>
  <c r="EK71" i="14"/>
  <c r="EJ71" i="14"/>
  <c r="EI71" i="14"/>
  <c r="EH71" i="14"/>
  <c r="EG71" i="14"/>
  <c r="EF71" i="14"/>
  <c r="EE71" i="14"/>
  <c r="ED71" i="14"/>
  <c r="EC71" i="14"/>
  <c r="EB71" i="14"/>
  <c r="EA71" i="14"/>
  <c r="DQ71" i="14"/>
  <c r="DP71" i="14"/>
  <c r="DO71" i="14"/>
  <c r="DN71" i="14"/>
  <c r="DM71" i="14"/>
  <c r="DL71" i="14"/>
  <c r="DK71" i="14"/>
  <c r="DJ71" i="14"/>
  <c r="DI71" i="14"/>
  <c r="DH71" i="14"/>
  <c r="DG71" i="14"/>
  <c r="DF71" i="14"/>
  <c r="DE71" i="14"/>
  <c r="DD71" i="14"/>
  <c r="DC71" i="14"/>
  <c r="DB71" i="14"/>
  <c r="DA71" i="14"/>
  <c r="CJ71" i="14"/>
  <c r="CB71" i="14"/>
  <c r="C71" i="14"/>
  <c r="B71" i="14"/>
  <c r="CH71" i="14" s="1"/>
  <c r="EN70" i="14"/>
  <c r="EM70" i="14"/>
  <c r="EL70" i="14"/>
  <c r="EK70" i="14"/>
  <c r="EJ70" i="14"/>
  <c r="EI70" i="14"/>
  <c r="EH70" i="14"/>
  <c r="EG70" i="14"/>
  <c r="DN70" i="14"/>
  <c r="DM70" i="14"/>
  <c r="DL70" i="14"/>
  <c r="DK70" i="14"/>
  <c r="DJ70" i="14"/>
  <c r="DI70" i="14"/>
  <c r="DH70" i="14"/>
  <c r="DG70" i="14"/>
  <c r="C70" i="14"/>
  <c r="B70" i="14"/>
  <c r="CD70" i="14" s="1"/>
  <c r="EQ69" i="14"/>
  <c r="EP69" i="14"/>
  <c r="EO69" i="14"/>
  <c r="EN69" i="14"/>
  <c r="EM69" i="14"/>
  <c r="EL69" i="14"/>
  <c r="EK69" i="14"/>
  <c r="EJ69" i="14"/>
  <c r="EI69" i="14"/>
  <c r="EH69" i="14"/>
  <c r="EG69" i="14"/>
  <c r="DQ69" i="14"/>
  <c r="DP69" i="14"/>
  <c r="DO69" i="14"/>
  <c r="DN69" i="14"/>
  <c r="DM69" i="14"/>
  <c r="DL69" i="14"/>
  <c r="DK69" i="14"/>
  <c r="DJ69" i="14"/>
  <c r="DI69" i="14"/>
  <c r="DH69" i="14"/>
  <c r="DG69" i="14"/>
  <c r="C69" i="14"/>
  <c r="B69" i="14"/>
  <c r="EQ68" i="14"/>
  <c r="EP68" i="14"/>
  <c r="EO68" i="14"/>
  <c r="EN68" i="14"/>
  <c r="EM68" i="14"/>
  <c r="EL68" i="14"/>
  <c r="EK68" i="14"/>
  <c r="EJ68" i="14"/>
  <c r="EI68" i="14"/>
  <c r="EH68" i="14"/>
  <c r="EG68" i="14"/>
  <c r="EF68" i="14"/>
  <c r="EE68" i="14"/>
  <c r="ED68" i="14"/>
  <c r="EC68" i="14"/>
  <c r="EB68" i="14"/>
  <c r="EA68" i="14"/>
  <c r="DQ68" i="14"/>
  <c r="DP68" i="14"/>
  <c r="DO68" i="14"/>
  <c r="DN68" i="14"/>
  <c r="DM68" i="14"/>
  <c r="DL68" i="14"/>
  <c r="DK68" i="14"/>
  <c r="DJ68" i="14"/>
  <c r="DI68" i="14"/>
  <c r="DH68" i="14"/>
  <c r="DG68" i="14"/>
  <c r="DF68" i="14"/>
  <c r="DE68" i="14"/>
  <c r="DD68" i="14"/>
  <c r="DC68" i="14"/>
  <c r="DB68" i="14"/>
  <c r="DA68" i="14"/>
  <c r="CJ68" i="14"/>
  <c r="CD68" i="14"/>
  <c r="C68" i="14"/>
  <c r="B68" i="14"/>
  <c r="EQ67" i="14"/>
  <c r="EP67" i="14"/>
  <c r="EO67" i="14"/>
  <c r="EN67" i="14"/>
  <c r="EM67" i="14"/>
  <c r="EL67" i="14"/>
  <c r="EK67" i="14"/>
  <c r="EJ67" i="14"/>
  <c r="EI67" i="14"/>
  <c r="EH67" i="14"/>
  <c r="EG67" i="14"/>
  <c r="EF67" i="14"/>
  <c r="DQ67" i="14"/>
  <c r="DP67" i="14"/>
  <c r="DO67" i="14"/>
  <c r="DN67" i="14"/>
  <c r="DM67" i="14"/>
  <c r="DL67" i="14"/>
  <c r="DK67" i="14"/>
  <c r="DJ67" i="14"/>
  <c r="DI67" i="14"/>
  <c r="DH67" i="14"/>
  <c r="DG67" i="14"/>
  <c r="DF67" i="14"/>
  <c r="CE67" i="14"/>
  <c r="C67" i="14"/>
  <c r="B67" i="14"/>
  <c r="EQ66" i="14"/>
  <c r="EP66" i="14"/>
  <c r="EO66" i="14"/>
  <c r="EN66" i="14"/>
  <c r="EM66" i="14"/>
  <c r="EL66" i="14"/>
  <c r="EK66" i="14"/>
  <c r="EJ66" i="14"/>
  <c r="EI66" i="14"/>
  <c r="EH66" i="14"/>
  <c r="EG66" i="14"/>
  <c r="DQ66" i="14"/>
  <c r="DP66" i="14"/>
  <c r="DO66" i="14"/>
  <c r="DN66" i="14"/>
  <c r="DM66" i="14"/>
  <c r="DL66" i="14"/>
  <c r="DK66" i="14"/>
  <c r="DJ66" i="14"/>
  <c r="DI66" i="14"/>
  <c r="DH66" i="14"/>
  <c r="DG66" i="14"/>
  <c r="CC66" i="14"/>
  <c r="C66" i="14"/>
  <c r="B66" i="14"/>
  <c r="CI66" i="14" s="1"/>
  <c r="EC65" i="14"/>
  <c r="EB65" i="14"/>
  <c r="EA65" i="14"/>
  <c r="DC65" i="14"/>
  <c r="DB65" i="14"/>
  <c r="DA65" i="14"/>
  <c r="CG65" i="14"/>
  <c r="CA65" i="14"/>
  <c r="C65" i="14"/>
  <c r="B65" i="14"/>
  <c r="CH65" i="14" s="1"/>
  <c r="EQ64" i="14"/>
  <c r="EP64" i="14"/>
  <c r="EO64" i="14"/>
  <c r="EN64" i="14"/>
  <c r="EM64" i="14"/>
  <c r="EL64" i="14"/>
  <c r="EK64" i="14"/>
  <c r="EJ64" i="14"/>
  <c r="EI64" i="14"/>
  <c r="EH64" i="14"/>
  <c r="EG64" i="14"/>
  <c r="EF64" i="14"/>
  <c r="EE64" i="14"/>
  <c r="ED64" i="14"/>
  <c r="EC64" i="14"/>
  <c r="EB64" i="14"/>
  <c r="EA64" i="14"/>
  <c r="DQ64" i="14"/>
  <c r="DP64" i="14"/>
  <c r="DO64" i="14"/>
  <c r="DN64" i="14"/>
  <c r="DM64" i="14"/>
  <c r="DL64" i="14"/>
  <c r="DK64" i="14"/>
  <c r="DJ64" i="14"/>
  <c r="DI64" i="14"/>
  <c r="DH64" i="14"/>
  <c r="DG64" i="14"/>
  <c r="DF64" i="14"/>
  <c r="DE64" i="14"/>
  <c r="DD64" i="14"/>
  <c r="DC64" i="14"/>
  <c r="DB64" i="14"/>
  <c r="DA64" i="14"/>
  <c r="CB64" i="14"/>
  <c r="C64" i="14"/>
  <c r="B64" i="14"/>
  <c r="CH64" i="14" s="1"/>
  <c r="EQ63" i="14"/>
  <c r="EP63" i="14"/>
  <c r="EO63" i="14"/>
  <c r="EN63" i="14"/>
  <c r="EM63" i="14"/>
  <c r="EL63" i="14"/>
  <c r="EK63" i="14"/>
  <c r="EJ63" i="14"/>
  <c r="EI63" i="14"/>
  <c r="EH63" i="14"/>
  <c r="EG63" i="14"/>
  <c r="EF63" i="14"/>
  <c r="DQ63" i="14"/>
  <c r="DP63" i="14"/>
  <c r="DO63" i="14"/>
  <c r="DN63" i="14"/>
  <c r="DM63" i="14"/>
  <c r="DL63" i="14"/>
  <c r="DK63" i="14"/>
  <c r="DJ63" i="14"/>
  <c r="DI63" i="14"/>
  <c r="DH63" i="14"/>
  <c r="DG63" i="14"/>
  <c r="DF63" i="14"/>
  <c r="CC63" i="14"/>
  <c r="C63" i="14"/>
  <c r="B63" i="14"/>
  <c r="CG63" i="14" s="1"/>
  <c r="EQ62" i="14"/>
  <c r="EP62" i="14"/>
  <c r="EO62" i="14"/>
  <c r="EN62" i="14"/>
  <c r="EM62" i="14"/>
  <c r="EL62" i="14"/>
  <c r="EK62" i="14"/>
  <c r="EJ62" i="14"/>
  <c r="EI62" i="14"/>
  <c r="EH62" i="14"/>
  <c r="EG62" i="14"/>
  <c r="EF62" i="14"/>
  <c r="DQ62" i="14"/>
  <c r="DP62" i="14"/>
  <c r="DO62" i="14"/>
  <c r="DN62" i="14"/>
  <c r="DM62" i="14"/>
  <c r="DL62" i="14"/>
  <c r="DK62" i="14"/>
  <c r="DJ62" i="14"/>
  <c r="DI62" i="14"/>
  <c r="DH62" i="14"/>
  <c r="DG62" i="14"/>
  <c r="DF62" i="14"/>
  <c r="C62" i="14"/>
  <c r="B62" i="14"/>
  <c r="CH62" i="14" s="1"/>
  <c r="EQ61" i="14"/>
  <c r="EP61" i="14"/>
  <c r="EO61" i="14"/>
  <c r="EN61" i="14"/>
  <c r="EM61" i="14"/>
  <c r="EL61" i="14"/>
  <c r="EK61" i="14"/>
  <c r="EJ61" i="14"/>
  <c r="EI61" i="14"/>
  <c r="EH61" i="14"/>
  <c r="EG61" i="14"/>
  <c r="EF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C61" i="14"/>
  <c r="B61" i="14"/>
  <c r="EQ60" i="14"/>
  <c r="EP60" i="14"/>
  <c r="EO60" i="14"/>
  <c r="EN60" i="14"/>
  <c r="EM60" i="14"/>
  <c r="EL60" i="14"/>
  <c r="EK60" i="14"/>
  <c r="EJ60" i="14"/>
  <c r="EI60" i="14"/>
  <c r="EH60" i="14"/>
  <c r="EG60" i="14"/>
  <c r="EF60" i="14"/>
  <c r="DQ60" i="14"/>
  <c r="DP60" i="14"/>
  <c r="DO60" i="14"/>
  <c r="DN60" i="14"/>
  <c r="DM60" i="14"/>
  <c r="DL60" i="14"/>
  <c r="DK60" i="14"/>
  <c r="DJ60" i="14"/>
  <c r="DI60" i="14"/>
  <c r="DH60" i="14"/>
  <c r="DG60" i="14"/>
  <c r="DF60" i="14"/>
  <c r="CB60" i="14"/>
  <c r="C60" i="14"/>
  <c r="B60" i="14"/>
  <c r="CH60" i="14" s="1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DQ59" i="14"/>
  <c r="DP59" i="14"/>
  <c r="DO59" i="14"/>
  <c r="DN59" i="14"/>
  <c r="DM59" i="14"/>
  <c r="DL59" i="14"/>
  <c r="DK59" i="14"/>
  <c r="DJ59" i="14"/>
  <c r="DI59" i="14"/>
  <c r="DH59" i="14"/>
  <c r="DG59" i="14"/>
  <c r="DF59" i="14"/>
  <c r="CC59" i="14"/>
  <c r="C59" i="14"/>
  <c r="B59" i="14"/>
  <c r="CG59" i="14" s="1"/>
  <c r="EQ58" i="14"/>
  <c r="EP58" i="14"/>
  <c r="EO58" i="14"/>
  <c r="EN58" i="14"/>
  <c r="EM58" i="14"/>
  <c r="EL58" i="14"/>
  <c r="EK58" i="14"/>
  <c r="EJ58" i="14"/>
  <c r="EI58" i="14"/>
  <c r="EH58" i="14"/>
  <c r="EG58" i="14"/>
  <c r="EF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C58" i="14"/>
  <c r="B58" i="14"/>
  <c r="CH58" i="14" s="1"/>
  <c r="EQ57" i="14"/>
  <c r="EP57" i="14"/>
  <c r="EO57" i="14"/>
  <c r="EN57" i="14"/>
  <c r="EM57" i="14"/>
  <c r="EL57" i="14"/>
  <c r="EK57" i="14"/>
  <c r="EJ57" i="14"/>
  <c r="EI57" i="14"/>
  <c r="EH57" i="14"/>
  <c r="EG57" i="14"/>
  <c r="EF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C57" i="14"/>
  <c r="B57" i="14"/>
  <c r="EQ56" i="14"/>
  <c r="EP56" i="14"/>
  <c r="EO56" i="14"/>
  <c r="EN56" i="14"/>
  <c r="EM56" i="14"/>
  <c r="EL56" i="14"/>
  <c r="EK56" i="14"/>
  <c r="EJ56" i="14"/>
  <c r="EI56" i="14"/>
  <c r="EH56" i="14"/>
  <c r="EG56" i="14"/>
  <c r="EF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CB56" i="14"/>
  <c r="C56" i="14"/>
  <c r="B56" i="14"/>
  <c r="CH56" i="14" s="1"/>
  <c r="EQ51" i="14"/>
  <c r="EP51" i="14"/>
  <c r="EO51" i="14"/>
  <c r="EN51" i="14"/>
  <c r="EM51" i="14"/>
  <c r="EL51" i="14"/>
  <c r="EK51" i="14"/>
  <c r="EJ51" i="14"/>
  <c r="EI51" i="14"/>
  <c r="EH51" i="14"/>
  <c r="EG51" i="14"/>
  <c r="EF51" i="14"/>
  <c r="EE51" i="14"/>
  <c r="ED51" i="14"/>
  <c r="EC51" i="14"/>
  <c r="EB51" i="14"/>
  <c r="EA51" i="14"/>
  <c r="DQ51" i="14"/>
  <c r="DP51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51" i="14"/>
  <c r="B51" i="14"/>
  <c r="CK51" i="14" s="1"/>
  <c r="EQ50" i="14"/>
  <c r="EP50" i="14"/>
  <c r="EO50" i="14"/>
  <c r="EN50" i="14"/>
  <c r="EM50" i="14"/>
  <c r="EL50" i="14"/>
  <c r="EK50" i="14"/>
  <c r="EJ50" i="14"/>
  <c r="EI50" i="14"/>
  <c r="EH50" i="14"/>
  <c r="EG50" i="14"/>
  <c r="EF50" i="14"/>
  <c r="EE50" i="14"/>
  <c r="ED50" i="14"/>
  <c r="EC50" i="14"/>
  <c r="EB50" i="14"/>
  <c r="EA50" i="14"/>
  <c r="DQ50" i="14"/>
  <c r="DP50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G50" i="14"/>
  <c r="CA50" i="14"/>
  <c r="C50" i="14"/>
  <c r="B50" i="14"/>
  <c r="CH50" i="14" s="1"/>
  <c r="EQ49" i="14"/>
  <c r="EP49" i="14"/>
  <c r="EO49" i="14"/>
  <c r="EN49" i="14"/>
  <c r="EM49" i="14"/>
  <c r="EL49" i="14"/>
  <c r="EK49" i="14"/>
  <c r="EJ49" i="14"/>
  <c r="EI49" i="14"/>
  <c r="EH49" i="14"/>
  <c r="EG49" i="14"/>
  <c r="EF49" i="14"/>
  <c r="EE49" i="14"/>
  <c r="ED49" i="14"/>
  <c r="EC49" i="14"/>
  <c r="EB49" i="14"/>
  <c r="EA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49" i="14"/>
  <c r="B49" i="14"/>
  <c r="CK49" i="14" s="1"/>
  <c r="EN48" i="14"/>
  <c r="EM48" i="14"/>
  <c r="EL48" i="14"/>
  <c r="EK48" i="14"/>
  <c r="EJ48" i="14"/>
  <c r="EI48" i="14"/>
  <c r="EH48" i="14"/>
  <c r="EG48" i="14"/>
  <c r="DN48" i="14"/>
  <c r="DM48" i="14"/>
  <c r="DL48" i="14"/>
  <c r="DK48" i="14"/>
  <c r="DJ48" i="14"/>
  <c r="DI48" i="14"/>
  <c r="DH48" i="14"/>
  <c r="DG48" i="14"/>
  <c r="C48" i="14"/>
  <c r="B48" i="14"/>
  <c r="CK48" i="14" s="1"/>
  <c r="EQ47" i="14"/>
  <c r="EP47" i="14"/>
  <c r="EO47" i="14"/>
  <c r="EN47" i="14"/>
  <c r="EM47" i="14"/>
  <c r="EL47" i="14"/>
  <c r="EK47" i="14"/>
  <c r="EJ47" i="14"/>
  <c r="EI47" i="14"/>
  <c r="EH47" i="14"/>
  <c r="EG47" i="14"/>
  <c r="DQ47" i="14"/>
  <c r="DP47" i="14"/>
  <c r="DO47" i="14"/>
  <c r="DN47" i="14"/>
  <c r="DM47" i="14"/>
  <c r="DL47" i="14"/>
  <c r="DK47" i="14"/>
  <c r="DJ47" i="14"/>
  <c r="DI47" i="14"/>
  <c r="DH47" i="14"/>
  <c r="DG47" i="14"/>
  <c r="C47" i="14"/>
  <c r="B47" i="14"/>
  <c r="CJ47" i="14" s="1"/>
  <c r="EQ46" i="14"/>
  <c r="EP46" i="14"/>
  <c r="EO46" i="14"/>
  <c r="EN46" i="14"/>
  <c r="EM46" i="14"/>
  <c r="EL46" i="14"/>
  <c r="EK46" i="14"/>
  <c r="EJ46" i="14"/>
  <c r="EI46" i="14"/>
  <c r="EH46" i="14"/>
  <c r="EG46" i="14"/>
  <c r="EF46" i="14"/>
  <c r="EE46" i="14"/>
  <c r="ED46" i="14"/>
  <c r="EC46" i="14"/>
  <c r="EB46" i="14"/>
  <c r="EA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46" i="14"/>
  <c r="B46" i="14"/>
  <c r="CK46" i="14" s="1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C45" i="14"/>
  <c r="B45" i="14"/>
  <c r="CK45" i="14" s="1"/>
  <c r="EQ44" i="14"/>
  <c r="EP44" i="14"/>
  <c r="EO44" i="14"/>
  <c r="EN44" i="14"/>
  <c r="EM44" i="14"/>
  <c r="EL44" i="14"/>
  <c r="EK44" i="14"/>
  <c r="EJ44" i="14"/>
  <c r="EI44" i="14"/>
  <c r="EH44" i="14"/>
  <c r="EG44" i="14"/>
  <c r="DQ44" i="14"/>
  <c r="DP44" i="14"/>
  <c r="DO44" i="14"/>
  <c r="DN44" i="14"/>
  <c r="DM44" i="14"/>
  <c r="DL44" i="14"/>
  <c r="DK44" i="14"/>
  <c r="DJ44" i="14"/>
  <c r="DI44" i="14"/>
  <c r="DH44" i="14"/>
  <c r="DG44" i="14"/>
  <c r="CG44" i="14"/>
  <c r="CA44" i="14"/>
  <c r="C44" i="14"/>
  <c r="B44" i="14"/>
  <c r="CH44" i="14" s="1"/>
  <c r="EC43" i="14"/>
  <c r="EB43" i="14"/>
  <c r="EA43" i="14"/>
  <c r="DC43" i="14"/>
  <c r="DB43" i="14"/>
  <c r="DA43" i="14"/>
  <c r="C43" i="14"/>
  <c r="B43" i="14"/>
  <c r="CK43" i="14" s="1"/>
  <c r="EQ42" i="14"/>
  <c r="EP42" i="14"/>
  <c r="EO42" i="14"/>
  <c r="EN42" i="14"/>
  <c r="EM42" i="14"/>
  <c r="EL42" i="14"/>
  <c r="EK42" i="14"/>
  <c r="EJ42" i="14"/>
  <c r="EI42" i="14"/>
  <c r="EH42" i="14"/>
  <c r="EG42" i="14"/>
  <c r="EF42" i="14"/>
  <c r="EE42" i="14"/>
  <c r="ED42" i="14"/>
  <c r="EC42" i="14"/>
  <c r="EB42" i="14"/>
  <c r="EA42" i="14"/>
  <c r="DQ42" i="14"/>
  <c r="DP42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G42" i="14"/>
  <c r="CA42" i="14"/>
  <c r="C42" i="14"/>
  <c r="B42" i="14"/>
  <c r="CH42" i="14" s="1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CD41" i="14"/>
  <c r="C41" i="14"/>
  <c r="B41" i="14"/>
  <c r="EQ40" i="14"/>
  <c r="EP40" i="14"/>
  <c r="EO40" i="14"/>
  <c r="EN40" i="14"/>
  <c r="EM40" i="14"/>
  <c r="EL40" i="14"/>
  <c r="EK40" i="14"/>
  <c r="EJ40" i="14"/>
  <c r="EI40" i="14"/>
  <c r="EH40" i="14"/>
  <c r="EG40" i="14"/>
  <c r="EF40" i="14"/>
  <c r="DQ40" i="14"/>
  <c r="DP40" i="14"/>
  <c r="DO40" i="14"/>
  <c r="DN40" i="14"/>
  <c r="DM40" i="14"/>
  <c r="DL40" i="14"/>
  <c r="DK40" i="14"/>
  <c r="DJ40" i="14"/>
  <c r="DI40" i="14"/>
  <c r="DH40" i="14"/>
  <c r="DG40" i="14"/>
  <c r="DF40" i="14"/>
  <c r="CG40" i="14"/>
  <c r="CA40" i="14"/>
  <c r="C40" i="14"/>
  <c r="B40" i="14"/>
  <c r="CH40" i="14" s="1"/>
  <c r="EQ39" i="14"/>
  <c r="EP39" i="14"/>
  <c r="EO39" i="14"/>
  <c r="EN39" i="14"/>
  <c r="EM39" i="14"/>
  <c r="EL39" i="14"/>
  <c r="EK39" i="14"/>
  <c r="EJ39" i="14"/>
  <c r="EI39" i="14"/>
  <c r="EH39" i="14"/>
  <c r="EG39" i="14"/>
  <c r="EF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CD39" i="14"/>
  <c r="C39" i="14"/>
  <c r="B39" i="14"/>
  <c r="EQ38" i="14"/>
  <c r="EP38" i="14"/>
  <c r="EO38" i="14"/>
  <c r="EN38" i="14"/>
  <c r="EM38" i="14"/>
  <c r="EL38" i="14"/>
  <c r="EK38" i="14"/>
  <c r="EJ38" i="14"/>
  <c r="EI38" i="14"/>
  <c r="EH38" i="14"/>
  <c r="EG38" i="14"/>
  <c r="EF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CG38" i="14"/>
  <c r="CA38" i="14"/>
  <c r="C38" i="14"/>
  <c r="B38" i="14"/>
  <c r="CH38" i="14" s="1"/>
  <c r="EQ37" i="14"/>
  <c r="EP37" i="14"/>
  <c r="EO37" i="14"/>
  <c r="EN37" i="14"/>
  <c r="EM37" i="14"/>
  <c r="EL37" i="14"/>
  <c r="EK37" i="14"/>
  <c r="EJ37" i="14"/>
  <c r="EI37" i="14"/>
  <c r="EH37" i="14"/>
  <c r="EG37" i="14"/>
  <c r="EF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CD37" i="14"/>
  <c r="C37" i="14"/>
  <c r="B37" i="14"/>
  <c r="EQ36" i="14"/>
  <c r="EP36" i="14"/>
  <c r="EO36" i="14"/>
  <c r="EN36" i="14"/>
  <c r="EM36" i="14"/>
  <c r="EL36" i="14"/>
  <c r="EK36" i="14"/>
  <c r="EJ36" i="14"/>
  <c r="EI36" i="14"/>
  <c r="EH36" i="14"/>
  <c r="EG36" i="14"/>
  <c r="EF36" i="14"/>
  <c r="DQ36" i="14"/>
  <c r="DP36" i="14"/>
  <c r="DO36" i="14"/>
  <c r="DN36" i="14"/>
  <c r="DM36" i="14"/>
  <c r="DL36" i="14"/>
  <c r="DK36" i="14"/>
  <c r="DJ36" i="14"/>
  <c r="DI36" i="14"/>
  <c r="DH36" i="14"/>
  <c r="DG36" i="14"/>
  <c r="DF36" i="14"/>
  <c r="CG36" i="14"/>
  <c r="CA36" i="14"/>
  <c r="C36" i="14"/>
  <c r="B36" i="14"/>
  <c r="CH36" i="14" s="1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DQ35" i="14"/>
  <c r="DP35" i="14"/>
  <c r="DO35" i="14"/>
  <c r="DN35" i="14"/>
  <c r="DM35" i="14"/>
  <c r="DL35" i="14"/>
  <c r="DK35" i="14"/>
  <c r="DJ35" i="14"/>
  <c r="DI35" i="14"/>
  <c r="DH35" i="14"/>
  <c r="DG35" i="14"/>
  <c r="DF35" i="14"/>
  <c r="CD35" i="14"/>
  <c r="C35" i="14"/>
  <c r="B35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CG34" i="14"/>
  <c r="CA34" i="14"/>
  <c r="C34" i="14"/>
  <c r="B34" i="14"/>
  <c r="CH34" i="14" s="1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Q29" i="14"/>
  <c r="DP29" i="14"/>
  <c r="DO29" i="14"/>
  <c r="DN29" i="14"/>
  <c r="DM29" i="14"/>
  <c r="DL29" i="14"/>
  <c r="DK29" i="14"/>
  <c r="DJ29" i="14"/>
  <c r="DI29" i="14"/>
  <c r="DH29" i="14"/>
  <c r="DG29" i="14"/>
  <c r="DF29" i="14"/>
  <c r="DE29" i="14"/>
  <c r="DD29" i="14"/>
  <c r="DC29" i="14"/>
  <c r="DB29" i="14"/>
  <c r="DA29" i="14"/>
  <c r="C29" i="14"/>
  <c r="B29" i="14"/>
  <c r="CK29" i="14" s="1"/>
  <c r="EQ28" i="14"/>
  <c r="EP28" i="14"/>
  <c r="EO28" i="14"/>
  <c r="EN28" i="14"/>
  <c r="EM28" i="14"/>
  <c r="EL28" i="14"/>
  <c r="EK28" i="14"/>
  <c r="EJ28" i="14"/>
  <c r="EI28" i="14"/>
  <c r="EH28" i="14"/>
  <c r="EG28" i="14"/>
  <c r="EF28" i="14"/>
  <c r="EE28" i="14"/>
  <c r="ED28" i="14"/>
  <c r="EC28" i="14"/>
  <c r="EB28" i="14"/>
  <c r="EA28" i="14"/>
  <c r="DQ28" i="14"/>
  <c r="DP28" i="14"/>
  <c r="DO28" i="14"/>
  <c r="DN28" i="14"/>
  <c r="DM28" i="14"/>
  <c r="DL28" i="14"/>
  <c r="DK28" i="14"/>
  <c r="DJ28" i="14"/>
  <c r="DI28" i="14"/>
  <c r="DH28" i="14"/>
  <c r="DG28" i="14"/>
  <c r="DF28" i="14"/>
  <c r="DE28" i="14"/>
  <c r="DD28" i="14"/>
  <c r="DC28" i="14"/>
  <c r="DB28" i="14"/>
  <c r="DA28" i="14"/>
  <c r="CG28" i="14"/>
  <c r="CA28" i="14"/>
  <c r="C28" i="14"/>
  <c r="B28" i="14"/>
  <c r="CH28" i="14" s="1"/>
  <c r="EQ27" i="14"/>
  <c r="EP27" i="14"/>
  <c r="EO27" i="14"/>
  <c r="EN27" i="14"/>
  <c r="EM27" i="14"/>
  <c r="EL27" i="14"/>
  <c r="EK27" i="14"/>
  <c r="EJ27" i="14"/>
  <c r="EI27" i="14"/>
  <c r="EH27" i="14"/>
  <c r="EG27" i="14"/>
  <c r="EF27" i="14"/>
  <c r="EE27" i="14"/>
  <c r="ED27" i="14"/>
  <c r="EC27" i="14"/>
  <c r="EB27" i="14"/>
  <c r="EA27" i="14"/>
  <c r="DQ27" i="14"/>
  <c r="DP27" i="14"/>
  <c r="DO27" i="14"/>
  <c r="DN27" i="14"/>
  <c r="DM27" i="14"/>
  <c r="DL27" i="14"/>
  <c r="DK27" i="14"/>
  <c r="DJ27" i="14"/>
  <c r="DI27" i="14"/>
  <c r="DH27" i="14"/>
  <c r="DG27" i="14"/>
  <c r="DF27" i="14"/>
  <c r="DE27" i="14"/>
  <c r="DD27" i="14"/>
  <c r="DC27" i="14"/>
  <c r="DB27" i="14"/>
  <c r="DA27" i="14"/>
  <c r="C27" i="14"/>
  <c r="B27" i="14"/>
  <c r="CK27" i="14" s="1"/>
  <c r="EN26" i="14"/>
  <c r="EM26" i="14"/>
  <c r="EL26" i="14"/>
  <c r="EK26" i="14"/>
  <c r="EJ26" i="14"/>
  <c r="EI26" i="14"/>
  <c r="EH26" i="14"/>
  <c r="EG26" i="14"/>
  <c r="DN26" i="14"/>
  <c r="DM26" i="14"/>
  <c r="DL26" i="14"/>
  <c r="DK26" i="14"/>
  <c r="DJ26" i="14"/>
  <c r="DI26" i="14"/>
  <c r="DH26" i="14"/>
  <c r="DG26" i="14"/>
  <c r="C26" i="14"/>
  <c r="B26" i="14"/>
  <c r="CK26" i="14" s="1"/>
  <c r="EQ25" i="14"/>
  <c r="EP25" i="14"/>
  <c r="EO25" i="14"/>
  <c r="EN25" i="14"/>
  <c r="EM25" i="14"/>
  <c r="EL25" i="14"/>
  <c r="EK25" i="14"/>
  <c r="EJ25" i="14"/>
  <c r="EI25" i="14"/>
  <c r="EH25" i="14"/>
  <c r="EG25" i="14"/>
  <c r="DQ25" i="14"/>
  <c r="DP25" i="14"/>
  <c r="DO25" i="14"/>
  <c r="DN25" i="14"/>
  <c r="DM25" i="14"/>
  <c r="DL25" i="14"/>
  <c r="DK25" i="14"/>
  <c r="DJ25" i="14"/>
  <c r="DI25" i="14"/>
  <c r="DH25" i="14"/>
  <c r="DG25" i="14"/>
  <c r="C25" i="14"/>
  <c r="B25" i="14"/>
  <c r="CJ25" i="14" s="1"/>
  <c r="EQ24" i="14"/>
  <c r="EP24" i="14"/>
  <c r="EO24" i="14"/>
  <c r="EN24" i="14"/>
  <c r="EM24" i="14"/>
  <c r="EL24" i="14"/>
  <c r="EK24" i="14"/>
  <c r="EJ24" i="14"/>
  <c r="EI24" i="14"/>
  <c r="EH24" i="14"/>
  <c r="EG24" i="14"/>
  <c r="EF24" i="14"/>
  <c r="EE24" i="14"/>
  <c r="ED24" i="14"/>
  <c r="EC24" i="14"/>
  <c r="EB24" i="14"/>
  <c r="EA24" i="14"/>
  <c r="DQ24" i="14"/>
  <c r="DP24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24" i="14"/>
  <c r="B24" i="14"/>
  <c r="CK24" i="14" s="1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DQ23" i="14"/>
  <c r="DP23" i="14"/>
  <c r="DO23" i="14"/>
  <c r="DN23" i="14"/>
  <c r="DM23" i="14"/>
  <c r="DL23" i="14"/>
  <c r="DK23" i="14"/>
  <c r="DJ23" i="14"/>
  <c r="DI23" i="14"/>
  <c r="DH23" i="14"/>
  <c r="DG23" i="14"/>
  <c r="DF23" i="14"/>
  <c r="C23" i="14"/>
  <c r="B23" i="14"/>
  <c r="CK23" i="14" s="1"/>
  <c r="EQ22" i="14"/>
  <c r="EP22" i="14"/>
  <c r="EO22" i="14"/>
  <c r="EN22" i="14"/>
  <c r="EM22" i="14"/>
  <c r="EL22" i="14"/>
  <c r="EK22" i="14"/>
  <c r="EJ22" i="14"/>
  <c r="EI22" i="14"/>
  <c r="EH22" i="14"/>
  <c r="EG22" i="14"/>
  <c r="DQ22" i="14"/>
  <c r="DP22" i="14"/>
  <c r="DO22" i="14"/>
  <c r="DN22" i="14"/>
  <c r="DM22" i="14"/>
  <c r="DL22" i="14"/>
  <c r="DK22" i="14"/>
  <c r="DJ22" i="14"/>
  <c r="DI22" i="14"/>
  <c r="DH22" i="14"/>
  <c r="DG22" i="14"/>
  <c r="CG22" i="14"/>
  <c r="CA22" i="14"/>
  <c r="C22" i="14"/>
  <c r="B22" i="14"/>
  <c r="CH22" i="14" s="1"/>
  <c r="EC21" i="14"/>
  <c r="EB21" i="14"/>
  <c r="EA21" i="14"/>
  <c r="DC21" i="14"/>
  <c r="DB21" i="14"/>
  <c r="DA21" i="14"/>
  <c r="C21" i="14"/>
  <c r="B21" i="14"/>
  <c r="CK21" i="14" s="1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G20" i="14"/>
  <c r="CA20" i="14"/>
  <c r="C20" i="14"/>
  <c r="B20" i="14"/>
  <c r="CH20" i="14" s="1"/>
  <c r="EQ19" i="14"/>
  <c r="EP19" i="14"/>
  <c r="EO19" i="14"/>
  <c r="EN19" i="14"/>
  <c r="EM19" i="14"/>
  <c r="EL19" i="14"/>
  <c r="EK19" i="14"/>
  <c r="EJ19" i="14"/>
  <c r="EI19" i="14"/>
  <c r="EH19" i="14"/>
  <c r="EG19" i="14"/>
  <c r="EF19" i="14"/>
  <c r="DQ19" i="14"/>
  <c r="DP19" i="14"/>
  <c r="DO19" i="14"/>
  <c r="DN19" i="14"/>
  <c r="DM19" i="14"/>
  <c r="DL19" i="14"/>
  <c r="DK19" i="14"/>
  <c r="DJ19" i="14"/>
  <c r="DI19" i="14"/>
  <c r="DH19" i="14"/>
  <c r="DG19" i="14"/>
  <c r="DF19" i="14"/>
  <c r="CD19" i="14"/>
  <c r="C19" i="14"/>
  <c r="B19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CG18" i="14"/>
  <c r="CA18" i="14"/>
  <c r="C18" i="14"/>
  <c r="B18" i="14"/>
  <c r="CH18" i="14" s="1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DQ17" i="14"/>
  <c r="DP17" i="14"/>
  <c r="DO17" i="14"/>
  <c r="DN17" i="14"/>
  <c r="DM17" i="14"/>
  <c r="DL17" i="14"/>
  <c r="DK17" i="14"/>
  <c r="DJ17" i="14"/>
  <c r="DI17" i="14"/>
  <c r="DH17" i="14"/>
  <c r="DG17" i="14"/>
  <c r="DF17" i="14"/>
  <c r="CD17" i="14"/>
  <c r="C17" i="14"/>
  <c r="B17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DQ16" i="14"/>
  <c r="DP16" i="14"/>
  <c r="DO16" i="14"/>
  <c r="DN16" i="14"/>
  <c r="DM16" i="14"/>
  <c r="DL16" i="14"/>
  <c r="DK16" i="14"/>
  <c r="DJ16" i="14"/>
  <c r="DI16" i="14"/>
  <c r="DH16" i="14"/>
  <c r="DG16" i="14"/>
  <c r="DF16" i="14"/>
  <c r="CG16" i="14"/>
  <c r="CA16" i="14"/>
  <c r="C16" i="14"/>
  <c r="B16" i="14"/>
  <c r="CH16" i="14" s="1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CD15" i="14"/>
  <c r="C15" i="14"/>
  <c r="B15" i="14"/>
  <c r="EQ14" i="14"/>
  <c r="EP14" i="14"/>
  <c r="EO14" i="14"/>
  <c r="EN14" i="14"/>
  <c r="EM14" i="14"/>
  <c r="EL14" i="14"/>
  <c r="EK14" i="14"/>
  <c r="EJ14" i="14"/>
  <c r="EI14" i="14"/>
  <c r="EH14" i="14"/>
  <c r="EG14" i="14"/>
  <c r="EF14" i="14"/>
  <c r="DQ14" i="14"/>
  <c r="DP14" i="14"/>
  <c r="DO14" i="14"/>
  <c r="DN14" i="14"/>
  <c r="DM14" i="14"/>
  <c r="DL14" i="14"/>
  <c r="DK14" i="14"/>
  <c r="DJ14" i="14"/>
  <c r="DI14" i="14"/>
  <c r="DH14" i="14"/>
  <c r="DG14" i="14"/>
  <c r="DF14" i="14"/>
  <c r="CG14" i="14"/>
  <c r="CA14" i="14"/>
  <c r="C14" i="14"/>
  <c r="B14" i="14"/>
  <c r="CH14" i="14" s="1"/>
  <c r="EQ13" i="14"/>
  <c r="EP13" i="14"/>
  <c r="EO13" i="14"/>
  <c r="EN13" i="14"/>
  <c r="EM13" i="14"/>
  <c r="EL13" i="14"/>
  <c r="EK13" i="14"/>
  <c r="EJ13" i="14"/>
  <c r="EI13" i="14"/>
  <c r="EH13" i="14"/>
  <c r="EG13" i="14"/>
  <c r="EF13" i="14"/>
  <c r="DQ13" i="14"/>
  <c r="DP13" i="14"/>
  <c r="DO13" i="14"/>
  <c r="DN13" i="14"/>
  <c r="DM13" i="14"/>
  <c r="DL13" i="14"/>
  <c r="DK13" i="14"/>
  <c r="DJ13" i="14"/>
  <c r="DI13" i="14"/>
  <c r="DH13" i="14"/>
  <c r="DG13" i="14"/>
  <c r="DF13" i="14"/>
  <c r="CD13" i="14"/>
  <c r="C13" i="14"/>
  <c r="B13" i="14"/>
  <c r="EQ12" i="14"/>
  <c r="EP12" i="14"/>
  <c r="EO12" i="14"/>
  <c r="EN12" i="14"/>
  <c r="EM12" i="14"/>
  <c r="EL12" i="14"/>
  <c r="EK12" i="14"/>
  <c r="EJ12" i="14"/>
  <c r="EI12" i="14"/>
  <c r="EH12" i="14"/>
  <c r="EG12" i="14"/>
  <c r="EF12" i="14"/>
  <c r="DQ12" i="14"/>
  <c r="DP12" i="14"/>
  <c r="DO12" i="14"/>
  <c r="DN12" i="14"/>
  <c r="DM12" i="14"/>
  <c r="DL12" i="14"/>
  <c r="DK12" i="14"/>
  <c r="DJ12" i="14"/>
  <c r="DI12" i="14"/>
  <c r="DH12" i="14"/>
  <c r="DG12" i="14"/>
  <c r="DF12" i="14"/>
  <c r="CD12" i="14"/>
  <c r="C12" i="14"/>
  <c r="B12" i="14"/>
  <c r="CA12" i="14" s="1"/>
  <c r="A5" i="14"/>
  <c r="A4" i="14"/>
  <c r="A3" i="14"/>
  <c r="A2" i="14"/>
  <c r="CH35" i="14" l="1"/>
  <c r="CK35" i="14"/>
  <c r="CE35" i="14"/>
  <c r="CI35" i="14"/>
  <c r="CB35" i="14"/>
  <c r="CG35" i="14"/>
  <c r="CA35" i="14"/>
  <c r="CH37" i="14"/>
  <c r="CK37" i="14"/>
  <c r="CE37" i="14"/>
  <c r="CI37" i="14"/>
  <c r="CB37" i="14"/>
  <c r="CG37" i="14"/>
  <c r="CA37" i="14"/>
  <c r="CH39" i="14"/>
  <c r="CK39" i="14"/>
  <c r="CE39" i="14"/>
  <c r="CI39" i="14"/>
  <c r="CB39" i="14"/>
  <c r="CG39" i="14"/>
  <c r="CA39" i="14"/>
  <c r="CH41" i="14"/>
  <c r="CG41" i="14"/>
  <c r="CK41" i="14"/>
  <c r="CE41" i="14"/>
  <c r="CI41" i="14"/>
  <c r="CB41" i="14"/>
  <c r="CA41" i="14"/>
  <c r="CD47" i="14"/>
  <c r="CH67" i="14"/>
  <c r="CJ67" i="14"/>
  <c r="CB67" i="14"/>
  <c r="CI67" i="14"/>
  <c r="CK67" i="14"/>
  <c r="CD67" i="14"/>
  <c r="CH13" i="14"/>
  <c r="CK13" i="14"/>
  <c r="CE13" i="14"/>
  <c r="CI13" i="14"/>
  <c r="CB13" i="14"/>
  <c r="CG13" i="14"/>
  <c r="CA13" i="14"/>
  <c r="CH15" i="14"/>
  <c r="CG15" i="14"/>
  <c r="CK15" i="14"/>
  <c r="CE15" i="14"/>
  <c r="CI15" i="14"/>
  <c r="CB15" i="14"/>
  <c r="CA15" i="14"/>
  <c r="CH17" i="14"/>
  <c r="CG17" i="14"/>
  <c r="CA17" i="14"/>
  <c r="CK17" i="14"/>
  <c r="CE17" i="14"/>
  <c r="CI17" i="14"/>
  <c r="CB17" i="14"/>
  <c r="CH19" i="14"/>
  <c r="CG19" i="14"/>
  <c r="CA19" i="14"/>
  <c r="CK19" i="14"/>
  <c r="CE19" i="14"/>
  <c r="CI19" i="14"/>
  <c r="CB19" i="14"/>
  <c r="CD25" i="14"/>
  <c r="CI61" i="14"/>
  <c r="CB61" i="14"/>
  <c r="CH61" i="14"/>
  <c r="CB69" i="14"/>
  <c r="CI69" i="14"/>
  <c r="CC69" i="14"/>
  <c r="CH47" i="14"/>
  <c r="CG47" i="14"/>
  <c r="CK47" i="14"/>
  <c r="CE47" i="14"/>
  <c r="CI47" i="14"/>
  <c r="CB47" i="14"/>
  <c r="CA47" i="14"/>
  <c r="CH70" i="14"/>
  <c r="CG70" i="14"/>
  <c r="CA70" i="14"/>
  <c r="CK70" i="14"/>
  <c r="CE70" i="14"/>
  <c r="CJ70" i="14"/>
  <c r="CI70" i="14"/>
  <c r="CB70" i="14"/>
  <c r="CH25" i="14"/>
  <c r="CA25" i="14"/>
  <c r="CK25" i="14"/>
  <c r="CE25" i="14"/>
  <c r="CI25" i="14"/>
  <c r="CB25" i="14"/>
  <c r="CG25" i="14"/>
  <c r="CI12" i="14"/>
  <c r="CB12" i="14"/>
  <c r="CK12" i="14"/>
  <c r="CE12" i="14"/>
  <c r="CJ12" i="14"/>
  <c r="CG12" i="14"/>
  <c r="CJ13" i="14"/>
  <c r="CJ15" i="14"/>
  <c r="CJ17" i="14"/>
  <c r="CJ19" i="14"/>
  <c r="CJ35" i="14"/>
  <c r="CJ37" i="14"/>
  <c r="CJ39" i="14"/>
  <c r="CJ41" i="14"/>
  <c r="CI57" i="14"/>
  <c r="CB57" i="14"/>
  <c r="CH57" i="14"/>
  <c r="CH68" i="14"/>
  <c r="CG68" i="14"/>
  <c r="CA68" i="14"/>
  <c r="CK68" i="14"/>
  <c r="CE68" i="14"/>
  <c r="CI68" i="14"/>
  <c r="CB68" i="14"/>
  <c r="CH69" i="14"/>
  <c r="CD14" i="14"/>
  <c r="CJ14" i="14"/>
  <c r="CD16" i="14"/>
  <c r="CD18" i="14"/>
  <c r="CJ18" i="14"/>
  <c r="CD20" i="14"/>
  <c r="CJ20" i="14"/>
  <c r="CD22" i="14"/>
  <c r="CD28" i="14"/>
  <c r="CJ28" i="14"/>
  <c r="CD34" i="14"/>
  <c r="CJ34" i="14"/>
  <c r="CD36" i="14"/>
  <c r="CJ36" i="14"/>
  <c r="CD38" i="14"/>
  <c r="CJ38" i="14"/>
  <c r="CD40" i="14"/>
  <c r="CJ40" i="14"/>
  <c r="CD42" i="14"/>
  <c r="CJ42" i="14"/>
  <c r="CD44" i="14"/>
  <c r="CJ44" i="14"/>
  <c r="CE14" i="14"/>
  <c r="CK14" i="14"/>
  <c r="CE16" i="14"/>
  <c r="CK16" i="14"/>
  <c r="CE18" i="14"/>
  <c r="CK18" i="14"/>
  <c r="CE20" i="14"/>
  <c r="CK20" i="14"/>
  <c r="CE22" i="14"/>
  <c r="CK22" i="14"/>
  <c r="CE28" i="14"/>
  <c r="CK28" i="14"/>
  <c r="CE34" i="14"/>
  <c r="CK34" i="14"/>
  <c r="CE36" i="14"/>
  <c r="CK36" i="14"/>
  <c r="CE38" i="14"/>
  <c r="CK38" i="14"/>
  <c r="CE40" i="14"/>
  <c r="CK40" i="14"/>
  <c r="CE42" i="14"/>
  <c r="CK42" i="14"/>
  <c r="CE44" i="14"/>
  <c r="CK44" i="14"/>
  <c r="CE50" i="14"/>
  <c r="CK50" i="14"/>
  <c r="CG56" i="14"/>
  <c r="CI56" i="14"/>
  <c r="CG60" i="14"/>
  <c r="CI60" i="14"/>
  <c r="CG64" i="14"/>
  <c r="CI64" i="14"/>
  <c r="CE65" i="14"/>
  <c r="CK65" i="14"/>
  <c r="CA71" i="14"/>
  <c r="CI71" i="14"/>
  <c r="CH72" i="14"/>
  <c r="CE73" i="14"/>
  <c r="CK73" i="14"/>
  <c r="CG78" i="14"/>
  <c r="CI78" i="14"/>
  <c r="CH79" i="14"/>
  <c r="CG82" i="14"/>
  <c r="CI82" i="14"/>
  <c r="CH83" i="14"/>
  <c r="CG86" i="14"/>
  <c r="CI86" i="14"/>
  <c r="CE87" i="14"/>
  <c r="CK87" i="14"/>
  <c r="CD89" i="14"/>
  <c r="CK89" i="14"/>
  <c r="CB90" i="14"/>
  <c r="CI90" i="14"/>
  <c r="CC91" i="14"/>
  <c r="CB92" i="14"/>
  <c r="CI92" i="14"/>
  <c r="CE93" i="14"/>
  <c r="CK93" i="14"/>
  <c r="CB95" i="14"/>
  <c r="CI95" i="14"/>
  <c r="CI100" i="14"/>
  <c r="CC106" i="14"/>
  <c r="CI108" i="14"/>
  <c r="CE109" i="14"/>
  <c r="CK109" i="14"/>
  <c r="CB111" i="14"/>
  <c r="CI111" i="14"/>
  <c r="CE112" i="14"/>
  <c r="CK112" i="14"/>
  <c r="CD114" i="14"/>
  <c r="CJ114" i="14"/>
  <c r="CH117" i="14"/>
  <c r="CG117" i="14"/>
  <c r="CA117" i="14"/>
  <c r="CE117" i="14"/>
  <c r="CC122" i="14"/>
  <c r="CC126" i="14"/>
  <c r="CB130" i="14"/>
  <c r="CB131" i="14"/>
  <c r="CK132" i="14"/>
  <c r="CB132" i="14"/>
  <c r="CI132" i="14"/>
  <c r="CJ133" i="14"/>
  <c r="CB134" i="14"/>
  <c r="CI135" i="14"/>
  <c r="CI136" i="14"/>
  <c r="CK138" i="14"/>
  <c r="CK139" i="14"/>
  <c r="CG162" i="14"/>
  <c r="CH162" i="14"/>
  <c r="CB162" i="14"/>
  <c r="CE162" i="14"/>
  <c r="CB166" i="14"/>
  <c r="CJ169" i="14"/>
  <c r="CB169" i="14"/>
  <c r="CG173" i="14"/>
  <c r="CA174" i="14"/>
  <c r="CH174" i="14"/>
  <c r="CG178" i="14"/>
  <c r="CI178" i="14"/>
  <c r="CD178" i="14"/>
  <c r="CB187" i="14"/>
  <c r="CG191" i="14"/>
  <c r="CA191" i="14"/>
  <c r="CJ191" i="14"/>
  <c r="CE191" i="14"/>
  <c r="CJ194" i="14"/>
  <c r="CB194" i="14"/>
  <c r="CG194" i="14"/>
  <c r="CA194" i="14"/>
  <c r="CG203" i="14"/>
  <c r="CH203" i="14"/>
  <c r="CB203" i="14"/>
  <c r="CA203" i="14"/>
  <c r="CE89" i="14"/>
  <c r="CJ90" i="14"/>
  <c r="CH91" i="14"/>
  <c r="CD95" i="14"/>
  <c r="CD111" i="14"/>
  <c r="CJ111" i="14"/>
  <c r="CG172" i="14"/>
  <c r="CG176" i="14"/>
  <c r="CG195" i="14"/>
  <c r="CA195" i="14"/>
  <c r="CJ195" i="14"/>
  <c r="CE195" i="14"/>
  <c r="CE196" i="14"/>
  <c r="CD196" i="14"/>
  <c r="CG199" i="14"/>
  <c r="CI199" i="14"/>
  <c r="CD199" i="14"/>
  <c r="CH199" i="14"/>
  <c r="CB199" i="14"/>
  <c r="CJ199" i="14"/>
  <c r="CK220" i="14"/>
  <c r="CB220" i="14"/>
  <c r="CH220" i="14"/>
  <c r="CA220" i="14"/>
  <c r="CD90" i="14"/>
  <c r="CD92" i="14"/>
  <c r="CJ92" i="14"/>
  <c r="CJ95" i="14"/>
  <c r="CB14" i="14"/>
  <c r="CI14" i="14"/>
  <c r="CB16" i="14"/>
  <c r="CI16" i="14"/>
  <c r="CB18" i="14"/>
  <c r="CI18" i="14"/>
  <c r="CB20" i="14"/>
  <c r="CI20" i="14"/>
  <c r="CB22" i="14"/>
  <c r="CI22" i="14"/>
  <c r="CB28" i="14"/>
  <c r="CI28" i="14"/>
  <c r="CB34" i="14"/>
  <c r="CI34" i="14"/>
  <c r="CB36" i="14"/>
  <c r="CI36" i="14"/>
  <c r="CB38" i="14"/>
  <c r="CI38" i="14"/>
  <c r="CB40" i="14"/>
  <c r="CI40" i="14"/>
  <c r="CB42" i="14"/>
  <c r="CI42" i="14"/>
  <c r="CB44" i="14"/>
  <c r="CI44" i="14"/>
  <c r="CB50" i="14"/>
  <c r="CI50" i="14"/>
  <c r="CC56" i="14"/>
  <c r="CG57" i="14"/>
  <c r="CI59" i="14"/>
  <c r="CC60" i="14"/>
  <c r="CG61" i="14"/>
  <c r="CI63" i="14"/>
  <c r="CC64" i="14"/>
  <c r="CB65" i="14"/>
  <c r="CI65" i="14"/>
  <c r="CG67" i="14"/>
  <c r="CG69" i="14"/>
  <c r="CD71" i="14"/>
  <c r="CK71" i="14"/>
  <c r="CG72" i="14"/>
  <c r="CB73" i="14"/>
  <c r="CI73" i="14"/>
  <c r="CC78" i="14"/>
  <c r="CG79" i="14"/>
  <c r="CC82" i="14"/>
  <c r="CG83" i="14"/>
  <c r="CC86" i="14"/>
  <c r="CB87" i="14"/>
  <c r="CI87" i="14"/>
  <c r="CG89" i="14"/>
  <c r="CI89" i="14"/>
  <c r="CE90" i="14"/>
  <c r="CK90" i="14"/>
  <c r="CG91" i="14"/>
  <c r="CI91" i="14"/>
  <c r="CE92" i="14"/>
  <c r="CK92" i="14"/>
  <c r="CB93" i="14"/>
  <c r="CI93" i="14"/>
  <c r="CI94" i="14"/>
  <c r="CE95" i="14"/>
  <c r="CK95" i="14"/>
  <c r="CI104" i="14"/>
  <c r="CB109" i="14"/>
  <c r="CI109" i="14"/>
  <c r="CI110" i="14"/>
  <c r="CE111" i="14"/>
  <c r="CK111" i="14"/>
  <c r="CB112" i="14"/>
  <c r="CI112" i="14"/>
  <c r="CA114" i="14"/>
  <c r="CH115" i="14"/>
  <c r="CJ115" i="14"/>
  <c r="CB115" i="14"/>
  <c r="CI115" i="14"/>
  <c r="CI122" i="14"/>
  <c r="CI126" i="14"/>
  <c r="CI128" i="14"/>
  <c r="CH130" i="14"/>
  <c r="CH131" i="14"/>
  <c r="CG131" i="14"/>
  <c r="CA131" i="14"/>
  <c r="CE131" i="14"/>
  <c r="CH134" i="14"/>
  <c r="CI134" i="14"/>
  <c r="CE134" i="14"/>
  <c r="CG135" i="14"/>
  <c r="CD136" i="14"/>
  <c r="CG166" i="14"/>
  <c r="CI166" i="14"/>
  <c r="CD166" i="14"/>
  <c r="CD170" i="14"/>
  <c r="CJ172" i="14"/>
  <c r="CH176" i="14"/>
  <c r="CG187" i="14"/>
  <c r="CA187" i="14"/>
  <c r="CJ187" i="14"/>
  <c r="CE187" i="14"/>
  <c r="CI188" i="14"/>
  <c r="CC188" i="14"/>
  <c r="CG188" i="14"/>
  <c r="CA188" i="14"/>
  <c r="CH195" i="14"/>
  <c r="CA199" i="14"/>
  <c r="CG207" i="14"/>
  <c r="CI207" i="14"/>
  <c r="CD207" i="14"/>
  <c r="CH207" i="14"/>
  <c r="CB207" i="14"/>
  <c r="CJ207" i="14"/>
  <c r="CJ16" i="14"/>
  <c r="CJ22" i="14"/>
  <c r="CD50" i="14"/>
  <c r="CJ50" i="14"/>
  <c r="CD65" i="14"/>
  <c r="CJ65" i="14"/>
  <c r="CE71" i="14"/>
  <c r="CB72" i="14"/>
  <c r="CD73" i="14"/>
  <c r="CJ73" i="14"/>
  <c r="CB79" i="14"/>
  <c r="CB83" i="14"/>
  <c r="CD87" i="14"/>
  <c r="CJ87" i="14"/>
  <c r="CB89" i="14"/>
  <c r="CJ89" i="14"/>
  <c r="CA90" i="14"/>
  <c r="CG90" i="14"/>
  <c r="CA92" i="14"/>
  <c r="CG92" i="14"/>
  <c r="CD93" i="14"/>
  <c r="CJ93" i="14"/>
  <c r="CA95" i="14"/>
  <c r="CG95" i="14"/>
  <c r="CC100" i="14"/>
  <c r="CC108" i="14"/>
  <c r="CD109" i="14"/>
  <c r="CJ109" i="14"/>
  <c r="CA111" i="14"/>
  <c r="CG111" i="14"/>
  <c r="CD112" i="14"/>
  <c r="CJ112" i="14"/>
  <c r="CK128" i="14"/>
  <c r="CH133" i="14"/>
  <c r="CI133" i="14"/>
  <c r="CE133" i="14"/>
  <c r="CH135" i="14"/>
  <c r="CH136" i="14"/>
  <c r="CG136" i="14"/>
  <c r="CA136" i="14"/>
  <c r="CE136" i="14"/>
  <c r="CH139" i="14"/>
  <c r="CJ139" i="14"/>
  <c r="CB139" i="14"/>
  <c r="CI139" i="14"/>
  <c r="CG170" i="14"/>
  <c r="CA170" i="14"/>
  <c r="CE170" i="14"/>
  <c r="CJ170" i="14"/>
  <c r="CB172" i="14"/>
  <c r="CG174" i="14"/>
  <c r="CI174" i="14"/>
  <c r="CD174" i="14"/>
  <c r="CI175" i="14"/>
  <c r="CB176" i="14"/>
  <c r="CH189" i="14"/>
  <c r="CB189" i="14"/>
  <c r="CG189" i="14"/>
  <c r="CB195" i="14"/>
  <c r="CI195" i="14"/>
  <c r="CE199" i="14"/>
  <c r="CE220" i="14"/>
  <c r="CE234" i="14"/>
  <c r="CE236" i="14"/>
  <c r="CJ237" i="14"/>
  <c r="CK127" i="14"/>
  <c r="CE137" i="14"/>
  <c r="CA175" i="14"/>
  <c r="CG181" i="14"/>
  <c r="CG198" i="14"/>
  <c r="CG202" i="14"/>
  <c r="CI206" i="14"/>
  <c r="CG208" i="14"/>
  <c r="CB222" i="14"/>
  <c r="CK222" i="14"/>
  <c r="CB226" i="14"/>
  <c r="CK226" i="14"/>
  <c r="CB232" i="14"/>
  <c r="CK232" i="14"/>
  <c r="CC233" i="14"/>
  <c r="CA234" i="14"/>
  <c r="CH234" i="14"/>
  <c r="CH235" i="14"/>
  <c r="CA236" i="14"/>
  <c r="CH236" i="14"/>
  <c r="CB237" i="14"/>
  <c r="B283" i="11"/>
  <c r="CG197" i="14"/>
  <c r="CB234" i="14"/>
  <c r="CB236" i="14"/>
  <c r="CC21" i="14"/>
  <c r="CH21" i="14"/>
  <c r="CC24" i="14"/>
  <c r="CH24" i="14"/>
  <c r="CH27" i="14"/>
  <c r="CC46" i="14"/>
  <c r="CH46" i="14"/>
  <c r="CC49" i="14"/>
  <c r="CH49" i="14"/>
  <c r="CH51" i="14"/>
  <c r="CD58" i="14"/>
  <c r="CK58" i="14"/>
  <c r="CD62" i="14"/>
  <c r="CK62" i="14"/>
  <c r="CD80" i="14"/>
  <c r="CJ84" i="14"/>
  <c r="CE84" i="14"/>
  <c r="CA84" i="14"/>
  <c r="CJ129" i="14"/>
  <c r="CE129" i="14"/>
  <c r="CA129" i="14"/>
  <c r="CG129" i="14"/>
  <c r="CI129" i="14"/>
  <c r="CB129" i="14"/>
  <c r="CH129" i="14"/>
  <c r="CG134" i="14"/>
  <c r="CA134" i="14"/>
  <c r="CJ171" i="14"/>
  <c r="CB171" i="14"/>
  <c r="CA171" i="14"/>
  <c r="CG171" i="14"/>
  <c r="CC171" i="14"/>
  <c r="CH177" i="14"/>
  <c r="CD177" i="14"/>
  <c r="CG177" i="14"/>
  <c r="CB177" i="14"/>
  <c r="CA177" i="14"/>
  <c r="CE177" i="14"/>
  <c r="CJ177" i="14"/>
  <c r="CC177" i="14"/>
  <c r="CI180" i="14"/>
  <c r="CE180" i="14"/>
  <c r="CA180" i="14"/>
  <c r="CG180" i="14"/>
  <c r="CB180" i="14"/>
  <c r="CD180" i="14"/>
  <c r="CJ180" i="14"/>
  <c r="CC180" i="14"/>
  <c r="CD23" i="14"/>
  <c r="CI23" i="14"/>
  <c r="CD24" i="14"/>
  <c r="CI24" i="14"/>
  <c r="CI27" i="14"/>
  <c r="CI45" i="14"/>
  <c r="CD46" i="14"/>
  <c r="CI46" i="14"/>
  <c r="CD48" i="14"/>
  <c r="CI48" i="14"/>
  <c r="CI49" i="14"/>
  <c r="CD51" i="14"/>
  <c r="CG58" i="14"/>
  <c r="CD59" i="14"/>
  <c r="CK59" i="14"/>
  <c r="CJ66" i="14"/>
  <c r="CE66" i="14"/>
  <c r="CA66" i="14"/>
  <c r="CD66" i="14"/>
  <c r="CK66" i="14"/>
  <c r="CG71" i="14"/>
  <c r="CG80" i="14"/>
  <c r="CJ81" i="14"/>
  <c r="CE81" i="14"/>
  <c r="CA81" i="14"/>
  <c r="CD81" i="14"/>
  <c r="CK81" i="14"/>
  <c r="CG84" i="14"/>
  <c r="CJ85" i="14"/>
  <c r="CE85" i="14"/>
  <c r="CA85" i="14"/>
  <c r="CD85" i="14"/>
  <c r="CK85" i="14"/>
  <c r="CJ88" i="14"/>
  <c r="CE88" i="14"/>
  <c r="CA88" i="14"/>
  <c r="CD88" i="14"/>
  <c r="CK88" i="14"/>
  <c r="CK101" i="14"/>
  <c r="CG101" i="14"/>
  <c r="CB101" i="14"/>
  <c r="CJ101" i="14"/>
  <c r="CE101" i="14"/>
  <c r="CA101" i="14"/>
  <c r="CH101" i="14"/>
  <c r="CK103" i="14"/>
  <c r="CG103" i="14"/>
  <c r="CB103" i="14"/>
  <c r="CJ103" i="14"/>
  <c r="CE103" i="14"/>
  <c r="CA103" i="14"/>
  <c r="CH103" i="14"/>
  <c r="CK105" i="14"/>
  <c r="CG105" i="14"/>
  <c r="CB105" i="14"/>
  <c r="CJ105" i="14"/>
  <c r="CE105" i="14"/>
  <c r="CA105" i="14"/>
  <c r="CH105" i="14"/>
  <c r="CK107" i="14"/>
  <c r="CG107" i="14"/>
  <c r="CB107" i="14"/>
  <c r="CJ107" i="14"/>
  <c r="CE107" i="14"/>
  <c r="CA107" i="14"/>
  <c r="CH107" i="14"/>
  <c r="CJ113" i="14"/>
  <c r="CG113" i="14"/>
  <c r="CB113" i="14"/>
  <c r="CK113" i="14"/>
  <c r="CE113" i="14"/>
  <c r="CA113" i="14"/>
  <c r="CH113" i="14"/>
  <c r="CA115" i="14"/>
  <c r="CG139" i="14"/>
  <c r="CA139" i="14"/>
  <c r="CH171" i="14"/>
  <c r="A283" i="14"/>
  <c r="CC12" i="14"/>
  <c r="CH12" i="14"/>
  <c r="CC13" i="14"/>
  <c r="CC14" i="14"/>
  <c r="CC15" i="14"/>
  <c r="CC16" i="14"/>
  <c r="CC17" i="14"/>
  <c r="CC18" i="14"/>
  <c r="CC19" i="14"/>
  <c r="CC20" i="14"/>
  <c r="CA21" i="14"/>
  <c r="CE21" i="14"/>
  <c r="CJ21" i="14"/>
  <c r="CC22" i="14"/>
  <c r="CA23" i="14"/>
  <c r="CE23" i="14"/>
  <c r="CJ23" i="14"/>
  <c r="CA24" i="14"/>
  <c r="CE24" i="14"/>
  <c r="CJ24" i="14"/>
  <c r="CC25" i="14"/>
  <c r="CA26" i="14"/>
  <c r="CE26" i="14"/>
  <c r="CJ26" i="14"/>
  <c r="CA27" i="14"/>
  <c r="CE27" i="14"/>
  <c r="CJ27" i="14"/>
  <c r="CC28" i="14"/>
  <c r="CA29" i="14"/>
  <c r="CE29" i="14"/>
  <c r="CJ29" i="14"/>
  <c r="CC34" i="14"/>
  <c r="CC35" i="14"/>
  <c r="CC36" i="14"/>
  <c r="CC37" i="14"/>
  <c r="CC38" i="14"/>
  <c r="CC39" i="14"/>
  <c r="CC40" i="14"/>
  <c r="CC41" i="14"/>
  <c r="CC42" i="14"/>
  <c r="CA43" i="14"/>
  <c r="CE43" i="14"/>
  <c r="CJ43" i="14"/>
  <c r="CC44" i="14"/>
  <c r="CA45" i="14"/>
  <c r="CE45" i="14"/>
  <c r="CJ45" i="14"/>
  <c r="CA46" i="14"/>
  <c r="CE46" i="14"/>
  <c r="CJ46" i="14"/>
  <c r="CC47" i="14"/>
  <c r="CA48" i="14"/>
  <c r="CE48" i="14"/>
  <c r="CJ48" i="14"/>
  <c r="CA49" i="14"/>
  <c r="CE49" i="14"/>
  <c r="CJ49" i="14"/>
  <c r="CC50" i="14"/>
  <c r="CA51" i="14"/>
  <c r="CE51" i="14"/>
  <c r="CJ51" i="14"/>
  <c r="CJ56" i="14"/>
  <c r="CE56" i="14"/>
  <c r="CA56" i="14"/>
  <c r="CD56" i="14"/>
  <c r="CK56" i="14"/>
  <c r="CC57" i="14"/>
  <c r="CB58" i="14"/>
  <c r="CJ60" i="14"/>
  <c r="CE60" i="14"/>
  <c r="CA60" i="14"/>
  <c r="CD60" i="14"/>
  <c r="CK60" i="14"/>
  <c r="CC61" i="14"/>
  <c r="CB62" i="14"/>
  <c r="CJ64" i="14"/>
  <c r="CE64" i="14"/>
  <c r="CA64" i="14"/>
  <c r="CD64" i="14"/>
  <c r="CK64" i="14"/>
  <c r="CG66" i="14"/>
  <c r="CA67" i="14"/>
  <c r="CJ69" i="14"/>
  <c r="CE69" i="14"/>
  <c r="CA69" i="14"/>
  <c r="CD69" i="14"/>
  <c r="CK69" i="14"/>
  <c r="CC72" i="14"/>
  <c r="CJ78" i="14"/>
  <c r="CE78" i="14"/>
  <c r="CA78" i="14"/>
  <c r="CD78" i="14"/>
  <c r="CK78" i="14"/>
  <c r="CC79" i="14"/>
  <c r="CB80" i="14"/>
  <c r="CG81" i="14"/>
  <c r="CJ82" i="14"/>
  <c r="CE82" i="14"/>
  <c r="CA82" i="14"/>
  <c r="CD82" i="14"/>
  <c r="CK82" i="14"/>
  <c r="CC83" i="14"/>
  <c r="CB84" i="14"/>
  <c r="CH84" i="14"/>
  <c r="CG85" i="14"/>
  <c r="CJ86" i="14"/>
  <c r="CE86" i="14"/>
  <c r="CA86" i="14"/>
  <c r="CD86" i="14"/>
  <c r="CK86" i="14"/>
  <c r="CG88" i="14"/>
  <c r="CA89" i="14"/>
  <c r="CJ91" i="14"/>
  <c r="CE91" i="14"/>
  <c r="CA91" i="14"/>
  <c r="CD91" i="14"/>
  <c r="CK91" i="14"/>
  <c r="CI101" i="14"/>
  <c r="CI103" i="14"/>
  <c r="CI105" i="14"/>
  <c r="CI107" i="14"/>
  <c r="CI113" i="14"/>
  <c r="CJ124" i="14"/>
  <c r="CE124" i="14"/>
  <c r="CA124" i="14"/>
  <c r="CH124" i="14"/>
  <c r="CB124" i="14"/>
  <c r="CK124" i="14"/>
  <c r="CC124" i="14"/>
  <c r="CI124" i="14"/>
  <c r="CJ125" i="14"/>
  <c r="CE125" i="14"/>
  <c r="CA125" i="14"/>
  <c r="CG125" i="14"/>
  <c r="CK125" i="14"/>
  <c r="CC125" i="14"/>
  <c r="CI125" i="14"/>
  <c r="CB125" i="14"/>
  <c r="CC129" i="14"/>
  <c r="CA137" i="14"/>
  <c r="CH161" i="14"/>
  <c r="CD161" i="14"/>
  <c r="CA161" i="14"/>
  <c r="CI161" i="14"/>
  <c r="CC161" i="14"/>
  <c r="CG161" i="14"/>
  <c r="CB161" i="14"/>
  <c r="CJ161" i="14"/>
  <c r="CJ167" i="14"/>
  <c r="CB167" i="14"/>
  <c r="CI167" i="14"/>
  <c r="CE167" i="14"/>
  <c r="CH167" i="14"/>
  <c r="CC167" i="14"/>
  <c r="CG167" i="14"/>
  <c r="CA167" i="14"/>
  <c r="CD171" i="14"/>
  <c r="CI171" i="14"/>
  <c r="CI223" i="14"/>
  <c r="CD223" i="14"/>
  <c r="CG223" i="14"/>
  <c r="CA223" i="14"/>
  <c r="CK223" i="14"/>
  <c r="CE223" i="14"/>
  <c r="CC223" i="14"/>
  <c r="CB223" i="14"/>
  <c r="CH223" i="14"/>
  <c r="CC23" i="14"/>
  <c r="CH23" i="14"/>
  <c r="CC26" i="14"/>
  <c r="CH26" i="14"/>
  <c r="CC27" i="14"/>
  <c r="CC29" i="14"/>
  <c r="CH29" i="14"/>
  <c r="CC43" i="14"/>
  <c r="CH43" i="14"/>
  <c r="CC45" i="14"/>
  <c r="CH45" i="14"/>
  <c r="CC48" i="14"/>
  <c r="CH48" i="14"/>
  <c r="CC51" i="14"/>
  <c r="CJ58" i="14"/>
  <c r="CE58" i="14"/>
  <c r="CA58" i="14"/>
  <c r="CJ62" i="14"/>
  <c r="CE62" i="14"/>
  <c r="CA62" i="14"/>
  <c r="CJ80" i="14"/>
  <c r="CE80" i="14"/>
  <c r="CA80" i="14"/>
  <c r="CK80" i="14"/>
  <c r="CD84" i="14"/>
  <c r="CK84" i="14"/>
  <c r="CK129" i="14"/>
  <c r="CG133" i="14"/>
  <c r="CA133" i="14"/>
  <c r="CH190" i="14"/>
  <c r="CD190" i="14"/>
  <c r="CG190" i="14"/>
  <c r="CB190" i="14"/>
  <c r="CJ190" i="14"/>
  <c r="CC190" i="14"/>
  <c r="CI190" i="14"/>
  <c r="CA190" i="14"/>
  <c r="CE190" i="14"/>
  <c r="CD21" i="14"/>
  <c r="CI21" i="14"/>
  <c r="CD26" i="14"/>
  <c r="CI26" i="14"/>
  <c r="CD27" i="14"/>
  <c r="CD29" i="14"/>
  <c r="CI29" i="14"/>
  <c r="CD43" i="14"/>
  <c r="CI43" i="14"/>
  <c r="CD45" i="14"/>
  <c r="CD49" i="14"/>
  <c r="CI51" i="14"/>
  <c r="CJ59" i="14"/>
  <c r="CE59" i="14"/>
  <c r="CA59" i="14"/>
  <c r="CG62" i="14"/>
  <c r="CJ63" i="14"/>
  <c r="CE63" i="14"/>
  <c r="CA63" i="14"/>
  <c r="CD63" i="14"/>
  <c r="CK63" i="14"/>
  <c r="CB21" i="14"/>
  <c r="CG21" i="14"/>
  <c r="CB23" i="14"/>
  <c r="CG23" i="14"/>
  <c r="CB24" i="14"/>
  <c r="CG24" i="14"/>
  <c r="CB26" i="14"/>
  <c r="CG26" i="14"/>
  <c r="CB27" i="14"/>
  <c r="CG27" i="14"/>
  <c r="CB29" i="14"/>
  <c r="CG29" i="14"/>
  <c r="CB43" i="14"/>
  <c r="CG43" i="14"/>
  <c r="CB45" i="14"/>
  <c r="CG45" i="14"/>
  <c r="CB46" i="14"/>
  <c r="CG46" i="14"/>
  <c r="CB48" i="14"/>
  <c r="CG48" i="14"/>
  <c r="CB49" i="14"/>
  <c r="CG49" i="14"/>
  <c r="CB51" i="14"/>
  <c r="CG51" i="14"/>
  <c r="CJ57" i="14"/>
  <c r="CE57" i="14"/>
  <c r="CA57" i="14"/>
  <c r="CD57" i="14"/>
  <c r="CK57" i="14"/>
  <c r="CC58" i="14"/>
  <c r="CI58" i="14"/>
  <c r="CB59" i="14"/>
  <c r="CH59" i="14"/>
  <c r="CJ61" i="14"/>
  <c r="CE61" i="14"/>
  <c r="CA61" i="14"/>
  <c r="CD61" i="14"/>
  <c r="CK61" i="14"/>
  <c r="CC62" i="14"/>
  <c r="CI62" i="14"/>
  <c r="CB63" i="14"/>
  <c r="CH63" i="14"/>
  <c r="CB66" i="14"/>
  <c r="CH66" i="14"/>
  <c r="CJ72" i="14"/>
  <c r="CE72" i="14"/>
  <c r="CA72" i="14"/>
  <c r="CD72" i="14"/>
  <c r="CK72" i="14"/>
  <c r="CJ79" i="14"/>
  <c r="CE79" i="14"/>
  <c r="CA79" i="14"/>
  <c r="CD79" i="14"/>
  <c r="CK79" i="14"/>
  <c r="CC80" i="14"/>
  <c r="CI80" i="14"/>
  <c r="CB81" i="14"/>
  <c r="CH81" i="14"/>
  <c r="CJ83" i="14"/>
  <c r="CE83" i="14"/>
  <c r="CA83" i="14"/>
  <c r="CD83" i="14"/>
  <c r="CK83" i="14"/>
  <c r="CC84" i="14"/>
  <c r="CI84" i="14"/>
  <c r="CB85" i="14"/>
  <c r="CH85" i="14"/>
  <c r="CB88" i="14"/>
  <c r="CH88" i="14"/>
  <c r="CK94" i="14"/>
  <c r="CG94" i="14"/>
  <c r="CB94" i="14"/>
  <c r="CJ94" i="14"/>
  <c r="CE94" i="14"/>
  <c r="CA94" i="14"/>
  <c r="CH94" i="14"/>
  <c r="CK100" i="14"/>
  <c r="CG100" i="14"/>
  <c r="CB100" i="14"/>
  <c r="CJ100" i="14"/>
  <c r="CE100" i="14"/>
  <c r="CA100" i="14"/>
  <c r="CH100" i="14"/>
  <c r="CC101" i="14"/>
  <c r="CK102" i="14"/>
  <c r="CG102" i="14"/>
  <c r="CB102" i="14"/>
  <c r="CJ102" i="14"/>
  <c r="CE102" i="14"/>
  <c r="CA102" i="14"/>
  <c r="CH102" i="14"/>
  <c r="CC103" i="14"/>
  <c r="CK104" i="14"/>
  <c r="CG104" i="14"/>
  <c r="CB104" i="14"/>
  <c r="CJ104" i="14"/>
  <c r="CE104" i="14"/>
  <c r="CA104" i="14"/>
  <c r="CH104" i="14"/>
  <c r="CC105" i="14"/>
  <c r="CK106" i="14"/>
  <c r="CG106" i="14"/>
  <c r="CB106" i="14"/>
  <c r="CJ106" i="14"/>
  <c r="CE106" i="14"/>
  <c r="CA106" i="14"/>
  <c r="CH106" i="14"/>
  <c r="CC107" i="14"/>
  <c r="CK108" i="14"/>
  <c r="CG108" i="14"/>
  <c r="CB108" i="14"/>
  <c r="CJ108" i="14"/>
  <c r="CE108" i="14"/>
  <c r="CA108" i="14"/>
  <c r="CH108" i="14"/>
  <c r="CK110" i="14"/>
  <c r="CG110" i="14"/>
  <c r="CB110" i="14"/>
  <c r="CJ110" i="14"/>
  <c r="CE110" i="14"/>
  <c r="CA110" i="14"/>
  <c r="CH110" i="14"/>
  <c r="CC113" i="14"/>
  <c r="CD129" i="14"/>
  <c r="CH165" i="14"/>
  <c r="CD165" i="14"/>
  <c r="CG165" i="14"/>
  <c r="CB165" i="14"/>
  <c r="CJ165" i="14"/>
  <c r="CC165" i="14"/>
  <c r="CI165" i="14"/>
  <c r="CA165" i="14"/>
  <c r="CI168" i="14"/>
  <c r="CE168" i="14"/>
  <c r="CA168" i="14"/>
  <c r="CG168" i="14"/>
  <c r="CB168" i="14"/>
  <c r="CJ168" i="14"/>
  <c r="CC168" i="14"/>
  <c r="CH168" i="14"/>
  <c r="CE171" i="14"/>
  <c r="CI177" i="14"/>
  <c r="CH180" i="14"/>
  <c r="CJ192" i="14"/>
  <c r="CB192" i="14"/>
  <c r="CI192" i="14"/>
  <c r="CE192" i="14"/>
  <c r="CH192" i="14"/>
  <c r="CC192" i="14"/>
  <c r="CG192" i="14"/>
  <c r="CA192" i="14"/>
  <c r="CD192" i="14"/>
  <c r="CI193" i="14"/>
  <c r="CE193" i="14"/>
  <c r="CA193" i="14"/>
  <c r="CG193" i="14"/>
  <c r="CB193" i="14"/>
  <c r="CJ193" i="14"/>
  <c r="CC193" i="14"/>
  <c r="CH193" i="14"/>
  <c r="CD193" i="14"/>
  <c r="CI209" i="14"/>
  <c r="CE209" i="14"/>
  <c r="CA209" i="14"/>
  <c r="CG209" i="14"/>
  <c r="CB209" i="14"/>
  <c r="CD209" i="14"/>
  <c r="CJ209" i="14"/>
  <c r="CC209" i="14"/>
  <c r="CH209" i="14"/>
  <c r="CI221" i="14"/>
  <c r="CD221" i="14"/>
  <c r="CG221" i="14"/>
  <c r="CA221" i="14"/>
  <c r="CK221" i="14"/>
  <c r="CC221" i="14"/>
  <c r="CJ221" i="14"/>
  <c r="CB221" i="14"/>
  <c r="CE221" i="14"/>
  <c r="CC65" i="14"/>
  <c r="CC67" i="14"/>
  <c r="CC68" i="14"/>
  <c r="CC70" i="14"/>
  <c r="CC71" i="14"/>
  <c r="CC73" i="14"/>
  <c r="CC87" i="14"/>
  <c r="CC89" i="14"/>
  <c r="CC90" i="14"/>
  <c r="CC92" i="14"/>
  <c r="CC93" i="14"/>
  <c r="CC95" i="14"/>
  <c r="CC109" i="14"/>
  <c r="CC111" i="14"/>
  <c r="CC112" i="14"/>
  <c r="CC116" i="14"/>
  <c r="CJ122" i="14"/>
  <c r="CE122" i="14"/>
  <c r="CA122" i="14"/>
  <c r="CK122" i="14"/>
  <c r="CD122" i="14"/>
  <c r="CJ123" i="14"/>
  <c r="CE123" i="14"/>
  <c r="CA123" i="14"/>
  <c r="CI123" i="14"/>
  <c r="CC123" i="14"/>
  <c r="CG123" i="14"/>
  <c r="CJ128" i="14"/>
  <c r="CE128" i="14"/>
  <c r="CA128" i="14"/>
  <c r="CH128" i="14"/>
  <c r="CB128" i="14"/>
  <c r="CG128" i="14"/>
  <c r="CJ132" i="14"/>
  <c r="CE132" i="14"/>
  <c r="CA132" i="14"/>
  <c r="CG132" i="14"/>
  <c r="CD132" i="14"/>
  <c r="CI164" i="14"/>
  <c r="CE164" i="14"/>
  <c r="CA164" i="14"/>
  <c r="CD164" i="14"/>
  <c r="CJ164" i="14"/>
  <c r="CH182" i="14"/>
  <c r="CD182" i="14"/>
  <c r="CA182" i="14"/>
  <c r="CI182" i="14"/>
  <c r="CC182" i="14"/>
  <c r="CG182" i="14"/>
  <c r="CB182" i="14"/>
  <c r="CJ182" i="14"/>
  <c r="CJ196" i="14"/>
  <c r="CB196" i="14"/>
  <c r="CA196" i="14"/>
  <c r="CG196" i="14"/>
  <c r="CC196" i="14"/>
  <c r="CI205" i="14"/>
  <c r="CE205" i="14"/>
  <c r="CA205" i="14"/>
  <c r="CG205" i="14"/>
  <c r="CB205" i="14"/>
  <c r="CI231" i="14"/>
  <c r="CD231" i="14"/>
  <c r="CG231" i="14"/>
  <c r="CA231" i="14"/>
  <c r="CK231" i="14"/>
  <c r="CE231" i="14"/>
  <c r="CC231" i="14"/>
  <c r="CB231" i="14"/>
  <c r="CJ116" i="14"/>
  <c r="CE116" i="14"/>
  <c r="CA116" i="14"/>
  <c r="CD116" i="14"/>
  <c r="CK116" i="14"/>
  <c r="CJ127" i="14"/>
  <c r="CE127" i="14"/>
  <c r="CA127" i="14"/>
  <c r="CI127" i="14"/>
  <c r="CC127" i="14"/>
  <c r="CG127" i="14"/>
  <c r="CJ138" i="14"/>
  <c r="CE138" i="14"/>
  <c r="CA138" i="14"/>
  <c r="CI138" i="14"/>
  <c r="CC138" i="14"/>
  <c r="CG138" i="14"/>
  <c r="CI172" i="14"/>
  <c r="CE172" i="14"/>
  <c r="CA172" i="14"/>
  <c r="CH172" i="14"/>
  <c r="CC172" i="14"/>
  <c r="CH173" i="14"/>
  <c r="CD173" i="14"/>
  <c r="CA173" i="14"/>
  <c r="CJ173" i="14"/>
  <c r="CE173" i="14"/>
  <c r="CH196" i="14"/>
  <c r="CH205" i="14"/>
  <c r="CI235" i="14"/>
  <c r="CD235" i="14"/>
  <c r="CG235" i="14"/>
  <c r="CA235" i="14"/>
  <c r="CK235" i="14"/>
  <c r="CE235" i="14"/>
  <c r="CC235" i="14"/>
  <c r="CB235" i="14"/>
  <c r="CJ126" i="14"/>
  <c r="CE126" i="14"/>
  <c r="CA126" i="14"/>
  <c r="CD126" i="14"/>
  <c r="CK126" i="14"/>
  <c r="CJ130" i="14"/>
  <c r="CE130" i="14"/>
  <c r="CA130" i="14"/>
  <c r="CD130" i="14"/>
  <c r="CK130" i="14"/>
  <c r="CJ135" i="14"/>
  <c r="CE135" i="14"/>
  <c r="CA135" i="14"/>
  <c r="CD135" i="14"/>
  <c r="CK135" i="14"/>
  <c r="CI160" i="14"/>
  <c r="CE160" i="14"/>
  <c r="CA160" i="14"/>
  <c r="CD160" i="14"/>
  <c r="CJ160" i="14"/>
  <c r="CJ163" i="14"/>
  <c r="CB163" i="14"/>
  <c r="CD163" i="14"/>
  <c r="CH163" i="14"/>
  <c r="CH169" i="14"/>
  <c r="CD169" i="14"/>
  <c r="CC169" i="14"/>
  <c r="CI169" i="14"/>
  <c r="CC175" i="14"/>
  <c r="CI176" i="14"/>
  <c r="CE176" i="14"/>
  <c r="CA176" i="14"/>
  <c r="CD176" i="14"/>
  <c r="CJ176" i="14"/>
  <c r="CJ179" i="14"/>
  <c r="CB179" i="14"/>
  <c r="CD179" i="14"/>
  <c r="CH179" i="14"/>
  <c r="CB181" i="14"/>
  <c r="CI189" i="14"/>
  <c r="CE189" i="14"/>
  <c r="CA189" i="14"/>
  <c r="CD189" i="14"/>
  <c r="CJ189" i="14"/>
  <c r="CB198" i="14"/>
  <c r="CJ200" i="14"/>
  <c r="CB200" i="14"/>
  <c r="CG200" i="14"/>
  <c r="CC200" i="14"/>
  <c r="CE200" i="14"/>
  <c r="CC202" i="14"/>
  <c r="CC206" i="14"/>
  <c r="CC208" i="14"/>
  <c r="CI225" i="14"/>
  <c r="CD225" i="14"/>
  <c r="CG225" i="14"/>
  <c r="CA225" i="14"/>
  <c r="CK225" i="14"/>
  <c r="CE225" i="14"/>
  <c r="CH225" i="14"/>
  <c r="CI233" i="14"/>
  <c r="CD233" i="14"/>
  <c r="CG233" i="14"/>
  <c r="CA233" i="14"/>
  <c r="CK233" i="14"/>
  <c r="CE233" i="14"/>
  <c r="CH233" i="14"/>
  <c r="CI237" i="14"/>
  <c r="CD237" i="14"/>
  <c r="CG237" i="14"/>
  <c r="CA237" i="14"/>
  <c r="CK237" i="14"/>
  <c r="CE237" i="14"/>
  <c r="CH237" i="14"/>
  <c r="CJ175" i="14"/>
  <c r="CB175" i="14"/>
  <c r="CD175" i="14"/>
  <c r="CH175" i="14"/>
  <c r="CI181" i="14"/>
  <c r="CE181" i="14"/>
  <c r="CJ181" i="14"/>
  <c r="CD181" i="14"/>
  <c r="CC181" i="14"/>
  <c r="CI197" i="14"/>
  <c r="CE197" i="14"/>
  <c r="CA197" i="14"/>
  <c r="CH197" i="14"/>
  <c r="CC197" i="14"/>
  <c r="CH198" i="14"/>
  <c r="CD198" i="14"/>
  <c r="CJ198" i="14"/>
  <c r="CE198" i="14"/>
  <c r="CC198" i="14"/>
  <c r="CH202" i="14"/>
  <c r="CD202" i="14"/>
  <c r="CA202" i="14"/>
  <c r="CE202" i="14"/>
  <c r="CJ202" i="14"/>
  <c r="CH206" i="14"/>
  <c r="CD206" i="14"/>
  <c r="CG206" i="14"/>
  <c r="CB206" i="14"/>
  <c r="CE206" i="14"/>
  <c r="CJ208" i="14"/>
  <c r="CB208" i="14"/>
  <c r="CI208" i="14"/>
  <c r="CE208" i="14"/>
  <c r="CD208" i="14"/>
  <c r="CC114" i="14"/>
  <c r="CC115" i="14"/>
  <c r="CC117" i="14"/>
  <c r="CC131" i="14"/>
  <c r="CC133" i="14"/>
  <c r="CC134" i="14"/>
  <c r="CC136" i="14"/>
  <c r="CC137" i="14"/>
  <c r="CC139" i="14"/>
  <c r="CC162" i="14"/>
  <c r="CC166" i="14"/>
  <c r="CC170" i="14"/>
  <c r="CC174" i="14"/>
  <c r="CC178" i="14"/>
  <c r="CJ188" i="14"/>
  <c r="CB188" i="14"/>
  <c r="CD188" i="14"/>
  <c r="CH188" i="14"/>
  <c r="CH194" i="14"/>
  <c r="CD194" i="14"/>
  <c r="CC194" i="14"/>
  <c r="CI194" i="14"/>
  <c r="CI201" i="14"/>
  <c r="CE201" i="14"/>
  <c r="CA201" i="14"/>
  <c r="CD201" i="14"/>
  <c r="CJ201" i="14"/>
  <c r="CJ204" i="14"/>
  <c r="CB204" i="14"/>
  <c r="CD204" i="14"/>
  <c r="CH204" i="14"/>
  <c r="CI220" i="14"/>
  <c r="CD220" i="14"/>
  <c r="CC220" i="14"/>
  <c r="CJ220" i="14"/>
  <c r="CI222" i="14"/>
  <c r="CD222" i="14"/>
  <c r="CC222" i="14"/>
  <c r="CJ222" i="14"/>
  <c r="CI224" i="14"/>
  <c r="CD224" i="14"/>
  <c r="CC224" i="14"/>
  <c r="CJ224" i="14"/>
  <c r="CI226" i="14"/>
  <c r="CD226" i="14"/>
  <c r="CC226" i="14"/>
  <c r="CJ226" i="14"/>
  <c r="CI232" i="14"/>
  <c r="CD232" i="14"/>
  <c r="CC232" i="14"/>
  <c r="CJ232" i="14"/>
  <c r="CI234" i="14"/>
  <c r="CD234" i="14"/>
  <c r="CC234" i="14"/>
  <c r="CJ234" i="14"/>
  <c r="CI236" i="14"/>
  <c r="CD236" i="14"/>
  <c r="CC236" i="14"/>
  <c r="CJ236" i="14"/>
  <c r="CC187" i="14"/>
  <c r="CC191" i="14"/>
  <c r="CC195" i="14"/>
  <c r="CC199" i="14"/>
  <c r="CC203" i="14"/>
  <c r="CC207" i="14"/>
  <c r="EN237" i="10"/>
  <c r="EM237" i="10"/>
  <c r="EL237" i="10"/>
  <c r="EK237" i="10"/>
  <c r="EJ237" i="10"/>
  <c r="EI237" i="10"/>
  <c r="EH237" i="10"/>
  <c r="EG237" i="10"/>
  <c r="EF237" i="10"/>
  <c r="EE237" i="10"/>
  <c r="ED237" i="10"/>
  <c r="EC237" i="10"/>
  <c r="EB237" i="10"/>
  <c r="EA237" i="10"/>
  <c r="DN237" i="10"/>
  <c r="DM237" i="10"/>
  <c r="DL237" i="10"/>
  <c r="DK237" i="10"/>
  <c r="DJ237" i="10"/>
  <c r="DI237" i="10"/>
  <c r="DH237" i="10"/>
  <c r="DG237" i="10"/>
  <c r="DF237" i="10"/>
  <c r="DE237" i="10"/>
  <c r="DD237" i="10"/>
  <c r="DC237" i="10"/>
  <c r="DB237" i="10"/>
  <c r="DA237" i="10"/>
  <c r="CK237" i="10"/>
  <c r="CI237" i="10"/>
  <c r="CE237" i="10"/>
  <c r="CB237" i="10"/>
  <c r="C237" i="10"/>
  <c r="CG237" i="10" s="1"/>
  <c r="B237" i="10"/>
  <c r="CH237" i="10" s="1"/>
  <c r="EN236" i="10"/>
  <c r="EM236" i="10"/>
  <c r="EL236" i="10"/>
  <c r="EK236" i="10"/>
  <c r="EJ236" i="10"/>
  <c r="EI236" i="10"/>
  <c r="EH236" i="10"/>
  <c r="EG236" i="10"/>
  <c r="EF236" i="10"/>
  <c r="EE236" i="10"/>
  <c r="ED236" i="10"/>
  <c r="EC236" i="10"/>
  <c r="EB236" i="10"/>
  <c r="EA236" i="10"/>
  <c r="DN236" i="10"/>
  <c r="DM236" i="10"/>
  <c r="DL236" i="10"/>
  <c r="DK236" i="10"/>
  <c r="DJ236" i="10"/>
  <c r="DI236" i="10"/>
  <c r="DH236" i="10"/>
  <c r="DG236" i="10"/>
  <c r="DF236" i="10"/>
  <c r="DE236" i="10"/>
  <c r="DD236" i="10"/>
  <c r="DC236" i="10"/>
  <c r="DB236" i="10"/>
  <c r="DA236" i="10"/>
  <c r="CK236" i="10"/>
  <c r="CJ236" i="10"/>
  <c r="CI236" i="10"/>
  <c r="CD236" i="10"/>
  <c r="CB236" i="10"/>
  <c r="C236" i="10"/>
  <c r="B236" i="10"/>
  <c r="CH236" i="10" s="1"/>
  <c r="EN235" i="10"/>
  <c r="EM235" i="10"/>
  <c r="EL235" i="10"/>
  <c r="EK235" i="10"/>
  <c r="EJ235" i="10"/>
  <c r="EI235" i="10"/>
  <c r="EH235" i="10"/>
  <c r="EG235" i="10"/>
  <c r="EF235" i="10"/>
  <c r="EE235" i="10"/>
  <c r="ED235" i="10"/>
  <c r="EC235" i="10"/>
  <c r="EB235" i="10"/>
  <c r="EA235" i="10"/>
  <c r="DN235" i="10"/>
  <c r="DM235" i="10"/>
  <c r="DL235" i="10"/>
  <c r="DK235" i="10"/>
  <c r="DJ235" i="10"/>
  <c r="DI235" i="10"/>
  <c r="DH235" i="10"/>
  <c r="DG235" i="10"/>
  <c r="DF235" i="10"/>
  <c r="DE235" i="10"/>
  <c r="DD235" i="10"/>
  <c r="DC235" i="10"/>
  <c r="DB235" i="10"/>
  <c r="DA235" i="10"/>
  <c r="CK235" i="10"/>
  <c r="CE235" i="10"/>
  <c r="C235" i="10"/>
  <c r="B235" i="10"/>
  <c r="CH235" i="10" s="1"/>
  <c r="EN234" i="10"/>
  <c r="EM234" i="10"/>
  <c r="EL234" i="10"/>
  <c r="EK234" i="10"/>
  <c r="EJ234" i="10"/>
  <c r="EI234" i="10"/>
  <c r="EH234" i="10"/>
  <c r="EG234" i="10"/>
  <c r="EF234" i="10"/>
  <c r="EE234" i="10"/>
  <c r="ED234" i="10"/>
  <c r="EC234" i="10"/>
  <c r="EB234" i="10"/>
  <c r="EA234" i="10"/>
  <c r="DN234" i="10"/>
  <c r="DM234" i="10"/>
  <c r="DL234" i="10"/>
  <c r="DK234" i="10"/>
  <c r="DJ234" i="10"/>
  <c r="DI234" i="10"/>
  <c r="DH234" i="10"/>
  <c r="DG234" i="10"/>
  <c r="DF234" i="10"/>
  <c r="DE234" i="10"/>
  <c r="DD234" i="10"/>
  <c r="DC234" i="10"/>
  <c r="DB234" i="10"/>
  <c r="DA234" i="10"/>
  <c r="CI234" i="10"/>
  <c r="C234" i="10"/>
  <c r="B234" i="10"/>
  <c r="CH234" i="10" s="1"/>
  <c r="EN233" i="10"/>
  <c r="EM233" i="10"/>
  <c r="EL233" i="10"/>
  <c r="EK233" i="10"/>
  <c r="EJ233" i="10"/>
  <c r="EI233" i="10"/>
  <c r="EH233" i="10"/>
  <c r="EG233" i="10"/>
  <c r="EF233" i="10"/>
  <c r="EE233" i="10"/>
  <c r="ED233" i="10"/>
  <c r="EC233" i="10"/>
  <c r="EB233" i="10"/>
  <c r="EA233" i="10"/>
  <c r="DN233" i="10"/>
  <c r="DM233" i="10"/>
  <c r="DL233" i="10"/>
  <c r="DK233" i="10"/>
  <c r="DJ233" i="10"/>
  <c r="DI233" i="10"/>
  <c r="DH233" i="10"/>
  <c r="DG233" i="10"/>
  <c r="DF233" i="10"/>
  <c r="DE233" i="10"/>
  <c r="DD233" i="10"/>
  <c r="DC233" i="10"/>
  <c r="DB233" i="10"/>
  <c r="DA233" i="10"/>
  <c r="CK233" i="10"/>
  <c r="CI233" i="10"/>
  <c r="CE233" i="10"/>
  <c r="CB233" i="10"/>
  <c r="C233" i="10"/>
  <c r="CG233" i="10" s="1"/>
  <c r="B233" i="10"/>
  <c r="CH233" i="10" s="1"/>
  <c r="EN232" i="10"/>
  <c r="EM232" i="10"/>
  <c r="EL232" i="10"/>
  <c r="EK232" i="10"/>
  <c r="EJ232" i="10"/>
  <c r="EI232" i="10"/>
  <c r="EH232" i="10"/>
  <c r="EG232" i="10"/>
  <c r="EF232" i="10"/>
  <c r="EE232" i="10"/>
  <c r="ED232" i="10"/>
  <c r="EC232" i="10"/>
  <c r="EB232" i="10"/>
  <c r="EA232" i="10"/>
  <c r="DN232" i="10"/>
  <c r="DM232" i="10"/>
  <c r="DL232" i="10"/>
  <c r="DK232" i="10"/>
  <c r="DJ232" i="10"/>
  <c r="DI232" i="10"/>
  <c r="DH232" i="10"/>
  <c r="DG232" i="10"/>
  <c r="DF232" i="10"/>
  <c r="DE232" i="10"/>
  <c r="DD232" i="10"/>
  <c r="DC232" i="10"/>
  <c r="DB232" i="10"/>
  <c r="DA232" i="10"/>
  <c r="CK232" i="10"/>
  <c r="CJ232" i="10"/>
  <c r="CI232" i="10"/>
  <c r="CD232" i="10"/>
  <c r="CB232" i="10"/>
  <c r="C232" i="10"/>
  <c r="B232" i="10"/>
  <c r="CH232" i="10" s="1"/>
  <c r="EN231" i="10"/>
  <c r="EM231" i="10"/>
  <c r="EL231" i="10"/>
  <c r="EK231" i="10"/>
  <c r="EJ231" i="10"/>
  <c r="EI231" i="10"/>
  <c r="EH231" i="10"/>
  <c r="EG231" i="10"/>
  <c r="EF231" i="10"/>
  <c r="EE231" i="10"/>
  <c r="ED231" i="10"/>
  <c r="EC231" i="10"/>
  <c r="EB231" i="10"/>
  <c r="EA231" i="10"/>
  <c r="DN231" i="10"/>
  <c r="DM231" i="10"/>
  <c r="DL231" i="10"/>
  <c r="DK231" i="10"/>
  <c r="DJ231" i="10"/>
  <c r="DI231" i="10"/>
  <c r="DH231" i="10"/>
  <c r="DG231" i="10"/>
  <c r="DF231" i="10"/>
  <c r="DE231" i="10"/>
  <c r="DD231" i="10"/>
  <c r="DC231" i="10"/>
  <c r="DB231" i="10"/>
  <c r="DA231" i="10"/>
  <c r="CK231" i="10"/>
  <c r="CE231" i="10"/>
  <c r="C231" i="10"/>
  <c r="B231" i="10"/>
  <c r="CH231" i="10" s="1"/>
  <c r="EN226" i="10"/>
  <c r="EM226" i="10"/>
  <c r="EL226" i="10"/>
  <c r="EK226" i="10"/>
  <c r="EJ226" i="10"/>
  <c r="EI226" i="10"/>
  <c r="EH226" i="10"/>
  <c r="EG226" i="10"/>
  <c r="EF226" i="10"/>
  <c r="EE226" i="10"/>
  <c r="ED226" i="10"/>
  <c r="EC226" i="10"/>
  <c r="EB226" i="10"/>
  <c r="EA226" i="10"/>
  <c r="DN226" i="10"/>
  <c r="DM226" i="10"/>
  <c r="DL226" i="10"/>
  <c r="DK226" i="10"/>
  <c r="DJ226" i="10"/>
  <c r="DI226" i="10"/>
  <c r="DH226" i="10"/>
  <c r="DG226" i="10"/>
  <c r="DF226" i="10"/>
  <c r="DE226" i="10"/>
  <c r="DD226" i="10"/>
  <c r="DC226" i="10"/>
  <c r="DB226" i="10"/>
  <c r="DA226" i="10"/>
  <c r="CI226" i="10"/>
  <c r="C226" i="10"/>
  <c r="B226" i="10"/>
  <c r="CH226" i="10" s="1"/>
  <c r="EN225" i="10"/>
  <c r="EM225" i="10"/>
  <c r="EL225" i="10"/>
  <c r="EK225" i="10"/>
  <c r="EJ225" i="10"/>
  <c r="EI225" i="10"/>
  <c r="EH225" i="10"/>
  <c r="EG225" i="10"/>
  <c r="EF225" i="10"/>
  <c r="EE225" i="10"/>
  <c r="ED225" i="10"/>
  <c r="EC225" i="10"/>
  <c r="EB225" i="10"/>
  <c r="EA225" i="10"/>
  <c r="DN225" i="10"/>
  <c r="DM225" i="10"/>
  <c r="DL225" i="10"/>
  <c r="DK225" i="10"/>
  <c r="DJ225" i="10"/>
  <c r="DI225" i="10"/>
  <c r="DH225" i="10"/>
  <c r="DG225" i="10"/>
  <c r="DF225" i="10"/>
  <c r="DE225" i="10"/>
  <c r="DD225" i="10"/>
  <c r="DC225" i="10"/>
  <c r="DB225" i="10"/>
  <c r="DA225" i="10"/>
  <c r="CK225" i="10"/>
  <c r="CI225" i="10"/>
  <c r="CG225" i="10"/>
  <c r="CE225" i="10"/>
  <c r="CB225" i="10"/>
  <c r="CA225" i="10"/>
  <c r="C225" i="10"/>
  <c r="B225" i="10"/>
  <c r="CH225" i="10" s="1"/>
  <c r="EN224" i="10"/>
  <c r="EM224" i="10"/>
  <c r="EL224" i="10"/>
  <c r="EK224" i="10"/>
  <c r="EJ224" i="10"/>
  <c r="EI224" i="10"/>
  <c r="EH224" i="10"/>
  <c r="EG224" i="10"/>
  <c r="EF224" i="10"/>
  <c r="EE224" i="10"/>
  <c r="ED224" i="10"/>
  <c r="EC224" i="10"/>
  <c r="EB224" i="10"/>
  <c r="EA224" i="10"/>
  <c r="DN224" i="10"/>
  <c r="DM224" i="10"/>
  <c r="DL224" i="10"/>
  <c r="DK224" i="10"/>
  <c r="DJ224" i="10"/>
  <c r="DI224" i="10"/>
  <c r="DH224" i="10"/>
  <c r="DG224" i="10"/>
  <c r="DF224" i="10"/>
  <c r="DE224" i="10"/>
  <c r="DD224" i="10"/>
  <c r="DC224" i="10"/>
  <c r="DB224" i="10"/>
  <c r="DA224" i="10"/>
  <c r="CK224" i="10"/>
  <c r="CJ224" i="10"/>
  <c r="CI224" i="10"/>
  <c r="CD224" i="10"/>
  <c r="CB224" i="10"/>
  <c r="C224" i="10"/>
  <c r="B224" i="10"/>
  <c r="CH224" i="10" s="1"/>
  <c r="EN223" i="10"/>
  <c r="EM223" i="10"/>
  <c r="EL223" i="10"/>
  <c r="EK223" i="10"/>
  <c r="EJ223" i="10"/>
  <c r="EI223" i="10"/>
  <c r="EH223" i="10"/>
  <c r="EG223" i="10"/>
  <c r="EF223" i="10"/>
  <c r="EE223" i="10"/>
  <c r="ED223" i="10"/>
  <c r="EC223" i="10"/>
  <c r="EB223" i="10"/>
  <c r="EA223" i="10"/>
  <c r="DN223" i="10"/>
  <c r="DM223" i="10"/>
  <c r="DL223" i="10"/>
  <c r="DK223" i="10"/>
  <c r="DJ223" i="10"/>
  <c r="DI223" i="10"/>
  <c r="DH223" i="10"/>
  <c r="DG223" i="10"/>
  <c r="DF223" i="10"/>
  <c r="DE223" i="10"/>
  <c r="DD223" i="10"/>
  <c r="DC223" i="10"/>
  <c r="DB223" i="10"/>
  <c r="DA223" i="10"/>
  <c r="CK223" i="10"/>
  <c r="CE223" i="10"/>
  <c r="C223" i="10"/>
  <c r="B223" i="10"/>
  <c r="CH223" i="10" s="1"/>
  <c r="EN222" i="10"/>
  <c r="EM222" i="10"/>
  <c r="EL222" i="10"/>
  <c r="EK222" i="10"/>
  <c r="EJ222" i="10"/>
  <c r="EI222" i="10"/>
  <c r="EH222" i="10"/>
  <c r="EG222" i="10"/>
  <c r="EF222" i="10"/>
  <c r="EE222" i="10"/>
  <c r="ED222" i="10"/>
  <c r="EC222" i="10"/>
  <c r="EB222" i="10"/>
  <c r="EA222" i="10"/>
  <c r="DN222" i="10"/>
  <c r="DM222" i="10"/>
  <c r="DL222" i="10"/>
  <c r="DK222" i="10"/>
  <c r="DJ222" i="10"/>
  <c r="DI222" i="10"/>
  <c r="DH222" i="10"/>
  <c r="DG222" i="10"/>
  <c r="DF222" i="10"/>
  <c r="DE222" i="10"/>
  <c r="DD222" i="10"/>
  <c r="DC222" i="10"/>
  <c r="DB222" i="10"/>
  <c r="DA222" i="10"/>
  <c r="CI222" i="10"/>
  <c r="C222" i="10"/>
  <c r="B222" i="10"/>
  <c r="CH222" i="10" s="1"/>
  <c r="EN221" i="10"/>
  <c r="EM221" i="10"/>
  <c r="EL221" i="10"/>
  <c r="EK221" i="10"/>
  <c r="EJ221" i="10"/>
  <c r="EI221" i="10"/>
  <c r="EH221" i="10"/>
  <c r="EG221" i="10"/>
  <c r="EF221" i="10"/>
  <c r="EE221" i="10"/>
  <c r="ED221" i="10"/>
  <c r="EC221" i="10"/>
  <c r="EB221" i="10"/>
  <c r="EA221" i="10"/>
  <c r="DN221" i="10"/>
  <c r="DM221" i="10"/>
  <c r="DL221" i="10"/>
  <c r="DK221" i="10"/>
  <c r="DJ221" i="10"/>
  <c r="DI221" i="10"/>
  <c r="DH221" i="10"/>
  <c r="DG221" i="10"/>
  <c r="DF221" i="10"/>
  <c r="DE221" i="10"/>
  <c r="DD221" i="10"/>
  <c r="DC221" i="10"/>
  <c r="DB221" i="10"/>
  <c r="DA221" i="10"/>
  <c r="CK221" i="10"/>
  <c r="CI221" i="10"/>
  <c r="CG221" i="10"/>
  <c r="CE221" i="10"/>
  <c r="CB221" i="10"/>
  <c r="CA221" i="10"/>
  <c r="C221" i="10"/>
  <c r="B221" i="10"/>
  <c r="CH221" i="10" s="1"/>
  <c r="EN220" i="10"/>
  <c r="EM220" i="10"/>
  <c r="EL220" i="10"/>
  <c r="EK220" i="10"/>
  <c r="EJ220" i="10"/>
  <c r="EI220" i="10"/>
  <c r="EH220" i="10"/>
  <c r="EG220" i="10"/>
  <c r="EF220" i="10"/>
  <c r="EE220" i="10"/>
  <c r="ED220" i="10"/>
  <c r="EC220" i="10"/>
  <c r="EB220" i="10"/>
  <c r="EA220" i="10"/>
  <c r="DN220" i="10"/>
  <c r="DM220" i="10"/>
  <c r="DL220" i="10"/>
  <c r="DK220" i="10"/>
  <c r="DJ220" i="10"/>
  <c r="DI220" i="10"/>
  <c r="DH220" i="10"/>
  <c r="DG220" i="10"/>
  <c r="DF220" i="10"/>
  <c r="DE220" i="10"/>
  <c r="DD220" i="10"/>
  <c r="DC220" i="10"/>
  <c r="DB220" i="10"/>
  <c r="DA220" i="10"/>
  <c r="CK220" i="10"/>
  <c r="CJ220" i="10"/>
  <c r="CI220" i="10"/>
  <c r="CD220" i="10"/>
  <c r="CB220" i="10"/>
  <c r="C220" i="10"/>
  <c r="B220" i="10"/>
  <c r="CH220" i="10" s="1"/>
  <c r="ET209" i="10"/>
  <c r="ES209" i="10"/>
  <c r="ER209" i="10"/>
  <c r="EQ209" i="10"/>
  <c r="EP209" i="10"/>
  <c r="EO209" i="10"/>
  <c r="EN209" i="10"/>
  <c r="EM209" i="10"/>
  <c r="EL209" i="10"/>
  <c r="EK209" i="10"/>
  <c r="EJ209" i="10"/>
  <c r="EI209" i="10"/>
  <c r="EH209" i="10"/>
  <c r="EG209" i="10"/>
  <c r="EF209" i="10"/>
  <c r="EE209" i="10"/>
  <c r="ED209" i="10"/>
  <c r="EC209" i="10"/>
  <c r="EB209" i="10"/>
  <c r="EA209" i="10"/>
  <c r="DT209" i="10"/>
  <c r="DS209" i="10"/>
  <c r="DR209" i="10"/>
  <c r="DQ209" i="10"/>
  <c r="DP209" i="10"/>
  <c r="DO209" i="10"/>
  <c r="DN209" i="10"/>
  <c r="DM209" i="10"/>
  <c r="DL209" i="10"/>
  <c r="DK209" i="10"/>
  <c r="DJ209" i="10"/>
  <c r="DI209" i="10"/>
  <c r="DH209" i="10"/>
  <c r="DG209" i="10"/>
  <c r="DF209" i="10"/>
  <c r="DE209" i="10"/>
  <c r="DD209" i="10"/>
  <c r="DC209" i="10"/>
  <c r="DB209" i="10"/>
  <c r="DA209" i="10"/>
  <c r="CK209" i="10"/>
  <c r="CF209" i="10"/>
  <c r="D209" i="10"/>
  <c r="C209" i="10"/>
  <c r="CC209" i="10" s="1"/>
  <c r="ET208" i="10"/>
  <c r="ES208" i="10"/>
  <c r="ER208" i="10"/>
  <c r="EQ208" i="10"/>
  <c r="EP208" i="10"/>
  <c r="EO208" i="10"/>
  <c r="EN208" i="10"/>
  <c r="EM208" i="10"/>
  <c r="EL208" i="10"/>
  <c r="EK208" i="10"/>
  <c r="EJ208" i="10"/>
  <c r="EI208" i="10"/>
  <c r="EH208" i="10"/>
  <c r="EG208" i="10"/>
  <c r="EF208" i="10"/>
  <c r="EE208" i="10"/>
  <c r="ED208" i="10"/>
  <c r="EC208" i="10"/>
  <c r="EB208" i="10"/>
  <c r="EA208" i="10"/>
  <c r="DT208" i="10"/>
  <c r="DS208" i="10"/>
  <c r="DR208" i="10"/>
  <c r="DQ208" i="10"/>
  <c r="DP208" i="10"/>
  <c r="DO208" i="10"/>
  <c r="DN208" i="10"/>
  <c r="DM208" i="10"/>
  <c r="DL208" i="10"/>
  <c r="DK208" i="10"/>
  <c r="DJ208" i="10"/>
  <c r="DI208" i="10"/>
  <c r="DH208" i="10"/>
  <c r="DG208" i="10"/>
  <c r="DF208" i="10"/>
  <c r="DE208" i="10"/>
  <c r="DD208" i="10"/>
  <c r="DC208" i="10"/>
  <c r="DB208" i="10"/>
  <c r="DA208" i="10"/>
  <c r="CK208" i="10"/>
  <c r="CG208" i="10"/>
  <c r="CF208" i="10"/>
  <c r="D208" i="10"/>
  <c r="C208" i="10"/>
  <c r="CH208" i="10" s="1"/>
  <c r="ET207" i="10"/>
  <c r="ES207" i="10"/>
  <c r="ER207" i="10"/>
  <c r="EQ207" i="10"/>
  <c r="EP207" i="10"/>
  <c r="EO207" i="10"/>
  <c r="EN207" i="10"/>
  <c r="EM207" i="10"/>
  <c r="EL207" i="10"/>
  <c r="EK207" i="10"/>
  <c r="EJ207" i="10"/>
  <c r="EI207" i="10"/>
  <c r="EH207" i="10"/>
  <c r="EG207" i="10"/>
  <c r="EF207" i="10"/>
  <c r="EE207" i="10"/>
  <c r="ED207" i="10"/>
  <c r="EC207" i="10"/>
  <c r="EB207" i="10"/>
  <c r="EA207" i="10"/>
  <c r="DT207" i="10"/>
  <c r="DS207" i="10"/>
  <c r="DR207" i="10"/>
  <c r="DQ207" i="10"/>
  <c r="DP207" i="10"/>
  <c r="DO207" i="10"/>
  <c r="DN207" i="10"/>
  <c r="DM207" i="10"/>
  <c r="DL207" i="10"/>
  <c r="DK207" i="10"/>
  <c r="DJ207" i="10"/>
  <c r="DI207" i="10"/>
  <c r="DH207" i="10"/>
  <c r="DG207" i="10"/>
  <c r="DF207" i="10"/>
  <c r="DE207" i="10"/>
  <c r="DD207" i="10"/>
  <c r="DC207" i="10"/>
  <c r="DB207" i="10"/>
  <c r="DA207" i="10"/>
  <c r="CK207" i="10"/>
  <c r="CF207" i="10"/>
  <c r="CE207" i="10"/>
  <c r="D207" i="10"/>
  <c r="C207" i="10"/>
  <c r="ET206" i="10"/>
  <c r="ES206" i="10"/>
  <c r="ER206" i="10"/>
  <c r="EQ206" i="10"/>
  <c r="EP206" i="10"/>
  <c r="EO206" i="10"/>
  <c r="EN206" i="10"/>
  <c r="EM206" i="10"/>
  <c r="EL206" i="10"/>
  <c r="EK206" i="10"/>
  <c r="EJ206" i="10"/>
  <c r="EI206" i="10"/>
  <c r="EH206" i="10"/>
  <c r="EG206" i="10"/>
  <c r="EF206" i="10"/>
  <c r="EE206" i="10"/>
  <c r="ED206" i="10"/>
  <c r="EC206" i="10"/>
  <c r="EB206" i="10"/>
  <c r="EA206" i="10"/>
  <c r="DT206" i="10"/>
  <c r="DS206" i="10"/>
  <c r="DR206" i="10"/>
  <c r="DQ206" i="10"/>
  <c r="DP206" i="10"/>
  <c r="DO206" i="10"/>
  <c r="DN206" i="10"/>
  <c r="DM206" i="10"/>
  <c r="DL206" i="10"/>
  <c r="DK206" i="10"/>
  <c r="DJ206" i="10"/>
  <c r="DI206" i="10"/>
  <c r="DH206" i="10"/>
  <c r="DG206" i="10"/>
  <c r="DF206" i="10"/>
  <c r="DE206" i="10"/>
  <c r="DD206" i="10"/>
  <c r="DC206" i="10"/>
  <c r="DB206" i="10"/>
  <c r="DA206" i="10"/>
  <c r="CK206" i="10"/>
  <c r="CF206" i="10"/>
  <c r="D206" i="10"/>
  <c r="C206" i="10"/>
  <c r="CG206" i="10" s="1"/>
  <c r="ET205" i="10"/>
  <c r="ES205" i="10"/>
  <c r="ER205" i="10"/>
  <c r="EQ205" i="10"/>
  <c r="EP205" i="10"/>
  <c r="EO205" i="10"/>
  <c r="EN205" i="10"/>
  <c r="EM205" i="10"/>
  <c r="EL205" i="10"/>
  <c r="EK205" i="10"/>
  <c r="EJ205" i="10"/>
  <c r="EI205" i="10"/>
  <c r="EH205" i="10"/>
  <c r="EG205" i="10"/>
  <c r="EF205" i="10"/>
  <c r="EE205" i="10"/>
  <c r="ED205" i="10"/>
  <c r="EC205" i="10"/>
  <c r="EB205" i="10"/>
  <c r="EA205" i="10"/>
  <c r="DT205" i="10"/>
  <c r="DS205" i="10"/>
  <c r="DR205" i="10"/>
  <c r="DQ205" i="10"/>
  <c r="DP205" i="10"/>
  <c r="DO205" i="10"/>
  <c r="DN205" i="10"/>
  <c r="DM205" i="10"/>
  <c r="DL205" i="10"/>
  <c r="DK205" i="10"/>
  <c r="DJ205" i="10"/>
  <c r="DI205" i="10"/>
  <c r="DH205" i="10"/>
  <c r="DG205" i="10"/>
  <c r="DF205" i="10"/>
  <c r="DE205" i="10"/>
  <c r="DD205" i="10"/>
  <c r="DC205" i="10"/>
  <c r="DB205" i="10"/>
  <c r="DA205" i="10"/>
  <c r="CK205" i="10"/>
  <c r="CF205" i="10"/>
  <c r="CB205" i="10"/>
  <c r="D205" i="10"/>
  <c r="C205" i="10"/>
  <c r="CI205" i="10" s="1"/>
  <c r="ET204" i="10"/>
  <c r="ES204" i="10"/>
  <c r="ER204" i="10"/>
  <c r="EQ204" i="10"/>
  <c r="EP204" i="10"/>
  <c r="EO204" i="10"/>
  <c r="EN204" i="10"/>
  <c r="EM204" i="10"/>
  <c r="EL204" i="10"/>
  <c r="EK204" i="10"/>
  <c r="EJ204" i="10"/>
  <c r="EI204" i="10"/>
  <c r="EH204" i="10"/>
  <c r="EG204" i="10"/>
  <c r="EF204" i="10"/>
  <c r="EE204" i="10"/>
  <c r="ED204" i="10"/>
  <c r="EC204" i="10"/>
  <c r="EB204" i="10"/>
  <c r="EA204" i="10"/>
  <c r="DT204" i="10"/>
  <c r="DS204" i="10"/>
  <c r="DR204" i="10"/>
  <c r="DQ204" i="10"/>
  <c r="DP204" i="10"/>
  <c r="DO204" i="10"/>
  <c r="DN204" i="10"/>
  <c r="DM204" i="10"/>
  <c r="DL204" i="10"/>
  <c r="DK204" i="10"/>
  <c r="DJ204" i="10"/>
  <c r="DI204" i="10"/>
  <c r="DH204" i="10"/>
  <c r="DG204" i="10"/>
  <c r="DF204" i="10"/>
  <c r="DE204" i="10"/>
  <c r="DD204" i="10"/>
  <c r="DC204" i="10"/>
  <c r="DB204" i="10"/>
  <c r="DA204" i="10"/>
  <c r="CK204" i="10"/>
  <c r="CF204" i="10"/>
  <c r="D204" i="10"/>
  <c r="C204" i="10"/>
  <c r="CD204" i="10" s="1"/>
  <c r="ET203" i="10"/>
  <c r="ES203" i="10"/>
  <c r="ER203" i="10"/>
  <c r="EQ203" i="10"/>
  <c r="EP203" i="10"/>
  <c r="EO203" i="10"/>
  <c r="EN203" i="10"/>
  <c r="EM203" i="10"/>
  <c r="EL203" i="10"/>
  <c r="EK203" i="10"/>
  <c r="EJ203" i="10"/>
  <c r="EI203" i="10"/>
  <c r="EH203" i="10"/>
  <c r="EG203" i="10"/>
  <c r="EF203" i="10"/>
  <c r="EE203" i="10"/>
  <c r="ED203" i="10"/>
  <c r="EC203" i="10"/>
  <c r="EB203" i="10"/>
  <c r="EA203" i="10"/>
  <c r="DT203" i="10"/>
  <c r="DS203" i="10"/>
  <c r="DR203" i="10"/>
  <c r="DQ203" i="10"/>
  <c r="DP203" i="10"/>
  <c r="DO203" i="10"/>
  <c r="DN203" i="10"/>
  <c r="DM203" i="10"/>
  <c r="DL203" i="10"/>
  <c r="DK203" i="10"/>
  <c r="DJ203" i="10"/>
  <c r="DI203" i="10"/>
  <c r="DH203" i="10"/>
  <c r="DG203" i="10"/>
  <c r="DF203" i="10"/>
  <c r="DE203" i="10"/>
  <c r="DD203" i="10"/>
  <c r="DC203" i="10"/>
  <c r="DB203" i="10"/>
  <c r="DA203" i="10"/>
  <c r="CK203" i="10"/>
  <c r="CF203" i="10"/>
  <c r="CC203" i="10"/>
  <c r="D203" i="10"/>
  <c r="C203" i="10"/>
  <c r="CH203" i="10" s="1"/>
  <c r="ET202" i="10"/>
  <c r="ES202" i="10"/>
  <c r="ER202" i="10"/>
  <c r="EQ202" i="10"/>
  <c r="EP202" i="10"/>
  <c r="EO202" i="10"/>
  <c r="EN202" i="10"/>
  <c r="EM202" i="10"/>
  <c r="EL202" i="10"/>
  <c r="EK202" i="10"/>
  <c r="EJ202" i="10"/>
  <c r="EI202" i="10"/>
  <c r="EH202" i="10"/>
  <c r="EG202" i="10"/>
  <c r="EF202" i="10"/>
  <c r="EE202" i="10"/>
  <c r="ED202" i="10"/>
  <c r="EC202" i="10"/>
  <c r="EB202" i="10"/>
  <c r="EA202" i="10"/>
  <c r="DT202" i="10"/>
  <c r="DS202" i="10"/>
  <c r="DR202" i="10"/>
  <c r="DQ202" i="10"/>
  <c r="DP202" i="10"/>
  <c r="DO202" i="10"/>
  <c r="DN202" i="10"/>
  <c r="DM202" i="10"/>
  <c r="DL202" i="10"/>
  <c r="DK202" i="10"/>
  <c r="DJ202" i="10"/>
  <c r="DI202" i="10"/>
  <c r="DH202" i="10"/>
  <c r="DG202" i="10"/>
  <c r="DF202" i="10"/>
  <c r="DE202" i="10"/>
  <c r="DD202" i="10"/>
  <c r="DC202" i="10"/>
  <c r="DB202" i="10"/>
  <c r="DA202" i="10"/>
  <c r="CK202" i="10"/>
  <c r="CF202" i="10"/>
  <c r="D202" i="10"/>
  <c r="C202" i="10"/>
  <c r="CG202" i="10" s="1"/>
  <c r="ET201" i="10"/>
  <c r="ES201" i="10"/>
  <c r="ER201" i="10"/>
  <c r="EQ201" i="10"/>
  <c r="EP201" i="10"/>
  <c r="EO201" i="10"/>
  <c r="EN201" i="10"/>
  <c r="EM201" i="10"/>
  <c r="EL201" i="10"/>
  <c r="EK201" i="10"/>
  <c r="EJ201" i="10"/>
  <c r="EI201" i="10"/>
  <c r="EH201" i="10"/>
  <c r="EG201" i="10"/>
  <c r="EF201" i="10"/>
  <c r="EE201" i="10"/>
  <c r="ED201" i="10"/>
  <c r="EC201" i="10"/>
  <c r="EB201" i="10"/>
  <c r="EA201" i="10"/>
  <c r="DT201" i="10"/>
  <c r="DS201" i="10"/>
  <c r="DR201" i="10"/>
  <c r="DQ201" i="10"/>
  <c r="DP201" i="10"/>
  <c r="DO201" i="10"/>
  <c r="DN201" i="10"/>
  <c r="DM201" i="10"/>
  <c r="DL201" i="10"/>
  <c r="DK201" i="10"/>
  <c r="DJ201" i="10"/>
  <c r="DI201" i="10"/>
  <c r="DH201" i="10"/>
  <c r="DG201" i="10"/>
  <c r="DF201" i="10"/>
  <c r="DE201" i="10"/>
  <c r="DD201" i="10"/>
  <c r="DC201" i="10"/>
  <c r="DB201" i="10"/>
  <c r="DA201" i="10"/>
  <c r="CK201" i="10"/>
  <c r="CG201" i="10"/>
  <c r="CF201" i="10"/>
  <c r="D201" i="10"/>
  <c r="CA201" i="10" s="1"/>
  <c r="C201" i="10"/>
  <c r="CE201" i="10" s="1"/>
  <c r="ET200" i="10"/>
  <c r="ES200" i="10"/>
  <c r="ER200" i="10"/>
  <c r="EQ200" i="10"/>
  <c r="EP200" i="10"/>
  <c r="EO200" i="10"/>
  <c r="EN200" i="10"/>
  <c r="EM200" i="10"/>
  <c r="EL200" i="10"/>
  <c r="EK200" i="10"/>
  <c r="EJ200" i="10"/>
  <c r="EI200" i="10"/>
  <c r="EH200" i="10"/>
  <c r="EG200" i="10"/>
  <c r="EF200" i="10"/>
  <c r="EE200" i="10"/>
  <c r="ED200" i="10"/>
  <c r="EC200" i="10"/>
  <c r="EB200" i="10"/>
  <c r="EA200" i="10"/>
  <c r="DT200" i="10"/>
  <c r="DS200" i="10"/>
  <c r="DR200" i="10"/>
  <c r="DQ200" i="10"/>
  <c r="DP200" i="10"/>
  <c r="DO200" i="10"/>
  <c r="DN200" i="10"/>
  <c r="DM200" i="10"/>
  <c r="DL200" i="10"/>
  <c r="DK200" i="10"/>
  <c r="DJ200" i="10"/>
  <c r="DI200" i="10"/>
  <c r="DH200" i="10"/>
  <c r="DG200" i="10"/>
  <c r="DF200" i="10"/>
  <c r="DE200" i="10"/>
  <c r="DD200" i="10"/>
  <c r="DC200" i="10"/>
  <c r="DB200" i="10"/>
  <c r="DA200" i="10"/>
  <c r="CK200" i="10"/>
  <c r="CF200" i="10"/>
  <c r="D200" i="10"/>
  <c r="C200" i="10"/>
  <c r="CD200" i="10" s="1"/>
  <c r="ET199" i="10"/>
  <c r="ES199" i="10"/>
  <c r="ER199" i="10"/>
  <c r="EQ199" i="10"/>
  <c r="EP199" i="10"/>
  <c r="EO199" i="10"/>
  <c r="EN199" i="10"/>
  <c r="EM199" i="10"/>
  <c r="EL199" i="10"/>
  <c r="EK199" i="10"/>
  <c r="EJ199" i="10"/>
  <c r="EI199" i="10"/>
  <c r="EH199" i="10"/>
  <c r="EG199" i="10"/>
  <c r="EF199" i="10"/>
  <c r="EE199" i="10"/>
  <c r="ED199" i="10"/>
  <c r="EC199" i="10"/>
  <c r="EB199" i="10"/>
  <c r="EA199" i="10"/>
  <c r="DT199" i="10"/>
  <c r="DS199" i="10"/>
  <c r="DR199" i="10"/>
  <c r="DQ199" i="10"/>
  <c r="DP199" i="10"/>
  <c r="DO199" i="10"/>
  <c r="DN199" i="10"/>
  <c r="DM199" i="10"/>
  <c r="DL199" i="10"/>
  <c r="DK199" i="10"/>
  <c r="DJ199" i="10"/>
  <c r="DI199" i="10"/>
  <c r="DH199" i="10"/>
  <c r="DG199" i="10"/>
  <c r="DF199" i="10"/>
  <c r="DE199" i="10"/>
  <c r="DD199" i="10"/>
  <c r="DC199" i="10"/>
  <c r="DB199" i="10"/>
  <c r="DA199" i="10"/>
  <c r="CK199" i="10"/>
  <c r="CF199" i="10"/>
  <c r="D199" i="10"/>
  <c r="C199" i="10"/>
  <c r="CG199" i="10" s="1"/>
  <c r="ET198" i="10"/>
  <c r="ES198" i="10"/>
  <c r="ER198" i="10"/>
  <c r="EQ198" i="10"/>
  <c r="EP198" i="10"/>
  <c r="EO198" i="10"/>
  <c r="EN198" i="10"/>
  <c r="EM198" i="10"/>
  <c r="EL198" i="10"/>
  <c r="EK198" i="10"/>
  <c r="EJ198" i="10"/>
  <c r="EI198" i="10"/>
  <c r="EH198" i="10"/>
  <c r="EG198" i="10"/>
  <c r="EF198" i="10"/>
  <c r="EE198" i="10"/>
  <c r="ED198" i="10"/>
  <c r="EC198" i="10"/>
  <c r="EB198" i="10"/>
  <c r="EA198" i="10"/>
  <c r="DT198" i="10"/>
  <c r="DS198" i="10"/>
  <c r="DR198" i="10"/>
  <c r="DQ198" i="10"/>
  <c r="DP198" i="10"/>
  <c r="DO198" i="10"/>
  <c r="DN198" i="10"/>
  <c r="DM198" i="10"/>
  <c r="DL198" i="10"/>
  <c r="DK198" i="10"/>
  <c r="DJ198" i="10"/>
  <c r="DI198" i="10"/>
  <c r="DH198" i="10"/>
  <c r="DG198" i="10"/>
  <c r="DF198" i="10"/>
  <c r="DE198" i="10"/>
  <c r="DD198" i="10"/>
  <c r="DC198" i="10"/>
  <c r="DB198" i="10"/>
  <c r="DA198" i="10"/>
  <c r="CK198" i="10"/>
  <c r="CI198" i="10"/>
  <c r="CH198" i="10"/>
  <c r="CF198" i="10"/>
  <c r="CD198" i="10"/>
  <c r="CB198" i="10"/>
  <c r="D198" i="10"/>
  <c r="CA198" i="10" s="1"/>
  <c r="C198" i="10"/>
  <c r="CG198" i="10" s="1"/>
  <c r="ET197" i="10"/>
  <c r="ES197" i="10"/>
  <c r="ER197" i="10"/>
  <c r="EQ197" i="10"/>
  <c r="EP197" i="10"/>
  <c r="EO197" i="10"/>
  <c r="EN197" i="10"/>
  <c r="EM197" i="10"/>
  <c r="EL197" i="10"/>
  <c r="EK197" i="10"/>
  <c r="EJ197" i="10"/>
  <c r="EI197" i="10"/>
  <c r="EH197" i="10"/>
  <c r="EG197" i="10"/>
  <c r="EF197" i="10"/>
  <c r="EE197" i="10"/>
  <c r="ED197" i="10"/>
  <c r="EC197" i="10"/>
  <c r="EB197" i="10"/>
  <c r="EA197" i="10"/>
  <c r="DT197" i="10"/>
  <c r="DS197" i="10"/>
  <c r="DR197" i="10"/>
  <c r="DQ197" i="10"/>
  <c r="DP197" i="10"/>
  <c r="DO197" i="10"/>
  <c r="DN197" i="10"/>
  <c r="DM197" i="10"/>
  <c r="DL197" i="10"/>
  <c r="DK197" i="10"/>
  <c r="DJ197" i="10"/>
  <c r="DI197" i="10"/>
  <c r="DH197" i="10"/>
  <c r="DG197" i="10"/>
  <c r="DF197" i="10"/>
  <c r="DE197" i="10"/>
  <c r="DD197" i="10"/>
  <c r="DC197" i="10"/>
  <c r="DB197" i="10"/>
  <c r="DA197" i="10"/>
  <c r="CK197" i="10"/>
  <c r="CJ197" i="10"/>
  <c r="CI197" i="10"/>
  <c r="CF197" i="10"/>
  <c r="CC197" i="10"/>
  <c r="CA197" i="10"/>
  <c r="D197" i="10"/>
  <c r="C197" i="10"/>
  <c r="ET196" i="10"/>
  <c r="ES196" i="10"/>
  <c r="ER196" i="10"/>
  <c r="EQ196" i="10"/>
  <c r="EP196" i="10"/>
  <c r="EO196" i="10"/>
  <c r="EN196" i="10"/>
  <c r="EM196" i="10"/>
  <c r="EL196" i="10"/>
  <c r="EK196" i="10"/>
  <c r="EJ196" i="10"/>
  <c r="EI196" i="10"/>
  <c r="EH196" i="10"/>
  <c r="EG196" i="10"/>
  <c r="EF196" i="10"/>
  <c r="EE196" i="10"/>
  <c r="ED196" i="10"/>
  <c r="EC196" i="10"/>
  <c r="EB196" i="10"/>
  <c r="EA196" i="10"/>
  <c r="DT196" i="10"/>
  <c r="DS196" i="10"/>
  <c r="DR196" i="10"/>
  <c r="DQ196" i="10"/>
  <c r="DP196" i="10"/>
  <c r="DO196" i="10"/>
  <c r="DN196" i="10"/>
  <c r="DM196" i="10"/>
  <c r="DL196" i="10"/>
  <c r="DK196" i="10"/>
  <c r="DJ196" i="10"/>
  <c r="DI196" i="10"/>
  <c r="DH196" i="10"/>
  <c r="DG196" i="10"/>
  <c r="DF196" i="10"/>
  <c r="DE196" i="10"/>
  <c r="DD196" i="10"/>
  <c r="DC196" i="10"/>
  <c r="DB196" i="10"/>
  <c r="DA196" i="10"/>
  <c r="CK196" i="10"/>
  <c r="CF196" i="10"/>
  <c r="D196" i="10"/>
  <c r="C196" i="10"/>
  <c r="ET195" i="10"/>
  <c r="ES195" i="10"/>
  <c r="ER195" i="10"/>
  <c r="EQ195" i="10"/>
  <c r="EP195" i="10"/>
  <c r="EO195" i="10"/>
  <c r="EN195" i="10"/>
  <c r="EM195" i="10"/>
  <c r="EL195" i="10"/>
  <c r="EK195" i="10"/>
  <c r="EJ195" i="10"/>
  <c r="EI195" i="10"/>
  <c r="EH195" i="10"/>
  <c r="EG195" i="10"/>
  <c r="EF195" i="10"/>
  <c r="EE195" i="10"/>
  <c r="ED195" i="10"/>
  <c r="EC195" i="10"/>
  <c r="EB195" i="10"/>
  <c r="EA195" i="10"/>
  <c r="DT195" i="10"/>
  <c r="DS195" i="10"/>
  <c r="DR195" i="10"/>
  <c r="DQ195" i="10"/>
  <c r="DP195" i="10"/>
  <c r="DO195" i="10"/>
  <c r="DN195" i="10"/>
  <c r="DM195" i="10"/>
  <c r="DL195" i="10"/>
  <c r="DK195" i="10"/>
  <c r="DJ195" i="10"/>
  <c r="DI195" i="10"/>
  <c r="DH195" i="10"/>
  <c r="DG195" i="10"/>
  <c r="DF195" i="10"/>
  <c r="DE195" i="10"/>
  <c r="DD195" i="10"/>
  <c r="DC195" i="10"/>
  <c r="DB195" i="10"/>
  <c r="DA195" i="10"/>
  <c r="CK195" i="10"/>
  <c r="CI195" i="10"/>
  <c r="CG195" i="10"/>
  <c r="CF195" i="10"/>
  <c r="CE195" i="10"/>
  <c r="CC195" i="10"/>
  <c r="D195" i="10"/>
  <c r="CA195" i="10" s="1"/>
  <c r="C195" i="10"/>
  <c r="ET194" i="10"/>
  <c r="ES194" i="10"/>
  <c r="ER194" i="10"/>
  <c r="EQ194" i="10"/>
  <c r="EP194" i="10"/>
  <c r="EO194" i="10"/>
  <c r="EN194" i="10"/>
  <c r="EM194" i="10"/>
  <c r="EL194" i="10"/>
  <c r="EK194" i="10"/>
  <c r="EJ194" i="10"/>
  <c r="EI194" i="10"/>
  <c r="EH194" i="10"/>
  <c r="EG194" i="10"/>
  <c r="EF194" i="10"/>
  <c r="EE194" i="10"/>
  <c r="ED194" i="10"/>
  <c r="EC194" i="10"/>
  <c r="EB194" i="10"/>
  <c r="EA194" i="10"/>
  <c r="DT194" i="10"/>
  <c r="DS194" i="10"/>
  <c r="DR194" i="10"/>
  <c r="DQ194" i="10"/>
  <c r="DP194" i="10"/>
  <c r="DO194" i="10"/>
  <c r="DN194" i="10"/>
  <c r="DM194" i="10"/>
  <c r="DL194" i="10"/>
  <c r="DK194" i="10"/>
  <c r="DJ194" i="10"/>
  <c r="DI194" i="10"/>
  <c r="DH194" i="10"/>
  <c r="DG194" i="10"/>
  <c r="DF194" i="10"/>
  <c r="DE194" i="10"/>
  <c r="DD194" i="10"/>
  <c r="DC194" i="10"/>
  <c r="DB194" i="10"/>
  <c r="DA194" i="10"/>
  <c r="CK194" i="10"/>
  <c r="CF194" i="10"/>
  <c r="D194" i="10"/>
  <c r="C194" i="10"/>
  <c r="CG194" i="10" s="1"/>
  <c r="ET193" i="10"/>
  <c r="ES193" i="10"/>
  <c r="ER193" i="10"/>
  <c r="EQ193" i="10"/>
  <c r="EP193" i="10"/>
  <c r="EO193" i="10"/>
  <c r="EN193" i="10"/>
  <c r="EM193" i="10"/>
  <c r="EL193" i="10"/>
  <c r="EK193" i="10"/>
  <c r="EJ193" i="10"/>
  <c r="EI193" i="10"/>
  <c r="EH193" i="10"/>
  <c r="EG193" i="10"/>
  <c r="EF193" i="10"/>
  <c r="EE193" i="10"/>
  <c r="ED193" i="10"/>
  <c r="EC193" i="10"/>
  <c r="EB193" i="10"/>
  <c r="EA193" i="10"/>
  <c r="DT193" i="10"/>
  <c r="DS193" i="10"/>
  <c r="DR193" i="10"/>
  <c r="DQ193" i="10"/>
  <c r="DP193" i="10"/>
  <c r="DO193" i="10"/>
  <c r="DN193" i="10"/>
  <c r="DM193" i="10"/>
  <c r="DL193" i="10"/>
  <c r="DK193" i="10"/>
  <c r="DJ193" i="10"/>
  <c r="DI193" i="10"/>
  <c r="DH193" i="10"/>
  <c r="DG193" i="10"/>
  <c r="DF193" i="10"/>
  <c r="DE193" i="10"/>
  <c r="DD193" i="10"/>
  <c r="DC193" i="10"/>
  <c r="DB193" i="10"/>
  <c r="DA193" i="10"/>
  <c r="CK193" i="10"/>
  <c r="CF193" i="10"/>
  <c r="D193" i="10"/>
  <c r="C193" i="10"/>
  <c r="CG193" i="10" s="1"/>
  <c r="ET192" i="10"/>
  <c r="ES192" i="10"/>
  <c r="ER192" i="10"/>
  <c r="EQ192" i="10"/>
  <c r="EP192" i="10"/>
  <c r="EO192" i="10"/>
  <c r="EN192" i="10"/>
  <c r="EM192" i="10"/>
  <c r="EL192" i="10"/>
  <c r="EK192" i="10"/>
  <c r="EJ192" i="10"/>
  <c r="EI192" i="10"/>
  <c r="EH192" i="10"/>
  <c r="EG192" i="10"/>
  <c r="EF192" i="10"/>
  <c r="EE192" i="10"/>
  <c r="ED192" i="10"/>
  <c r="EC192" i="10"/>
  <c r="EB192" i="10"/>
  <c r="EA192" i="10"/>
  <c r="DT192" i="10"/>
  <c r="DS192" i="10"/>
  <c r="DR192" i="10"/>
  <c r="DQ192" i="10"/>
  <c r="DP192" i="10"/>
  <c r="DO192" i="10"/>
  <c r="DN192" i="10"/>
  <c r="DM192" i="10"/>
  <c r="DL192" i="10"/>
  <c r="DK192" i="10"/>
  <c r="DJ192" i="10"/>
  <c r="DI192" i="10"/>
  <c r="DH192" i="10"/>
  <c r="DG192" i="10"/>
  <c r="DF192" i="10"/>
  <c r="DE192" i="10"/>
  <c r="DD192" i="10"/>
  <c r="DC192" i="10"/>
  <c r="DB192" i="10"/>
  <c r="DA192" i="10"/>
  <c r="CK192" i="10"/>
  <c r="CF192" i="10"/>
  <c r="D192" i="10"/>
  <c r="C192" i="10"/>
  <c r="CG192" i="10" s="1"/>
  <c r="ET191" i="10"/>
  <c r="ES191" i="10"/>
  <c r="ER191" i="10"/>
  <c r="EQ191" i="10"/>
  <c r="EP191" i="10"/>
  <c r="EO191" i="10"/>
  <c r="EN191" i="10"/>
  <c r="EM191" i="10"/>
  <c r="EL191" i="10"/>
  <c r="EK191" i="10"/>
  <c r="EJ191" i="10"/>
  <c r="EI191" i="10"/>
  <c r="EH191" i="10"/>
  <c r="EG191" i="10"/>
  <c r="EF191" i="10"/>
  <c r="EE191" i="10"/>
  <c r="ED191" i="10"/>
  <c r="EC191" i="10"/>
  <c r="EB191" i="10"/>
  <c r="EA191" i="10"/>
  <c r="DT191" i="10"/>
  <c r="DS191" i="10"/>
  <c r="DR191" i="10"/>
  <c r="DQ191" i="10"/>
  <c r="DP191" i="10"/>
  <c r="DO191" i="10"/>
  <c r="DN191" i="10"/>
  <c r="DM191" i="10"/>
  <c r="DL191" i="10"/>
  <c r="DK191" i="10"/>
  <c r="DJ191" i="10"/>
  <c r="DI191" i="10"/>
  <c r="DH191" i="10"/>
  <c r="DG191" i="10"/>
  <c r="DF191" i="10"/>
  <c r="DE191" i="10"/>
  <c r="DD191" i="10"/>
  <c r="DC191" i="10"/>
  <c r="DB191" i="10"/>
  <c r="DA191" i="10"/>
  <c r="CK191" i="10"/>
  <c r="CF191" i="10"/>
  <c r="CD191" i="10"/>
  <c r="D191" i="10"/>
  <c r="C191" i="10"/>
  <c r="CI191" i="10" s="1"/>
  <c r="ET190" i="10"/>
  <c r="ES190" i="10"/>
  <c r="ER190" i="10"/>
  <c r="EQ190" i="10"/>
  <c r="EP190" i="10"/>
  <c r="EO190" i="10"/>
  <c r="EN190" i="10"/>
  <c r="EM190" i="10"/>
  <c r="EL190" i="10"/>
  <c r="EK190" i="10"/>
  <c r="EJ190" i="10"/>
  <c r="EI190" i="10"/>
  <c r="EH190" i="10"/>
  <c r="EG190" i="10"/>
  <c r="EF190" i="10"/>
  <c r="EE190" i="10"/>
  <c r="ED190" i="10"/>
  <c r="EC190" i="10"/>
  <c r="EB190" i="10"/>
  <c r="EA190" i="10"/>
  <c r="DT190" i="10"/>
  <c r="DS190" i="10"/>
  <c r="DR190" i="10"/>
  <c r="DQ190" i="10"/>
  <c r="DP190" i="10"/>
  <c r="DO190" i="10"/>
  <c r="DN190" i="10"/>
  <c r="DM190" i="10"/>
  <c r="DL190" i="10"/>
  <c r="DK190" i="10"/>
  <c r="DJ190" i="10"/>
  <c r="DI190" i="10"/>
  <c r="DH190" i="10"/>
  <c r="DG190" i="10"/>
  <c r="DF190" i="10"/>
  <c r="DE190" i="10"/>
  <c r="DD190" i="10"/>
  <c r="DC190" i="10"/>
  <c r="DB190" i="10"/>
  <c r="DA190" i="10"/>
  <c r="CK190" i="10"/>
  <c r="CF190" i="10"/>
  <c r="D190" i="10"/>
  <c r="C190" i="10"/>
  <c r="CG190" i="10" s="1"/>
  <c r="ET189" i="10"/>
  <c r="ES189" i="10"/>
  <c r="ER189" i="10"/>
  <c r="EQ189" i="10"/>
  <c r="EP189" i="10"/>
  <c r="EO189" i="10"/>
  <c r="EN189" i="10"/>
  <c r="EM189" i="10"/>
  <c r="EL189" i="10"/>
  <c r="EK189" i="10"/>
  <c r="EJ189" i="10"/>
  <c r="EI189" i="10"/>
  <c r="EH189" i="10"/>
  <c r="EG189" i="10"/>
  <c r="EF189" i="10"/>
  <c r="EE189" i="10"/>
  <c r="ED189" i="10"/>
  <c r="EC189" i="10"/>
  <c r="EB189" i="10"/>
  <c r="EA189" i="10"/>
  <c r="DT189" i="10"/>
  <c r="DS189" i="10"/>
  <c r="DR189" i="10"/>
  <c r="DQ189" i="10"/>
  <c r="DP189" i="10"/>
  <c r="DO189" i="10"/>
  <c r="DN189" i="10"/>
  <c r="DM189" i="10"/>
  <c r="DL189" i="10"/>
  <c r="DK189" i="10"/>
  <c r="DJ189" i="10"/>
  <c r="DI189" i="10"/>
  <c r="DH189" i="10"/>
  <c r="DG189" i="10"/>
  <c r="DF189" i="10"/>
  <c r="DE189" i="10"/>
  <c r="DD189" i="10"/>
  <c r="DC189" i="10"/>
  <c r="DB189" i="10"/>
  <c r="DA189" i="10"/>
  <c r="CK189" i="10"/>
  <c r="CF189" i="10"/>
  <c r="D189" i="10"/>
  <c r="C189" i="10"/>
  <c r="CG189" i="10" s="1"/>
  <c r="ET188" i="10"/>
  <c r="ES188" i="10"/>
  <c r="ER188" i="10"/>
  <c r="EQ188" i="10"/>
  <c r="EP188" i="10"/>
  <c r="EO188" i="10"/>
  <c r="EN188" i="10"/>
  <c r="EM188" i="10"/>
  <c r="EL188" i="10"/>
  <c r="EK188" i="10"/>
  <c r="EJ188" i="10"/>
  <c r="EI188" i="10"/>
  <c r="EH188" i="10"/>
  <c r="EG188" i="10"/>
  <c r="EF188" i="10"/>
  <c r="EE188" i="10"/>
  <c r="ED188" i="10"/>
  <c r="EC188" i="10"/>
  <c r="EB188" i="10"/>
  <c r="EA188" i="10"/>
  <c r="DT188" i="10"/>
  <c r="DS188" i="10"/>
  <c r="DR188" i="10"/>
  <c r="DQ188" i="10"/>
  <c r="DP188" i="10"/>
  <c r="DO188" i="10"/>
  <c r="DN188" i="10"/>
  <c r="DM188" i="10"/>
  <c r="DL188" i="10"/>
  <c r="DK188" i="10"/>
  <c r="DJ188" i="10"/>
  <c r="DI188" i="10"/>
  <c r="DH188" i="10"/>
  <c r="DG188" i="10"/>
  <c r="DF188" i="10"/>
  <c r="DE188" i="10"/>
  <c r="DD188" i="10"/>
  <c r="DC188" i="10"/>
  <c r="DB188" i="10"/>
  <c r="DA188" i="10"/>
  <c r="CK188" i="10"/>
  <c r="CF188" i="10"/>
  <c r="D188" i="10"/>
  <c r="C188" i="10"/>
  <c r="CG188" i="10" s="1"/>
  <c r="ET187" i="10"/>
  <c r="ES187" i="10"/>
  <c r="ER187" i="10"/>
  <c r="EQ187" i="10"/>
  <c r="EP187" i="10"/>
  <c r="EO187" i="10"/>
  <c r="EN187" i="10"/>
  <c r="EM187" i="10"/>
  <c r="EL187" i="10"/>
  <c r="EK187" i="10"/>
  <c r="EJ187" i="10"/>
  <c r="EI187" i="10"/>
  <c r="EH187" i="10"/>
  <c r="EG187" i="10"/>
  <c r="EF187" i="10"/>
  <c r="EE187" i="10"/>
  <c r="ED187" i="10"/>
  <c r="EC187" i="10"/>
  <c r="EB187" i="10"/>
  <c r="EA187" i="10"/>
  <c r="DT187" i="10"/>
  <c r="DS187" i="10"/>
  <c r="DR187" i="10"/>
  <c r="DQ187" i="10"/>
  <c r="DP187" i="10"/>
  <c r="DO187" i="10"/>
  <c r="DN187" i="10"/>
  <c r="DM187" i="10"/>
  <c r="DL187" i="10"/>
  <c r="DK187" i="10"/>
  <c r="DJ187" i="10"/>
  <c r="DI187" i="10"/>
  <c r="DH187" i="10"/>
  <c r="DG187" i="10"/>
  <c r="DF187" i="10"/>
  <c r="DE187" i="10"/>
  <c r="DD187" i="10"/>
  <c r="DC187" i="10"/>
  <c r="DB187" i="10"/>
  <c r="DA187" i="10"/>
  <c r="CK187" i="10"/>
  <c r="CF187" i="10"/>
  <c r="D187" i="10"/>
  <c r="C187" i="10"/>
  <c r="ET182" i="10"/>
  <c r="ES182" i="10"/>
  <c r="ER182" i="10"/>
  <c r="EQ182" i="10"/>
  <c r="EP182" i="10"/>
  <c r="EO182" i="10"/>
  <c r="EN182" i="10"/>
  <c r="EM182" i="10"/>
  <c r="EL182" i="10"/>
  <c r="EK182" i="10"/>
  <c r="EJ182" i="10"/>
  <c r="EI182" i="10"/>
  <c r="EH182" i="10"/>
  <c r="EG182" i="10"/>
  <c r="EF182" i="10"/>
  <c r="EE182" i="10"/>
  <c r="ED182" i="10"/>
  <c r="EC182" i="10"/>
  <c r="EB182" i="10"/>
  <c r="EA182" i="10"/>
  <c r="DT182" i="10"/>
  <c r="DS182" i="10"/>
  <c r="DR182" i="10"/>
  <c r="DQ182" i="10"/>
  <c r="DP182" i="10"/>
  <c r="DO182" i="10"/>
  <c r="DN182" i="10"/>
  <c r="DM182" i="10"/>
  <c r="DL182" i="10"/>
  <c r="DK182" i="10"/>
  <c r="DJ182" i="10"/>
  <c r="DI182" i="10"/>
  <c r="DH182" i="10"/>
  <c r="DG182" i="10"/>
  <c r="DF182" i="10"/>
  <c r="DE182" i="10"/>
  <c r="DD182" i="10"/>
  <c r="DC182" i="10"/>
  <c r="DB182" i="10"/>
  <c r="DA182" i="10"/>
  <c r="CK182" i="10"/>
  <c r="CH182" i="10"/>
  <c r="CF182" i="10"/>
  <c r="CB182" i="10"/>
  <c r="CA182" i="10"/>
  <c r="D182" i="10"/>
  <c r="C182" i="10"/>
  <c r="CG182" i="10" s="1"/>
  <c r="ET181" i="10"/>
  <c r="ES181" i="10"/>
  <c r="ER181" i="10"/>
  <c r="EQ181" i="10"/>
  <c r="EP181" i="10"/>
  <c r="EO181" i="10"/>
  <c r="EN181" i="10"/>
  <c r="EM181" i="10"/>
  <c r="EL181" i="10"/>
  <c r="EK181" i="10"/>
  <c r="EJ181" i="10"/>
  <c r="EI181" i="10"/>
  <c r="EH181" i="10"/>
  <c r="EG181" i="10"/>
  <c r="EF181" i="10"/>
  <c r="EE181" i="10"/>
  <c r="ED181" i="10"/>
  <c r="EC181" i="10"/>
  <c r="EB181" i="10"/>
  <c r="EA181" i="10"/>
  <c r="DT181" i="10"/>
  <c r="DS181" i="10"/>
  <c r="DR181" i="10"/>
  <c r="DQ181" i="10"/>
  <c r="DP181" i="10"/>
  <c r="DO181" i="10"/>
  <c r="DN181" i="10"/>
  <c r="DM181" i="10"/>
  <c r="DL181" i="10"/>
  <c r="DK181" i="10"/>
  <c r="DJ181" i="10"/>
  <c r="DI181" i="10"/>
  <c r="DH181" i="10"/>
  <c r="DG181" i="10"/>
  <c r="DF181" i="10"/>
  <c r="DE181" i="10"/>
  <c r="DD181" i="10"/>
  <c r="DC181" i="10"/>
  <c r="DB181" i="10"/>
  <c r="DA181" i="10"/>
  <c r="CK181" i="10"/>
  <c r="CJ181" i="10"/>
  <c r="CF181" i="10"/>
  <c r="CE181" i="10"/>
  <c r="CB181" i="10"/>
  <c r="D181" i="10"/>
  <c r="C181" i="10"/>
  <c r="CG181" i="10" s="1"/>
  <c r="ET180" i="10"/>
  <c r="ES180" i="10"/>
  <c r="ER180" i="10"/>
  <c r="EQ180" i="10"/>
  <c r="EP180" i="10"/>
  <c r="EO180" i="10"/>
  <c r="EN180" i="10"/>
  <c r="EM180" i="10"/>
  <c r="EL180" i="10"/>
  <c r="EK180" i="10"/>
  <c r="EJ180" i="10"/>
  <c r="EI180" i="10"/>
  <c r="EH180" i="10"/>
  <c r="EG180" i="10"/>
  <c r="EF180" i="10"/>
  <c r="EE180" i="10"/>
  <c r="ED180" i="10"/>
  <c r="EC180" i="10"/>
  <c r="EB180" i="10"/>
  <c r="EA180" i="10"/>
  <c r="DT180" i="10"/>
  <c r="DS180" i="10"/>
  <c r="DR180" i="10"/>
  <c r="DQ180" i="10"/>
  <c r="DP180" i="10"/>
  <c r="DO180" i="10"/>
  <c r="DN180" i="10"/>
  <c r="DM180" i="10"/>
  <c r="DL180" i="10"/>
  <c r="DK180" i="10"/>
  <c r="DJ180" i="10"/>
  <c r="DI180" i="10"/>
  <c r="DH180" i="10"/>
  <c r="DG180" i="10"/>
  <c r="DF180" i="10"/>
  <c r="DE180" i="10"/>
  <c r="DD180" i="10"/>
  <c r="DC180" i="10"/>
  <c r="DB180" i="10"/>
  <c r="DA180" i="10"/>
  <c r="CK180" i="10"/>
  <c r="CF180" i="10"/>
  <c r="D180" i="10"/>
  <c r="C180" i="10"/>
  <c r="CB180" i="10" s="1"/>
  <c r="ET179" i="10"/>
  <c r="ES179" i="10"/>
  <c r="ER179" i="10"/>
  <c r="EQ179" i="10"/>
  <c r="EP179" i="10"/>
  <c r="EO179" i="10"/>
  <c r="EN179" i="10"/>
  <c r="EM179" i="10"/>
  <c r="EL179" i="10"/>
  <c r="EK179" i="10"/>
  <c r="EJ179" i="10"/>
  <c r="EI179" i="10"/>
  <c r="EH179" i="10"/>
  <c r="EG179" i="10"/>
  <c r="EF179" i="10"/>
  <c r="EE179" i="10"/>
  <c r="ED179" i="10"/>
  <c r="EC179" i="10"/>
  <c r="EB179" i="10"/>
  <c r="EA179" i="10"/>
  <c r="DT179" i="10"/>
  <c r="DS179" i="10"/>
  <c r="DR179" i="10"/>
  <c r="DQ179" i="10"/>
  <c r="DP179" i="10"/>
  <c r="DO179" i="10"/>
  <c r="DN179" i="10"/>
  <c r="DM179" i="10"/>
  <c r="DL179" i="10"/>
  <c r="DK179" i="10"/>
  <c r="DJ179" i="10"/>
  <c r="DI179" i="10"/>
  <c r="DH179" i="10"/>
  <c r="DG179" i="10"/>
  <c r="DF179" i="10"/>
  <c r="DE179" i="10"/>
  <c r="DD179" i="10"/>
  <c r="DC179" i="10"/>
  <c r="DB179" i="10"/>
  <c r="DA179" i="10"/>
  <c r="CK179" i="10"/>
  <c r="CF179" i="10"/>
  <c r="CB179" i="10"/>
  <c r="D179" i="10"/>
  <c r="C179" i="10"/>
  <c r="CH179" i="10" s="1"/>
  <c r="ET178" i="10"/>
  <c r="ES178" i="10"/>
  <c r="ER178" i="10"/>
  <c r="EQ178" i="10"/>
  <c r="EP178" i="10"/>
  <c r="EO178" i="10"/>
  <c r="EN178" i="10"/>
  <c r="EM178" i="10"/>
  <c r="EL178" i="10"/>
  <c r="EK178" i="10"/>
  <c r="EJ178" i="10"/>
  <c r="EI178" i="10"/>
  <c r="EH178" i="10"/>
  <c r="EG178" i="10"/>
  <c r="EF178" i="10"/>
  <c r="EE178" i="10"/>
  <c r="ED178" i="10"/>
  <c r="EC178" i="10"/>
  <c r="EB178" i="10"/>
  <c r="EA178" i="10"/>
  <c r="DT178" i="10"/>
  <c r="DS178" i="10"/>
  <c r="DR178" i="10"/>
  <c r="DQ178" i="10"/>
  <c r="DP178" i="10"/>
  <c r="DO178" i="10"/>
  <c r="DN178" i="10"/>
  <c r="DM178" i="10"/>
  <c r="DL178" i="10"/>
  <c r="DK178" i="10"/>
  <c r="DJ178" i="10"/>
  <c r="DI178" i="10"/>
  <c r="DH178" i="10"/>
  <c r="DG178" i="10"/>
  <c r="DF178" i="10"/>
  <c r="DE178" i="10"/>
  <c r="DD178" i="10"/>
  <c r="DC178" i="10"/>
  <c r="DB178" i="10"/>
  <c r="DA178" i="10"/>
  <c r="CK178" i="10"/>
  <c r="CF178" i="10"/>
  <c r="D178" i="10"/>
  <c r="C178" i="10"/>
  <c r="CH178" i="10" s="1"/>
  <c r="ET177" i="10"/>
  <c r="ES177" i="10"/>
  <c r="ER177" i="10"/>
  <c r="EQ177" i="10"/>
  <c r="EP177" i="10"/>
  <c r="EO177" i="10"/>
  <c r="EN177" i="10"/>
  <c r="EM177" i="10"/>
  <c r="EL177" i="10"/>
  <c r="EK177" i="10"/>
  <c r="EJ177" i="10"/>
  <c r="EI177" i="10"/>
  <c r="EH177" i="10"/>
  <c r="EG177" i="10"/>
  <c r="EF177" i="10"/>
  <c r="EE177" i="10"/>
  <c r="ED177" i="10"/>
  <c r="EC177" i="10"/>
  <c r="EB177" i="10"/>
  <c r="EA177" i="10"/>
  <c r="DT177" i="10"/>
  <c r="DS177" i="10"/>
  <c r="DR177" i="10"/>
  <c r="DQ177" i="10"/>
  <c r="DP177" i="10"/>
  <c r="DO177" i="10"/>
  <c r="DN177" i="10"/>
  <c r="DM177" i="10"/>
  <c r="DL177" i="10"/>
  <c r="DK177" i="10"/>
  <c r="DJ177" i="10"/>
  <c r="DI177" i="10"/>
  <c r="DH177" i="10"/>
  <c r="DG177" i="10"/>
  <c r="DF177" i="10"/>
  <c r="DE177" i="10"/>
  <c r="DD177" i="10"/>
  <c r="DC177" i="10"/>
  <c r="DB177" i="10"/>
  <c r="DA177" i="10"/>
  <c r="CK177" i="10"/>
  <c r="CH177" i="10"/>
  <c r="CF177" i="10"/>
  <c r="CB177" i="10"/>
  <c r="CA177" i="10"/>
  <c r="D177" i="10"/>
  <c r="C177" i="10"/>
  <c r="CG177" i="10" s="1"/>
  <c r="ET176" i="10"/>
  <c r="ES176" i="10"/>
  <c r="ER176" i="10"/>
  <c r="EQ176" i="10"/>
  <c r="EP176" i="10"/>
  <c r="EO176" i="10"/>
  <c r="EN176" i="10"/>
  <c r="EM176" i="10"/>
  <c r="EL176" i="10"/>
  <c r="EK176" i="10"/>
  <c r="EJ176" i="10"/>
  <c r="EI176" i="10"/>
  <c r="EH176" i="10"/>
  <c r="EG176" i="10"/>
  <c r="EF176" i="10"/>
  <c r="EE176" i="10"/>
  <c r="ED176" i="10"/>
  <c r="EC176" i="10"/>
  <c r="EB176" i="10"/>
  <c r="EA176" i="10"/>
  <c r="DT176" i="10"/>
  <c r="DS176" i="10"/>
  <c r="DR176" i="10"/>
  <c r="DQ176" i="10"/>
  <c r="DP176" i="10"/>
  <c r="DO176" i="10"/>
  <c r="DN176" i="10"/>
  <c r="DM176" i="10"/>
  <c r="DL176" i="10"/>
  <c r="DK176" i="10"/>
  <c r="DJ176" i="10"/>
  <c r="DI176" i="10"/>
  <c r="DH176" i="10"/>
  <c r="DG176" i="10"/>
  <c r="DF176" i="10"/>
  <c r="DE176" i="10"/>
  <c r="DD176" i="10"/>
  <c r="DC176" i="10"/>
  <c r="DB176" i="10"/>
  <c r="DA176" i="10"/>
  <c r="CK176" i="10"/>
  <c r="CF176" i="10"/>
  <c r="D176" i="10"/>
  <c r="C176" i="10"/>
  <c r="CE176" i="10" s="1"/>
  <c r="ET175" i="10"/>
  <c r="ES175" i="10"/>
  <c r="ER175" i="10"/>
  <c r="EQ175" i="10"/>
  <c r="EP175" i="10"/>
  <c r="EO175" i="10"/>
  <c r="EN175" i="10"/>
  <c r="EM175" i="10"/>
  <c r="EL175" i="10"/>
  <c r="EK175" i="10"/>
  <c r="EJ175" i="10"/>
  <c r="EI175" i="10"/>
  <c r="EH175" i="10"/>
  <c r="EG175" i="10"/>
  <c r="EF175" i="10"/>
  <c r="EE175" i="10"/>
  <c r="ED175" i="10"/>
  <c r="EC175" i="10"/>
  <c r="EB175" i="10"/>
  <c r="EA175" i="10"/>
  <c r="DT175" i="10"/>
  <c r="DS175" i="10"/>
  <c r="DR175" i="10"/>
  <c r="DQ175" i="10"/>
  <c r="DP175" i="10"/>
  <c r="DO175" i="10"/>
  <c r="DN175" i="10"/>
  <c r="DM175" i="10"/>
  <c r="DL175" i="10"/>
  <c r="DK175" i="10"/>
  <c r="DJ175" i="10"/>
  <c r="DI175" i="10"/>
  <c r="DH175" i="10"/>
  <c r="DG175" i="10"/>
  <c r="DF175" i="10"/>
  <c r="DE175" i="10"/>
  <c r="DD175" i="10"/>
  <c r="DC175" i="10"/>
  <c r="DB175" i="10"/>
  <c r="DA175" i="10"/>
  <c r="CK175" i="10"/>
  <c r="CF175" i="10"/>
  <c r="D175" i="10"/>
  <c r="C175" i="10"/>
  <c r="CD175" i="10" s="1"/>
  <c r="ET174" i="10"/>
  <c r="ES174" i="10"/>
  <c r="ER174" i="10"/>
  <c r="EQ174" i="10"/>
  <c r="EP174" i="10"/>
  <c r="EO174" i="10"/>
  <c r="EN174" i="10"/>
  <c r="EM174" i="10"/>
  <c r="EL174" i="10"/>
  <c r="EK174" i="10"/>
  <c r="EJ174" i="10"/>
  <c r="EI174" i="10"/>
  <c r="EH174" i="10"/>
  <c r="EG174" i="10"/>
  <c r="EF174" i="10"/>
  <c r="EE174" i="10"/>
  <c r="ED174" i="10"/>
  <c r="EC174" i="10"/>
  <c r="EB174" i="10"/>
  <c r="EA174" i="10"/>
  <c r="DT174" i="10"/>
  <c r="DS174" i="10"/>
  <c r="DR174" i="10"/>
  <c r="DQ174" i="10"/>
  <c r="DP174" i="10"/>
  <c r="DO174" i="10"/>
  <c r="DN174" i="10"/>
  <c r="DM174" i="10"/>
  <c r="DL174" i="10"/>
  <c r="DK174" i="10"/>
  <c r="DJ174" i="10"/>
  <c r="DI174" i="10"/>
  <c r="DH174" i="10"/>
  <c r="DG174" i="10"/>
  <c r="DF174" i="10"/>
  <c r="DE174" i="10"/>
  <c r="DD174" i="10"/>
  <c r="DC174" i="10"/>
  <c r="DB174" i="10"/>
  <c r="DA174" i="10"/>
  <c r="CK174" i="10"/>
  <c r="CF174" i="10"/>
  <c r="CC174" i="10"/>
  <c r="D174" i="10"/>
  <c r="C174" i="10"/>
  <c r="CG174" i="10" s="1"/>
  <c r="ET173" i="10"/>
  <c r="ES173" i="10"/>
  <c r="ER173" i="10"/>
  <c r="EQ173" i="10"/>
  <c r="EP173" i="10"/>
  <c r="EO173" i="10"/>
  <c r="EN173" i="10"/>
  <c r="EM173" i="10"/>
  <c r="EL173" i="10"/>
  <c r="EK173" i="10"/>
  <c r="EJ173" i="10"/>
  <c r="EI173" i="10"/>
  <c r="EH173" i="10"/>
  <c r="EG173" i="10"/>
  <c r="EF173" i="10"/>
  <c r="EE173" i="10"/>
  <c r="ED173" i="10"/>
  <c r="EC173" i="10"/>
  <c r="EB173" i="10"/>
  <c r="EA173" i="10"/>
  <c r="DT173" i="10"/>
  <c r="DS173" i="10"/>
  <c r="DR173" i="10"/>
  <c r="DQ173" i="10"/>
  <c r="DP173" i="10"/>
  <c r="DO173" i="10"/>
  <c r="DN173" i="10"/>
  <c r="DM173" i="10"/>
  <c r="DL173" i="10"/>
  <c r="DK173" i="10"/>
  <c r="DJ173" i="10"/>
  <c r="DI173" i="10"/>
  <c r="DH173" i="10"/>
  <c r="DG173" i="10"/>
  <c r="DF173" i="10"/>
  <c r="DE173" i="10"/>
  <c r="DD173" i="10"/>
  <c r="DC173" i="10"/>
  <c r="DB173" i="10"/>
  <c r="DA173" i="10"/>
  <c r="CK173" i="10"/>
  <c r="CJ173" i="10"/>
  <c r="CH173" i="10"/>
  <c r="CF173" i="10"/>
  <c r="CE173" i="10"/>
  <c r="CB173" i="10"/>
  <c r="CA173" i="10"/>
  <c r="D173" i="10"/>
  <c r="C173" i="10"/>
  <c r="CG173" i="10" s="1"/>
  <c r="ET172" i="10"/>
  <c r="ES172" i="10"/>
  <c r="ER172" i="10"/>
  <c r="EQ172" i="10"/>
  <c r="EP172" i="10"/>
  <c r="EO172" i="10"/>
  <c r="EN172" i="10"/>
  <c r="EM172" i="10"/>
  <c r="EL172" i="10"/>
  <c r="EK172" i="10"/>
  <c r="EJ172" i="10"/>
  <c r="EI172" i="10"/>
  <c r="EH172" i="10"/>
  <c r="EG172" i="10"/>
  <c r="EF172" i="10"/>
  <c r="EE172" i="10"/>
  <c r="ED172" i="10"/>
  <c r="EC172" i="10"/>
  <c r="EB172" i="10"/>
  <c r="EA172" i="10"/>
  <c r="DT172" i="10"/>
  <c r="DS172" i="10"/>
  <c r="DR172" i="10"/>
  <c r="DQ172" i="10"/>
  <c r="DP172" i="10"/>
  <c r="DO172" i="10"/>
  <c r="DN172" i="10"/>
  <c r="DM172" i="10"/>
  <c r="DL172" i="10"/>
  <c r="DK172" i="10"/>
  <c r="DJ172" i="10"/>
  <c r="DI172" i="10"/>
  <c r="DH172" i="10"/>
  <c r="DG172" i="10"/>
  <c r="DF172" i="10"/>
  <c r="DE172" i="10"/>
  <c r="DD172" i="10"/>
  <c r="DC172" i="10"/>
  <c r="DB172" i="10"/>
  <c r="DA172" i="10"/>
  <c r="CK172" i="10"/>
  <c r="CJ172" i="10"/>
  <c r="CF172" i="10"/>
  <c r="D172" i="10"/>
  <c r="C172" i="10"/>
  <c r="CG172" i="10" s="1"/>
  <c r="ET171" i="10"/>
  <c r="ES171" i="10"/>
  <c r="ER171" i="10"/>
  <c r="EQ171" i="10"/>
  <c r="EP171" i="10"/>
  <c r="EO171" i="10"/>
  <c r="EN171" i="10"/>
  <c r="EM171" i="10"/>
  <c r="EL171" i="10"/>
  <c r="EK171" i="10"/>
  <c r="EJ171" i="10"/>
  <c r="EI171" i="10"/>
  <c r="EH171" i="10"/>
  <c r="EG171" i="10"/>
  <c r="EF171" i="10"/>
  <c r="EE171" i="10"/>
  <c r="ED171" i="10"/>
  <c r="EC171" i="10"/>
  <c r="EB171" i="10"/>
  <c r="EA171" i="10"/>
  <c r="DT171" i="10"/>
  <c r="DS171" i="10"/>
  <c r="DR171" i="10"/>
  <c r="DQ171" i="10"/>
  <c r="DP171" i="10"/>
  <c r="DO171" i="10"/>
  <c r="DN171" i="10"/>
  <c r="DM171" i="10"/>
  <c r="DL171" i="10"/>
  <c r="DK171" i="10"/>
  <c r="DJ171" i="10"/>
  <c r="DI171" i="10"/>
  <c r="DH171" i="10"/>
  <c r="DG171" i="10"/>
  <c r="DF171" i="10"/>
  <c r="DE171" i="10"/>
  <c r="DD171" i="10"/>
  <c r="DC171" i="10"/>
  <c r="DB171" i="10"/>
  <c r="DA171" i="10"/>
  <c r="CK171" i="10"/>
  <c r="CH171" i="10"/>
  <c r="CF171" i="10"/>
  <c r="D171" i="10"/>
  <c r="C171" i="10"/>
  <c r="CJ171" i="10" s="1"/>
  <c r="ET170" i="10"/>
  <c r="ES170" i="10"/>
  <c r="ER170" i="10"/>
  <c r="EQ170" i="10"/>
  <c r="EP170" i="10"/>
  <c r="EO170" i="10"/>
  <c r="EN170" i="10"/>
  <c r="EM170" i="10"/>
  <c r="EL170" i="10"/>
  <c r="EK170" i="10"/>
  <c r="EJ170" i="10"/>
  <c r="EI170" i="10"/>
  <c r="EH170" i="10"/>
  <c r="EG170" i="10"/>
  <c r="EF170" i="10"/>
  <c r="EE170" i="10"/>
  <c r="ED170" i="10"/>
  <c r="EC170" i="10"/>
  <c r="EB170" i="10"/>
  <c r="EA170" i="10"/>
  <c r="DT170" i="10"/>
  <c r="DS170" i="10"/>
  <c r="DR170" i="10"/>
  <c r="DQ170" i="10"/>
  <c r="DP170" i="10"/>
  <c r="DO170" i="10"/>
  <c r="DN170" i="10"/>
  <c r="DM170" i="10"/>
  <c r="DL170" i="10"/>
  <c r="DK170" i="10"/>
  <c r="DJ170" i="10"/>
  <c r="DI170" i="10"/>
  <c r="DH170" i="10"/>
  <c r="DG170" i="10"/>
  <c r="DF170" i="10"/>
  <c r="DE170" i="10"/>
  <c r="DD170" i="10"/>
  <c r="DC170" i="10"/>
  <c r="DB170" i="10"/>
  <c r="DA170" i="10"/>
  <c r="CK170" i="10"/>
  <c r="CI170" i="10"/>
  <c r="CG170" i="10"/>
  <c r="CF170" i="10"/>
  <c r="CC170" i="10"/>
  <c r="CA170" i="10"/>
  <c r="D170" i="10"/>
  <c r="C170" i="10"/>
  <c r="CE170" i="10" s="1"/>
  <c r="ET169" i="10"/>
  <c r="ES169" i="10"/>
  <c r="ER169" i="10"/>
  <c r="EQ169" i="10"/>
  <c r="EP169" i="10"/>
  <c r="EO169" i="10"/>
  <c r="EN169" i="10"/>
  <c r="EM169" i="10"/>
  <c r="EL169" i="10"/>
  <c r="EK169" i="10"/>
  <c r="EJ169" i="10"/>
  <c r="EI169" i="10"/>
  <c r="EH169" i="10"/>
  <c r="EG169" i="10"/>
  <c r="EF169" i="10"/>
  <c r="EE169" i="10"/>
  <c r="ED169" i="10"/>
  <c r="EC169" i="10"/>
  <c r="EB169" i="10"/>
  <c r="EA169" i="10"/>
  <c r="DT169" i="10"/>
  <c r="DS169" i="10"/>
  <c r="DR169" i="10"/>
  <c r="DQ169" i="10"/>
  <c r="DP169" i="10"/>
  <c r="DO169" i="10"/>
  <c r="DN169" i="10"/>
  <c r="DM169" i="10"/>
  <c r="DL169" i="10"/>
  <c r="DK169" i="10"/>
  <c r="DJ169" i="10"/>
  <c r="DI169" i="10"/>
  <c r="DH169" i="10"/>
  <c r="DG169" i="10"/>
  <c r="DF169" i="10"/>
  <c r="DE169" i="10"/>
  <c r="DD169" i="10"/>
  <c r="DC169" i="10"/>
  <c r="DB169" i="10"/>
  <c r="DA169" i="10"/>
  <c r="CK169" i="10"/>
  <c r="CJ169" i="10"/>
  <c r="CF169" i="10"/>
  <c r="CE169" i="10"/>
  <c r="D169" i="10"/>
  <c r="C169" i="10"/>
  <c r="CG169" i="10" s="1"/>
  <c r="ET168" i="10"/>
  <c r="ES168" i="10"/>
  <c r="ER168" i="10"/>
  <c r="EQ168" i="10"/>
  <c r="EP168" i="10"/>
  <c r="EO168" i="10"/>
  <c r="EN168" i="10"/>
  <c r="EM168" i="10"/>
  <c r="EL168" i="10"/>
  <c r="EK168" i="10"/>
  <c r="EJ168" i="10"/>
  <c r="EI168" i="10"/>
  <c r="EH168" i="10"/>
  <c r="EG168" i="10"/>
  <c r="EF168" i="10"/>
  <c r="EE168" i="10"/>
  <c r="ED168" i="10"/>
  <c r="EC168" i="10"/>
  <c r="EB168" i="10"/>
  <c r="EA168" i="10"/>
  <c r="DT168" i="10"/>
  <c r="DS168" i="10"/>
  <c r="DR168" i="10"/>
  <c r="DQ168" i="10"/>
  <c r="DP168" i="10"/>
  <c r="DO168" i="10"/>
  <c r="DN168" i="10"/>
  <c r="DM168" i="10"/>
  <c r="DL168" i="10"/>
  <c r="DK168" i="10"/>
  <c r="DJ168" i="10"/>
  <c r="DI168" i="10"/>
  <c r="DH168" i="10"/>
  <c r="DG168" i="10"/>
  <c r="DF168" i="10"/>
  <c r="DE168" i="10"/>
  <c r="DD168" i="10"/>
  <c r="DC168" i="10"/>
  <c r="DB168" i="10"/>
  <c r="DA168" i="10"/>
  <c r="CK168" i="10"/>
  <c r="CI168" i="10"/>
  <c r="CF168" i="10"/>
  <c r="D168" i="10"/>
  <c r="C168" i="10"/>
  <c r="CJ168" i="10" s="1"/>
  <c r="ET167" i="10"/>
  <c r="ES167" i="10"/>
  <c r="ER167" i="10"/>
  <c r="EQ167" i="10"/>
  <c r="EP167" i="10"/>
  <c r="EO167" i="10"/>
  <c r="EN167" i="10"/>
  <c r="EM167" i="10"/>
  <c r="EL167" i="10"/>
  <c r="EK167" i="10"/>
  <c r="EJ167" i="10"/>
  <c r="EI167" i="10"/>
  <c r="EH167" i="10"/>
  <c r="EG167" i="10"/>
  <c r="EF167" i="10"/>
  <c r="EE167" i="10"/>
  <c r="ED167" i="10"/>
  <c r="EC167" i="10"/>
  <c r="EB167" i="10"/>
  <c r="EA167" i="10"/>
  <c r="DT167" i="10"/>
  <c r="DS167" i="10"/>
  <c r="DR167" i="10"/>
  <c r="DQ167" i="10"/>
  <c r="DP167" i="10"/>
  <c r="DO167" i="10"/>
  <c r="DN167" i="10"/>
  <c r="DM167" i="10"/>
  <c r="DL167" i="10"/>
  <c r="DK167" i="10"/>
  <c r="DJ167" i="10"/>
  <c r="DI167" i="10"/>
  <c r="DH167" i="10"/>
  <c r="DG167" i="10"/>
  <c r="DF167" i="10"/>
  <c r="DE167" i="10"/>
  <c r="DD167" i="10"/>
  <c r="DC167" i="10"/>
  <c r="DB167" i="10"/>
  <c r="DA167" i="10"/>
  <c r="CK167" i="10"/>
  <c r="CG167" i="10"/>
  <c r="CF167" i="10"/>
  <c r="D167" i="10"/>
  <c r="C167" i="10"/>
  <c r="CH167" i="10" s="1"/>
  <c r="ET166" i="10"/>
  <c r="ES166" i="10"/>
  <c r="ER166" i="10"/>
  <c r="EQ166" i="10"/>
  <c r="EP166" i="10"/>
  <c r="EO166" i="10"/>
  <c r="EN166" i="10"/>
  <c r="EM166" i="10"/>
  <c r="EL166" i="10"/>
  <c r="EK166" i="10"/>
  <c r="EJ166" i="10"/>
  <c r="EI166" i="10"/>
  <c r="EH166" i="10"/>
  <c r="EG166" i="10"/>
  <c r="EF166" i="10"/>
  <c r="EE166" i="10"/>
  <c r="ED166" i="10"/>
  <c r="EC166" i="10"/>
  <c r="EB166" i="10"/>
  <c r="EA166" i="10"/>
  <c r="DT166" i="10"/>
  <c r="DS166" i="10"/>
  <c r="DR166" i="10"/>
  <c r="DQ166" i="10"/>
  <c r="DP166" i="10"/>
  <c r="DO166" i="10"/>
  <c r="DN166" i="10"/>
  <c r="DM166" i="10"/>
  <c r="DL166" i="10"/>
  <c r="DK166" i="10"/>
  <c r="DJ166" i="10"/>
  <c r="DI166" i="10"/>
  <c r="DH166" i="10"/>
  <c r="DG166" i="10"/>
  <c r="DF166" i="10"/>
  <c r="DE166" i="10"/>
  <c r="DD166" i="10"/>
  <c r="DC166" i="10"/>
  <c r="DB166" i="10"/>
  <c r="DA166" i="10"/>
  <c r="CK166" i="10"/>
  <c r="CF166" i="10"/>
  <c r="CE166" i="10"/>
  <c r="D166" i="10"/>
  <c r="C166" i="10"/>
  <c r="CG166" i="10" s="1"/>
  <c r="ET165" i="10"/>
  <c r="ES165" i="10"/>
  <c r="ER165" i="10"/>
  <c r="EQ165" i="10"/>
  <c r="EP165" i="10"/>
  <c r="EO165" i="10"/>
  <c r="EN165" i="10"/>
  <c r="EM165" i="10"/>
  <c r="EL165" i="10"/>
  <c r="EK165" i="10"/>
  <c r="EJ165" i="10"/>
  <c r="EI165" i="10"/>
  <c r="EH165" i="10"/>
  <c r="EG165" i="10"/>
  <c r="EF165" i="10"/>
  <c r="EE165" i="10"/>
  <c r="ED165" i="10"/>
  <c r="EC165" i="10"/>
  <c r="EB165" i="10"/>
  <c r="EA165" i="10"/>
  <c r="DT165" i="10"/>
  <c r="DS165" i="10"/>
  <c r="DR165" i="10"/>
  <c r="DQ165" i="10"/>
  <c r="DP165" i="10"/>
  <c r="DO165" i="10"/>
  <c r="DN165" i="10"/>
  <c r="DM165" i="10"/>
  <c r="DL165" i="10"/>
  <c r="DK165" i="10"/>
  <c r="DJ165" i="10"/>
  <c r="DI165" i="10"/>
  <c r="DH165" i="10"/>
  <c r="DG165" i="10"/>
  <c r="DF165" i="10"/>
  <c r="DE165" i="10"/>
  <c r="DD165" i="10"/>
  <c r="DC165" i="10"/>
  <c r="DB165" i="10"/>
  <c r="DA165" i="10"/>
  <c r="CK165" i="10"/>
  <c r="CF165" i="10"/>
  <c r="D165" i="10"/>
  <c r="CA165" i="10" s="1"/>
  <c r="C165" i="10"/>
  <c r="CG165" i="10" s="1"/>
  <c r="ET164" i="10"/>
  <c r="ES164" i="10"/>
  <c r="ER164" i="10"/>
  <c r="EQ164" i="10"/>
  <c r="EP164" i="10"/>
  <c r="EO164" i="10"/>
  <c r="EN164" i="10"/>
  <c r="EM164" i="10"/>
  <c r="EL164" i="10"/>
  <c r="EK164" i="10"/>
  <c r="EJ164" i="10"/>
  <c r="EI164" i="10"/>
  <c r="EH164" i="10"/>
  <c r="EG164" i="10"/>
  <c r="EF164" i="10"/>
  <c r="EE164" i="10"/>
  <c r="ED164" i="10"/>
  <c r="EC164" i="10"/>
  <c r="EB164" i="10"/>
  <c r="EA164" i="10"/>
  <c r="DT164" i="10"/>
  <c r="DS164" i="10"/>
  <c r="DR164" i="10"/>
  <c r="DQ164" i="10"/>
  <c r="DP164" i="10"/>
  <c r="DO164" i="10"/>
  <c r="DN164" i="10"/>
  <c r="DM164" i="10"/>
  <c r="DL164" i="10"/>
  <c r="DK164" i="10"/>
  <c r="DJ164" i="10"/>
  <c r="DI164" i="10"/>
  <c r="DH164" i="10"/>
  <c r="DG164" i="10"/>
  <c r="DF164" i="10"/>
  <c r="DE164" i="10"/>
  <c r="DD164" i="10"/>
  <c r="DC164" i="10"/>
  <c r="DB164" i="10"/>
  <c r="DA164" i="10"/>
  <c r="CK164" i="10"/>
  <c r="CF164" i="10"/>
  <c r="CC164" i="10"/>
  <c r="D164" i="10"/>
  <c r="C164" i="10"/>
  <c r="ET163" i="10"/>
  <c r="ES163" i="10"/>
  <c r="ER163" i="10"/>
  <c r="EQ163" i="10"/>
  <c r="EP163" i="10"/>
  <c r="EO163" i="10"/>
  <c r="EN163" i="10"/>
  <c r="EM163" i="10"/>
  <c r="EL163" i="10"/>
  <c r="EK163" i="10"/>
  <c r="EJ163" i="10"/>
  <c r="EI163" i="10"/>
  <c r="EH163" i="10"/>
  <c r="EG163" i="10"/>
  <c r="EF163" i="10"/>
  <c r="EE163" i="10"/>
  <c r="ED163" i="10"/>
  <c r="EC163" i="10"/>
  <c r="EB163" i="10"/>
  <c r="EA163" i="10"/>
  <c r="DT163" i="10"/>
  <c r="DS163" i="10"/>
  <c r="DR163" i="10"/>
  <c r="DQ163" i="10"/>
  <c r="DP163" i="10"/>
  <c r="DO163" i="10"/>
  <c r="DN163" i="10"/>
  <c r="DM163" i="10"/>
  <c r="DL163" i="10"/>
  <c r="DK163" i="10"/>
  <c r="DJ163" i="10"/>
  <c r="DI163" i="10"/>
  <c r="DH163" i="10"/>
  <c r="DG163" i="10"/>
  <c r="DF163" i="10"/>
  <c r="DE163" i="10"/>
  <c r="DD163" i="10"/>
  <c r="DC163" i="10"/>
  <c r="DB163" i="10"/>
  <c r="DA163" i="10"/>
  <c r="CK163" i="10"/>
  <c r="CF163" i="10"/>
  <c r="D163" i="10"/>
  <c r="C163" i="10"/>
  <c r="CH163" i="10" s="1"/>
  <c r="ET162" i="10"/>
  <c r="ES162" i="10"/>
  <c r="ER162" i="10"/>
  <c r="EQ162" i="10"/>
  <c r="EP162" i="10"/>
  <c r="EO162" i="10"/>
  <c r="EN162" i="10"/>
  <c r="EM162" i="10"/>
  <c r="EL162" i="10"/>
  <c r="EK162" i="10"/>
  <c r="EJ162" i="10"/>
  <c r="EI162" i="10"/>
  <c r="EH162" i="10"/>
  <c r="EG162" i="10"/>
  <c r="EF162" i="10"/>
  <c r="EE162" i="10"/>
  <c r="ED162" i="10"/>
  <c r="EC162" i="10"/>
  <c r="EB162" i="10"/>
  <c r="EA162" i="10"/>
  <c r="DT162" i="10"/>
  <c r="DS162" i="10"/>
  <c r="DR162" i="10"/>
  <c r="DQ162" i="10"/>
  <c r="DP162" i="10"/>
  <c r="DO162" i="10"/>
  <c r="DN162" i="10"/>
  <c r="DM162" i="10"/>
  <c r="DL162" i="10"/>
  <c r="DK162" i="10"/>
  <c r="DJ162" i="10"/>
  <c r="DI162" i="10"/>
  <c r="DH162" i="10"/>
  <c r="DG162" i="10"/>
  <c r="DF162" i="10"/>
  <c r="DE162" i="10"/>
  <c r="DD162" i="10"/>
  <c r="DC162" i="10"/>
  <c r="DB162" i="10"/>
  <c r="DA162" i="10"/>
  <c r="CK162" i="10"/>
  <c r="CF162" i="10"/>
  <c r="D162" i="10"/>
  <c r="C162" i="10"/>
  <c r="CH162" i="10" s="1"/>
  <c r="ET161" i="10"/>
  <c r="ES161" i="10"/>
  <c r="ER161" i="10"/>
  <c r="EQ161" i="10"/>
  <c r="EP161" i="10"/>
  <c r="EO161" i="10"/>
  <c r="EN161" i="10"/>
  <c r="EM161" i="10"/>
  <c r="EL161" i="10"/>
  <c r="EK161" i="10"/>
  <c r="EJ161" i="10"/>
  <c r="EI161" i="10"/>
  <c r="EH161" i="10"/>
  <c r="EG161" i="10"/>
  <c r="EF161" i="10"/>
  <c r="EE161" i="10"/>
  <c r="ED161" i="10"/>
  <c r="EC161" i="10"/>
  <c r="EB161" i="10"/>
  <c r="EA161" i="10"/>
  <c r="DT161" i="10"/>
  <c r="DS161" i="10"/>
  <c r="DR161" i="10"/>
  <c r="DQ161" i="10"/>
  <c r="DP161" i="10"/>
  <c r="DO161" i="10"/>
  <c r="DN161" i="10"/>
  <c r="DM161" i="10"/>
  <c r="DL161" i="10"/>
  <c r="DK161" i="10"/>
  <c r="DJ161" i="10"/>
  <c r="DI161" i="10"/>
  <c r="DH161" i="10"/>
  <c r="DG161" i="10"/>
  <c r="DF161" i="10"/>
  <c r="DE161" i="10"/>
  <c r="DD161" i="10"/>
  <c r="DC161" i="10"/>
  <c r="DB161" i="10"/>
  <c r="DA161" i="10"/>
  <c r="CK161" i="10"/>
  <c r="CH161" i="10"/>
  <c r="CF161" i="10"/>
  <c r="CB161" i="10"/>
  <c r="CA161" i="10"/>
  <c r="D161" i="10"/>
  <c r="C161" i="10"/>
  <c r="CG161" i="10" s="1"/>
  <c r="ET160" i="10"/>
  <c r="ES160" i="10"/>
  <c r="ER160" i="10"/>
  <c r="EQ160" i="10"/>
  <c r="EP160" i="10"/>
  <c r="EO160" i="10"/>
  <c r="EN160" i="10"/>
  <c r="EM160" i="10"/>
  <c r="EL160" i="10"/>
  <c r="EK160" i="10"/>
  <c r="EJ160" i="10"/>
  <c r="EI160" i="10"/>
  <c r="EH160" i="10"/>
  <c r="EG160" i="10"/>
  <c r="EF160" i="10"/>
  <c r="EE160" i="10"/>
  <c r="ED160" i="10"/>
  <c r="EC160" i="10"/>
  <c r="EB160" i="10"/>
  <c r="EA160" i="10"/>
  <c r="DT160" i="10"/>
  <c r="DS160" i="10"/>
  <c r="DR160" i="10"/>
  <c r="DQ160" i="10"/>
  <c r="DP160" i="10"/>
  <c r="DO160" i="10"/>
  <c r="DN160" i="10"/>
  <c r="DM160" i="10"/>
  <c r="DL160" i="10"/>
  <c r="DK160" i="10"/>
  <c r="DJ160" i="10"/>
  <c r="DI160" i="10"/>
  <c r="DH160" i="10"/>
  <c r="DG160" i="10"/>
  <c r="DF160" i="10"/>
  <c r="DE160" i="10"/>
  <c r="DD160" i="10"/>
  <c r="DC160" i="10"/>
  <c r="DB160" i="10"/>
  <c r="DA160" i="10"/>
  <c r="CK160" i="10"/>
  <c r="CF160" i="10"/>
  <c r="D160" i="10"/>
  <c r="C160" i="10"/>
  <c r="CE160" i="10" s="1"/>
  <c r="CN155" i="10"/>
  <c r="CM155" i="10"/>
  <c r="CL155" i="10"/>
  <c r="CK155" i="10"/>
  <c r="CJ155" i="10"/>
  <c r="CE155" i="10"/>
  <c r="CD155" i="10"/>
  <c r="CC155" i="10"/>
  <c r="CB155" i="10"/>
  <c r="CA155" i="10"/>
  <c r="CN154" i="10"/>
  <c r="CM154" i="10"/>
  <c r="CL154" i="10"/>
  <c r="CK154" i="10"/>
  <c r="CJ154" i="10"/>
  <c r="CE154" i="10"/>
  <c r="CD154" i="10"/>
  <c r="CC154" i="10"/>
  <c r="CB154" i="10"/>
  <c r="CA154" i="10"/>
  <c r="CN153" i="10"/>
  <c r="CM153" i="10"/>
  <c r="CL153" i="10"/>
  <c r="CK153" i="10"/>
  <c r="CJ153" i="10"/>
  <c r="CE153" i="10"/>
  <c r="CD153" i="10"/>
  <c r="CC153" i="10"/>
  <c r="CB153" i="10"/>
  <c r="CA153" i="10"/>
  <c r="CN152" i="10"/>
  <c r="CM152" i="10"/>
  <c r="CL152" i="10"/>
  <c r="CK152" i="10"/>
  <c r="CJ152" i="10"/>
  <c r="CE152" i="10"/>
  <c r="CD152" i="10"/>
  <c r="CC152" i="10"/>
  <c r="CB152" i="10"/>
  <c r="CA152" i="10"/>
  <c r="CN151" i="10"/>
  <c r="CM151" i="10"/>
  <c r="CL151" i="10"/>
  <c r="CK151" i="10"/>
  <c r="CJ151" i="10"/>
  <c r="CE151" i="10"/>
  <c r="CD151" i="10"/>
  <c r="CC151" i="10"/>
  <c r="CB151" i="10"/>
  <c r="CA151" i="10"/>
  <c r="CN147" i="10"/>
  <c r="CM147" i="10"/>
  <c r="CL147" i="10"/>
  <c r="CK147" i="10"/>
  <c r="CJ147" i="10"/>
  <c r="CE147" i="10"/>
  <c r="CD147" i="10"/>
  <c r="CC147" i="10"/>
  <c r="CB147" i="10"/>
  <c r="CA147" i="10"/>
  <c r="CN146" i="10"/>
  <c r="CM146" i="10"/>
  <c r="CL146" i="10"/>
  <c r="CK146" i="10"/>
  <c r="CJ146" i="10"/>
  <c r="CE146" i="10"/>
  <c r="CD146" i="10"/>
  <c r="CC146" i="10"/>
  <c r="CB146" i="10"/>
  <c r="CA146" i="10"/>
  <c r="CN145" i="10"/>
  <c r="CM145" i="10"/>
  <c r="CL145" i="10"/>
  <c r="CK145" i="10"/>
  <c r="CJ145" i="10"/>
  <c r="CE145" i="10"/>
  <c r="CD145" i="10"/>
  <c r="CC145" i="10"/>
  <c r="CB145" i="10"/>
  <c r="CA145" i="10"/>
  <c r="CN144" i="10"/>
  <c r="CM144" i="10"/>
  <c r="CL144" i="10"/>
  <c r="CK144" i="10"/>
  <c r="CJ144" i="10"/>
  <c r="CE144" i="10"/>
  <c r="CD144" i="10"/>
  <c r="CC144" i="10"/>
  <c r="CB144" i="10"/>
  <c r="CA144" i="10"/>
  <c r="CN143" i="10"/>
  <c r="CM143" i="10"/>
  <c r="CL143" i="10"/>
  <c r="CK143" i="10"/>
  <c r="CJ143" i="10"/>
  <c r="CE143" i="10"/>
  <c r="CD143" i="10"/>
  <c r="CC143" i="10"/>
  <c r="CB143" i="10"/>
  <c r="CA143" i="10"/>
  <c r="EQ139" i="10"/>
  <c r="EP139" i="10"/>
  <c r="EO139" i="10"/>
  <c r="EN139" i="10"/>
  <c r="EM139" i="10"/>
  <c r="EL139" i="10"/>
  <c r="EK139" i="10"/>
  <c r="EJ139" i="10"/>
  <c r="EI139" i="10"/>
  <c r="EH139" i="10"/>
  <c r="EG139" i="10"/>
  <c r="EF139" i="10"/>
  <c r="EE139" i="10"/>
  <c r="ED139" i="10"/>
  <c r="EC139" i="10"/>
  <c r="EB139" i="10"/>
  <c r="EA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DE139" i="10"/>
  <c r="DD139" i="10"/>
  <c r="DC139" i="10"/>
  <c r="DB139" i="10"/>
  <c r="DA139" i="10"/>
  <c r="CH139" i="10"/>
  <c r="CE139" i="10"/>
  <c r="C139" i="10"/>
  <c r="CA139" i="10" s="1"/>
  <c r="B139" i="10"/>
  <c r="CI139" i="10" s="1"/>
  <c r="EQ138" i="10"/>
  <c r="EP138" i="10"/>
  <c r="EO138" i="10"/>
  <c r="EN138" i="10"/>
  <c r="EM138" i="10"/>
  <c r="EL138" i="10"/>
  <c r="EK138" i="10"/>
  <c r="EJ138" i="10"/>
  <c r="EI138" i="10"/>
  <c r="EH138" i="10"/>
  <c r="EG138" i="10"/>
  <c r="EF138" i="10"/>
  <c r="EE138" i="10"/>
  <c r="ED138" i="10"/>
  <c r="EC138" i="10"/>
  <c r="EB138" i="10"/>
  <c r="EA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DE138" i="10"/>
  <c r="DD138" i="10"/>
  <c r="DC138" i="10"/>
  <c r="DB138" i="10"/>
  <c r="DA138" i="10"/>
  <c r="CK138" i="10"/>
  <c r="CE138" i="10"/>
  <c r="CA138" i="10"/>
  <c r="C138" i="10"/>
  <c r="B138" i="10"/>
  <c r="CH138" i="10" s="1"/>
  <c r="EQ137" i="10"/>
  <c r="EP137" i="10"/>
  <c r="EO137" i="10"/>
  <c r="EN137" i="10"/>
  <c r="EM137" i="10"/>
  <c r="EL137" i="10"/>
  <c r="EK137" i="10"/>
  <c r="EJ137" i="10"/>
  <c r="EI137" i="10"/>
  <c r="EH137" i="10"/>
  <c r="EG137" i="10"/>
  <c r="EF137" i="10"/>
  <c r="EE137" i="10"/>
  <c r="ED137" i="10"/>
  <c r="EC137" i="10"/>
  <c r="EB137" i="10"/>
  <c r="EA137" i="10"/>
  <c r="DQ137" i="10"/>
  <c r="DP137" i="10"/>
  <c r="DO137" i="10"/>
  <c r="DN137" i="10"/>
  <c r="DM137" i="10"/>
  <c r="DL137" i="10"/>
  <c r="DK137" i="10"/>
  <c r="DJ137" i="10"/>
  <c r="DI137" i="10"/>
  <c r="DH137" i="10"/>
  <c r="DG137" i="10"/>
  <c r="DF137" i="10"/>
  <c r="DE137" i="10"/>
  <c r="DD137" i="10"/>
  <c r="DC137" i="10"/>
  <c r="DB137" i="10"/>
  <c r="DA137" i="10"/>
  <c r="CE137" i="10"/>
  <c r="C137" i="10"/>
  <c r="B137" i="10"/>
  <c r="EN136" i="10"/>
  <c r="EM136" i="10"/>
  <c r="EL136" i="10"/>
  <c r="EK136" i="10"/>
  <c r="EJ136" i="10"/>
  <c r="EI136" i="10"/>
  <c r="EH136" i="10"/>
  <c r="EG136" i="10"/>
  <c r="DN136" i="10"/>
  <c r="DM136" i="10"/>
  <c r="DL136" i="10"/>
  <c r="DK136" i="10"/>
  <c r="DJ136" i="10"/>
  <c r="DI136" i="10"/>
  <c r="DH136" i="10"/>
  <c r="DG136" i="10"/>
  <c r="CH136" i="10"/>
  <c r="CE136" i="10"/>
  <c r="C136" i="10"/>
  <c r="B136" i="10"/>
  <c r="CI136" i="10" s="1"/>
  <c r="EQ135" i="10"/>
  <c r="EP135" i="10"/>
  <c r="EO135" i="10"/>
  <c r="EN135" i="10"/>
  <c r="EM135" i="10"/>
  <c r="EL135" i="10"/>
  <c r="EK135" i="10"/>
  <c r="EJ135" i="10"/>
  <c r="EI135" i="10"/>
  <c r="EH135" i="10"/>
  <c r="EG135" i="10"/>
  <c r="DQ135" i="10"/>
  <c r="DP135" i="10"/>
  <c r="DO135" i="10"/>
  <c r="DN135" i="10"/>
  <c r="DM135" i="10"/>
  <c r="DL135" i="10"/>
  <c r="DK135" i="10"/>
  <c r="DJ135" i="10"/>
  <c r="DI135" i="10"/>
  <c r="DH135" i="10"/>
  <c r="DG135" i="10"/>
  <c r="CE135" i="10"/>
  <c r="C135" i="10"/>
  <c r="B135" i="10"/>
  <c r="CH135" i="10" s="1"/>
  <c r="EQ134" i="10"/>
  <c r="EP134" i="10"/>
  <c r="EO134" i="10"/>
  <c r="EN134" i="10"/>
  <c r="EM134" i="10"/>
  <c r="EL134" i="10"/>
  <c r="EK134" i="10"/>
  <c r="EJ134" i="10"/>
  <c r="EI134" i="10"/>
  <c r="EH134" i="10"/>
  <c r="EG134" i="10"/>
  <c r="EF134" i="10"/>
  <c r="EE134" i="10"/>
  <c r="ED134" i="10"/>
  <c r="EC134" i="10"/>
  <c r="EB134" i="10"/>
  <c r="EA134" i="10"/>
  <c r="DQ134" i="10"/>
  <c r="DP134" i="10"/>
  <c r="DO134" i="10"/>
  <c r="DN134" i="10"/>
  <c r="DM134" i="10"/>
  <c r="DL134" i="10"/>
  <c r="DK134" i="10"/>
  <c r="DJ134" i="10"/>
  <c r="DI134" i="10"/>
  <c r="DH134" i="10"/>
  <c r="DG134" i="10"/>
  <c r="DF134" i="10"/>
  <c r="DE134" i="10"/>
  <c r="DD134" i="10"/>
  <c r="DC134" i="10"/>
  <c r="DB134" i="10"/>
  <c r="DA134" i="10"/>
  <c r="C134" i="10"/>
  <c r="B134" i="10"/>
  <c r="CE134" i="10" s="1"/>
  <c r="EQ133" i="10"/>
  <c r="EP133" i="10"/>
  <c r="EO133" i="10"/>
  <c r="EN133" i="10"/>
  <c r="EM133" i="10"/>
  <c r="EL133" i="10"/>
  <c r="EK133" i="10"/>
  <c r="EJ133" i="10"/>
  <c r="EI133" i="10"/>
  <c r="EH133" i="10"/>
  <c r="EG133" i="10"/>
  <c r="EF133" i="10"/>
  <c r="DQ133" i="10"/>
  <c r="DP133" i="10"/>
  <c r="DO133" i="10"/>
  <c r="DN133" i="10"/>
  <c r="DM133" i="10"/>
  <c r="DL133" i="10"/>
  <c r="DK133" i="10"/>
  <c r="DJ133" i="10"/>
  <c r="DI133" i="10"/>
  <c r="DH133" i="10"/>
  <c r="DG133" i="10"/>
  <c r="DF133" i="10"/>
  <c r="C133" i="10"/>
  <c r="B133" i="10"/>
  <c r="EQ132" i="10"/>
  <c r="EP132" i="10"/>
  <c r="EO132" i="10"/>
  <c r="EN132" i="10"/>
  <c r="EM132" i="10"/>
  <c r="EL132" i="10"/>
  <c r="EK132" i="10"/>
  <c r="EJ132" i="10"/>
  <c r="EI132" i="10"/>
  <c r="EH132" i="10"/>
  <c r="EG132" i="10"/>
  <c r="DQ132" i="10"/>
  <c r="DP132" i="10"/>
  <c r="DO132" i="10"/>
  <c r="DN132" i="10"/>
  <c r="DM132" i="10"/>
  <c r="DL132" i="10"/>
  <c r="DK132" i="10"/>
  <c r="DJ132" i="10"/>
  <c r="DI132" i="10"/>
  <c r="DH132" i="10"/>
  <c r="DG132" i="10"/>
  <c r="CG132" i="10"/>
  <c r="C132" i="10"/>
  <c r="B132" i="10"/>
  <c r="EC131" i="10"/>
  <c r="EB131" i="10"/>
  <c r="EA131" i="10"/>
  <c r="DC131" i="10"/>
  <c r="DB131" i="10"/>
  <c r="DA131" i="10"/>
  <c r="C131" i="10"/>
  <c r="B131" i="10"/>
  <c r="CE131" i="10" s="1"/>
  <c r="EQ130" i="10"/>
  <c r="EP130" i="10"/>
  <c r="EO130" i="10"/>
  <c r="EN130" i="10"/>
  <c r="EM130" i="10"/>
  <c r="EL130" i="10"/>
  <c r="EK130" i="10"/>
  <c r="EJ130" i="10"/>
  <c r="EI130" i="10"/>
  <c r="EH130" i="10"/>
  <c r="EG130" i="10"/>
  <c r="EF130" i="10"/>
  <c r="EE130" i="10"/>
  <c r="ED130" i="10"/>
  <c r="EC130" i="10"/>
  <c r="EB130" i="10"/>
  <c r="EA130" i="10"/>
  <c r="DQ130" i="10"/>
  <c r="DP130" i="10"/>
  <c r="DO130" i="10"/>
  <c r="DN130" i="10"/>
  <c r="DM130" i="10"/>
  <c r="DL130" i="10"/>
  <c r="DK130" i="10"/>
  <c r="DJ130" i="10"/>
  <c r="DI130" i="10"/>
  <c r="DH130" i="10"/>
  <c r="DG130" i="10"/>
  <c r="DF130" i="10"/>
  <c r="DE130" i="10"/>
  <c r="DD130" i="10"/>
  <c r="DC130" i="10"/>
  <c r="DB130" i="10"/>
  <c r="DA130" i="10"/>
  <c r="CE130" i="10"/>
  <c r="C130" i="10"/>
  <c r="B130" i="10"/>
  <c r="EQ129" i="10"/>
  <c r="EP129" i="10"/>
  <c r="EO129" i="10"/>
  <c r="EN129" i="10"/>
  <c r="EM129" i="10"/>
  <c r="EL129" i="10"/>
  <c r="EK129" i="10"/>
  <c r="EJ129" i="10"/>
  <c r="EI129" i="10"/>
  <c r="EH129" i="10"/>
  <c r="EG129" i="10"/>
  <c r="EF129" i="10"/>
  <c r="DQ129" i="10"/>
  <c r="DP129" i="10"/>
  <c r="DO129" i="10"/>
  <c r="DN129" i="10"/>
  <c r="DM129" i="10"/>
  <c r="DL129" i="10"/>
  <c r="DK129" i="10"/>
  <c r="DJ129" i="10"/>
  <c r="DI129" i="10"/>
  <c r="DH129" i="10"/>
  <c r="DG129" i="10"/>
  <c r="DF129" i="10"/>
  <c r="CK129" i="10"/>
  <c r="CH129" i="10"/>
  <c r="CB129" i="10"/>
  <c r="CA129" i="10"/>
  <c r="C129" i="10"/>
  <c r="CG129" i="10" s="1"/>
  <c r="B129" i="10"/>
  <c r="CE129" i="10" s="1"/>
  <c r="EQ128" i="10"/>
  <c r="EP128" i="10"/>
  <c r="EO128" i="10"/>
  <c r="EN128" i="10"/>
  <c r="EM128" i="10"/>
  <c r="EL128" i="10"/>
  <c r="EK128" i="10"/>
  <c r="EJ128" i="10"/>
  <c r="EI128" i="10"/>
  <c r="EH128" i="10"/>
  <c r="EG128" i="10"/>
  <c r="EF128" i="10"/>
  <c r="DQ128" i="10"/>
  <c r="DP128" i="10"/>
  <c r="DO128" i="10"/>
  <c r="DN128" i="10"/>
  <c r="DM128" i="10"/>
  <c r="DL128" i="10"/>
  <c r="DK128" i="10"/>
  <c r="DJ128" i="10"/>
  <c r="DI128" i="10"/>
  <c r="DH128" i="10"/>
  <c r="DG128" i="10"/>
  <c r="DF128" i="10"/>
  <c r="CE128" i="10"/>
  <c r="CC128" i="10"/>
  <c r="C128" i="10"/>
  <c r="B128" i="10"/>
  <c r="CK128" i="10" s="1"/>
  <c r="EQ127" i="10"/>
  <c r="EP127" i="10"/>
  <c r="EO127" i="10"/>
  <c r="EN127" i="10"/>
  <c r="EM127" i="10"/>
  <c r="EL127" i="10"/>
  <c r="EK127" i="10"/>
  <c r="EJ127" i="10"/>
  <c r="EI127" i="10"/>
  <c r="EH127" i="10"/>
  <c r="EG127" i="10"/>
  <c r="EF127" i="10"/>
  <c r="DQ127" i="10"/>
  <c r="DP127" i="10"/>
  <c r="DO127" i="10"/>
  <c r="DN127" i="10"/>
  <c r="DM127" i="10"/>
  <c r="DL127" i="10"/>
  <c r="DK127" i="10"/>
  <c r="DJ127" i="10"/>
  <c r="DI127" i="10"/>
  <c r="DH127" i="10"/>
  <c r="DG127" i="10"/>
  <c r="DF127" i="10"/>
  <c r="CK127" i="10"/>
  <c r="CH127" i="10"/>
  <c r="CB127" i="10"/>
  <c r="CA127" i="10"/>
  <c r="C127" i="10"/>
  <c r="B127" i="10"/>
  <c r="CE127" i="10" s="1"/>
  <c r="EQ126" i="10"/>
  <c r="EP126" i="10"/>
  <c r="EO126" i="10"/>
  <c r="EN126" i="10"/>
  <c r="EM126" i="10"/>
  <c r="EL126" i="10"/>
  <c r="EK126" i="10"/>
  <c r="EJ126" i="10"/>
  <c r="EI126" i="10"/>
  <c r="EH126" i="10"/>
  <c r="EG126" i="10"/>
  <c r="EF126" i="10"/>
  <c r="DQ126" i="10"/>
  <c r="DP126" i="10"/>
  <c r="DO126" i="10"/>
  <c r="DN126" i="10"/>
  <c r="DM126" i="10"/>
  <c r="DL126" i="10"/>
  <c r="DK126" i="10"/>
  <c r="DJ126" i="10"/>
  <c r="DI126" i="10"/>
  <c r="DH126" i="10"/>
  <c r="DG126" i="10"/>
  <c r="DF126" i="10"/>
  <c r="CE126" i="10"/>
  <c r="C126" i="10"/>
  <c r="B126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CK125" i="10"/>
  <c r="CH125" i="10"/>
  <c r="CB125" i="10"/>
  <c r="CA125" i="10"/>
  <c r="C125" i="10"/>
  <c r="CG125" i="10" s="1"/>
  <c r="B125" i="10"/>
  <c r="CE125" i="10" s="1"/>
  <c r="EQ124" i="10"/>
  <c r="EP124" i="10"/>
  <c r="EO124" i="10"/>
  <c r="EN124" i="10"/>
  <c r="EM124" i="10"/>
  <c r="EL124" i="10"/>
  <c r="EK124" i="10"/>
  <c r="EJ124" i="10"/>
  <c r="EI124" i="10"/>
  <c r="EH124" i="10"/>
  <c r="EG124" i="10"/>
  <c r="EF124" i="10"/>
  <c r="DQ124" i="10"/>
  <c r="DP124" i="10"/>
  <c r="DO124" i="10"/>
  <c r="DN124" i="10"/>
  <c r="DM124" i="10"/>
  <c r="DL124" i="10"/>
  <c r="DK124" i="10"/>
  <c r="DJ124" i="10"/>
  <c r="DI124" i="10"/>
  <c r="DH124" i="10"/>
  <c r="DG124" i="10"/>
  <c r="DF124" i="10"/>
  <c r="CE124" i="10"/>
  <c r="CC124" i="10"/>
  <c r="C124" i="10"/>
  <c r="B124" i="10"/>
  <c r="CK124" i="10" s="1"/>
  <c r="EQ123" i="10"/>
  <c r="EP123" i="10"/>
  <c r="EO123" i="10"/>
  <c r="EN123" i="10"/>
  <c r="EM123" i="10"/>
  <c r="EL123" i="10"/>
  <c r="EK123" i="10"/>
  <c r="EJ123" i="10"/>
  <c r="EI123" i="10"/>
  <c r="EH123" i="10"/>
  <c r="EG123" i="10"/>
  <c r="EF123" i="10"/>
  <c r="DQ123" i="10"/>
  <c r="DP123" i="10"/>
  <c r="DO123" i="10"/>
  <c r="DN123" i="10"/>
  <c r="DM123" i="10"/>
  <c r="DL123" i="10"/>
  <c r="DK123" i="10"/>
  <c r="DJ123" i="10"/>
  <c r="DI123" i="10"/>
  <c r="DH123" i="10"/>
  <c r="DG123" i="10"/>
  <c r="DF123" i="10"/>
  <c r="CK123" i="10"/>
  <c r="CH123" i="10"/>
  <c r="CB123" i="10"/>
  <c r="CA123" i="10"/>
  <c r="C123" i="10"/>
  <c r="B123" i="10"/>
  <c r="CE123" i="10" s="1"/>
  <c r="EQ122" i="10"/>
  <c r="EP122" i="10"/>
  <c r="EO122" i="10"/>
  <c r="EN122" i="10"/>
  <c r="EM122" i="10"/>
  <c r="EL122" i="10"/>
  <c r="EK122" i="10"/>
  <c r="EJ122" i="10"/>
  <c r="EI122" i="10"/>
  <c r="EH122" i="10"/>
  <c r="EG122" i="10"/>
  <c r="EF122" i="10"/>
  <c r="DQ122" i="10"/>
  <c r="DP122" i="10"/>
  <c r="DO122" i="10"/>
  <c r="DN122" i="10"/>
  <c r="DM122" i="10"/>
  <c r="DL122" i="10"/>
  <c r="DK122" i="10"/>
  <c r="DJ122" i="10"/>
  <c r="DI122" i="10"/>
  <c r="DH122" i="10"/>
  <c r="DG122" i="10"/>
  <c r="DF122" i="10"/>
  <c r="CE122" i="10"/>
  <c r="C122" i="10"/>
  <c r="B122" i="10"/>
  <c r="CJ122" i="10" s="1"/>
  <c r="EQ117" i="10"/>
  <c r="EP117" i="10"/>
  <c r="EO117" i="10"/>
  <c r="EN117" i="10"/>
  <c r="EM117" i="10"/>
  <c r="EL117" i="10"/>
  <c r="EK117" i="10"/>
  <c r="EJ117" i="10"/>
  <c r="EI117" i="10"/>
  <c r="EH117" i="10"/>
  <c r="EG117" i="10"/>
  <c r="EF117" i="10"/>
  <c r="EE117" i="10"/>
  <c r="ED117" i="10"/>
  <c r="EC117" i="10"/>
  <c r="EB117" i="10"/>
  <c r="EA117" i="10"/>
  <c r="DQ117" i="10"/>
  <c r="DP117" i="10"/>
  <c r="DO117" i="10"/>
  <c r="DN117" i="10"/>
  <c r="DM117" i="10"/>
  <c r="DL117" i="10"/>
  <c r="DK117" i="10"/>
  <c r="DJ117" i="10"/>
  <c r="DI117" i="10"/>
  <c r="DH117" i="10"/>
  <c r="DG117" i="10"/>
  <c r="DF117" i="10"/>
  <c r="DE117" i="10"/>
  <c r="DD117" i="10"/>
  <c r="DC117" i="10"/>
  <c r="DB117" i="10"/>
  <c r="DA117" i="10"/>
  <c r="CD117" i="10"/>
  <c r="C117" i="10"/>
  <c r="B117" i="10"/>
  <c r="EQ116" i="10"/>
  <c r="EP116" i="10"/>
  <c r="EO116" i="10"/>
  <c r="EN116" i="10"/>
  <c r="EM116" i="10"/>
  <c r="EL116" i="10"/>
  <c r="EK116" i="10"/>
  <c r="EJ116" i="10"/>
  <c r="EI116" i="10"/>
  <c r="EH116" i="10"/>
  <c r="EG116" i="10"/>
  <c r="EF116" i="10"/>
  <c r="EE116" i="10"/>
  <c r="ED116" i="10"/>
  <c r="EC116" i="10"/>
  <c r="EB116" i="10"/>
  <c r="EA116" i="10"/>
  <c r="DQ116" i="10"/>
  <c r="DP116" i="10"/>
  <c r="DO116" i="10"/>
  <c r="DN116" i="10"/>
  <c r="DM116" i="10"/>
  <c r="DL116" i="10"/>
  <c r="DK116" i="10"/>
  <c r="DJ116" i="10"/>
  <c r="DI116" i="10"/>
  <c r="DH116" i="10"/>
  <c r="DG116" i="10"/>
  <c r="DF116" i="10"/>
  <c r="DE116" i="10"/>
  <c r="DD116" i="10"/>
  <c r="DC116" i="10"/>
  <c r="DB116" i="10"/>
  <c r="DA116" i="10"/>
  <c r="C116" i="10"/>
  <c r="B116" i="10"/>
  <c r="CC116" i="10" s="1"/>
  <c r="EQ115" i="10"/>
  <c r="EP115" i="10"/>
  <c r="EO115" i="10"/>
  <c r="EN115" i="10"/>
  <c r="EM115" i="10"/>
  <c r="EL115" i="10"/>
  <c r="EK115" i="10"/>
  <c r="EJ115" i="10"/>
  <c r="EI115" i="10"/>
  <c r="EH115" i="10"/>
  <c r="EG115" i="10"/>
  <c r="EF115" i="10"/>
  <c r="EE115" i="10"/>
  <c r="ED115" i="10"/>
  <c r="EC115" i="10"/>
  <c r="EB115" i="10"/>
  <c r="EA115" i="10"/>
  <c r="DQ115" i="10"/>
  <c r="DP115" i="10"/>
  <c r="DO115" i="10"/>
  <c r="DN115" i="10"/>
  <c r="DM115" i="10"/>
  <c r="DL115" i="10"/>
  <c r="DK115" i="10"/>
  <c r="DJ115" i="10"/>
  <c r="DI115" i="10"/>
  <c r="DH115" i="10"/>
  <c r="DG115" i="10"/>
  <c r="DF115" i="10"/>
  <c r="DE115" i="10"/>
  <c r="DD115" i="10"/>
  <c r="DC115" i="10"/>
  <c r="DB115" i="10"/>
  <c r="DA115" i="10"/>
  <c r="CH115" i="10"/>
  <c r="C115" i="10"/>
  <c r="B115" i="10"/>
  <c r="CI115" i="10" s="1"/>
  <c r="EN114" i="10"/>
  <c r="EM114" i="10"/>
  <c r="EL114" i="10"/>
  <c r="EK114" i="10"/>
  <c r="EJ114" i="10"/>
  <c r="EI114" i="10"/>
  <c r="EH114" i="10"/>
  <c r="EG114" i="10"/>
  <c r="DN114" i="10"/>
  <c r="DM114" i="10"/>
  <c r="DL114" i="10"/>
  <c r="DK114" i="10"/>
  <c r="DJ114" i="10"/>
  <c r="DI114" i="10"/>
  <c r="DH114" i="10"/>
  <c r="DG114" i="10"/>
  <c r="C114" i="10"/>
  <c r="B114" i="10"/>
  <c r="CC114" i="10" s="1"/>
  <c r="EQ113" i="10"/>
  <c r="EP113" i="10"/>
  <c r="EO113" i="10"/>
  <c r="EN113" i="10"/>
  <c r="EM113" i="10"/>
  <c r="EL113" i="10"/>
  <c r="EK113" i="10"/>
  <c r="EJ113" i="10"/>
  <c r="EI113" i="10"/>
  <c r="EH113" i="10"/>
  <c r="EG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CC113" i="10"/>
  <c r="CB113" i="10"/>
  <c r="C113" i="10"/>
  <c r="B113" i="10"/>
  <c r="EQ112" i="10"/>
  <c r="EP112" i="10"/>
  <c r="EO112" i="10"/>
  <c r="EN112" i="10"/>
  <c r="EM112" i="10"/>
  <c r="EL112" i="10"/>
  <c r="EK112" i="10"/>
  <c r="EJ112" i="10"/>
  <c r="EI112" i="10"/>
  <c r="EH112" i="10"/>
  <c r="EG112" i="10"/>
  <c r="EF112" i="10"/>
  <c r="EE112" i="10"/>
  <c r="ED112" i="10"/>
  <c r="EC112" i="10"/>
  <c r="EB112" i="10"/>
  <c r="EA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DE112" i="10"/>
  <c r="DD112" i="10"/>
  <c r="DC112" i="10"/>
  <c r="DB112" i="10"/>
  <c r="DA112" i="10"/>
  <c r="C112" i="10"/>
  <c r="B112" i="10"/>
  <c r="CE112" i="10" s="1"/>
  <c r="EQ111" i="10"/>
  <c r="EP111" i="10"/>
  <c r="EO111" i="10"/>
  <c r="EN111" i="10"/>
  <c r="EM111" i="10"/>
  <c r="EL111" i="10"/>
  <c r="EK111" i="10"/>
  <c r="EJ111" i="10"/>
  <c r="EI111" i="10"/>
  <c r="EH111" i="10"/>
  <c r="EG111" i="10"/>
  <c r="EF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C111" i="10"/>
  <c r="B111" i="10"/>
  <c r="CC111" i="10" s="1"/>
  <c r="EQ110" i="10"/>
  <c r="EP110" i="10"/>
  <c r="EO110" i="10"/>
  <c r="EN110" i="10"/>
  <c r="EM110" i="10"/>
  <c r="EL110" i="10"/>
  <c r="EK110" i="10"/>
  <c r="EJ110" i="10"/>
  <c r="EI110" i="10"/>
  <c r="EH110" i="10"/>
  <c r="EG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CJ110" i="10"/>
  <c r="C110" i="10"/>
  <c r="B110" i="10"/>
  <c r="EC109" i="10"/>
  <c r="EB109" i="10"/>
  <c r="EA109" i="10"/>
  <c r="DC109" i="10"/>
  <c r="DB109" i="10"/>
  <c r="DA109" i="10"/>
  <c r="CH109" i="10"/>
  <c r="C109" i="10"/>
  <c r="B109" i="10"/>
  <c r="CI109" i="10" s="1"/>
  <c r="EQ108" i="10"/>
  <c r="EP108" i="10"/>
  <c r="EO108" i="10"/>
  <c r="EN108" i="10"/>
  <c r="EM108" i="10"/>
  <c r="EL108" i="10"/>
  <c r="EK108" i="10"/>
  <c r="EJ108" i="10"/>
  <c r="EI108" i="10"/>
  <c r="EH108" i="10"/>
  <c r="EG108" i="10"/>
  <c r="EF108" i="10"/>
  <c r="EE108" i="10"/>
  <c r="ED108" i="10"/>
  <c r="EC108" i="10"/>
  <c r="EB108" i="10"/>
  <c r="EA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DE108" i="10"/>
  <c r="DD108" i="10"/>
  <c r="DC108" i="10"/>
  <c r="DB108" i="10"/>
  <c r="DA108" i="10"/>
  <c r="CK108" i="10"/>
  <c r="CH108" i="10"/>
  <c r="CB108" i="10"/>
  <c r="CA108" i="10"/>
  <c r="C108" i="10"/>
  <c r="B108" i="10"/>
  <c r="CE108" i="10" s="1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CE107" i="10"/>
  <c r="CC107" i="10"/>
  <c r="C107" i="10"/>
  <c r="B107" i="10"/>
  <c r="EQ106" i="10"/>
  <c r="EP106" i="10"/>
  <c r="EO106" i="10"/>
  <c r="EN106" i="10"/>
  <c r="EM106" i="10"/>
  <c r="EL106" i="10"/>
  <c r="EK106" i="10"/>
  <c r="EJ106" i="10"/>
  <c r="EI106" i="10"/>
  <c r="EH106" i="10"/>
  <c r="EG106" i="10"/>
  <c r="EF106" i="10"/>
  <c r="DQ106" i="10"/>
  <c r="DP106" i="10"/>
  <c r="DO106" i="10"/>
  <c r="DN106" i="10"/>
  <c r="DM106" i="10"/>
  <c r="DL106" i="10"/>
  <c r="DK106" i="10"/>
  <c r="DJ106" i="10"/>
  <c r="DI106" i="10"/>
  <c r="DH106" i="10"/>
  <c r="DG106" i="10"/>
  <c r="DF106" i="10"/>
  <c r="CK106" i="10"/>
  <c r="CH106" i="10"/>
  <c r="CB106" i="10"/>
  <c r="CA106" i="10"/>
  <c r="C106" i="10"/>
  <c r="B106" i="10"/>
  <c r="CE106" i="10" s="1"/>
  <c r="EQ105" i="10"/>
  <c r="EP105" i="10"/>
  <c r="EO105" i="10"/>
  <c r="EN105" i="10"/>
  <c r="EM105" i="10"/>
  <c r="EL105" i="10"/>
  <c r="EK105" i="10"/>
  <c r="EJ105" i="10"/>
  <c r="EI105" i="10"/>
  <c r="EH105" i="10"/>
  <c r="EG105" i="10"/>
  <c r="EF105" i="10"/>
  <c r="DQ105" i="10"/>
  <c r="DP105" i="10"/>
  <c r="DO105" i="10"/>
  <c r="DN105" i="10"/>
  <c r="DM105" i="10"/>
  <c r="DL105" i="10"/>
  <c r="DK105" i="10"/>
  <c r="DJ105" i="10"/>
  <c r="DI105" i="10"/>
  <c r="DH105" i="10"/>
  <c r="DG105" i="10"/>
  <c r="DF105" i="10"/>
  <c r="CK105" i="10"/>
  <c r="C105" i="10"/>
  <c r="B105" i="10"/>
  <c r="CB105" i="10" s="1"/>
  <c r="EQ104" i="10"/>
  <c r="EP104" i="10"/>
  <c r="EO104" i="10"/>
  <c r="EN104" i="10"/>
  <c r="EM104" i="10"/>
  <c r="EL104" i="10"/>
  <c r="EK104" i="10"/>
  <c r="EJ104" i="10"/>
  <c r="EI104" i="10"/>
  <c r="EH104" i="10"/>
  <c r="EG104" i="10"/>
  <c r="EF104" i="10"/>
  <c r="DQ104" i="10"/>
  <c r="DP104" i="10"/>
  <c r="DO104" i="10"/>
  <c r="DN104" i="10"/>
  <c r="DM104" i="10"/>
  <c r="DL104" i="10"/>
  <c r="DK104" i="10"/>
  <c r="DJ104" i="10"/>
  <c r="DI104" i="10"/>
  <c r="DH104" i="10"/>
  <c r="DG104" i="10"/>
  <c r="DF104" i="10"/>
  <c r="C104" i="10"/>
  <c r="CG104" i="10" s="1"/>
  <c r="B104" i="10"/>
  <c r="CH104" i="10" s="1"/>
  <c r="EQ103" i="10"/>
  <c r="EP103" i="10"/>
  <c r="EO103" i="10"/>
  <c r="EN103" i="10"/>
  <c r="EM103" i="10"/>
  <c r="EL103" i="10"/>
  <c r="EK103" i="10"/>
  <c r="EJ103" i="10"/>
  <c r="EI103" i="10"/>
  <c r="EH103" i="10"/>
  <c r="EG103" i="10"/>
  <c r="EF103" i="10"/>
  <c r="DQ103" i="10"/>
  <c r="DP103" i="10"/>
  <c r="DO103" i="10"/>
  <c r="DN103" i="10"/>
  <c r="DM103" i="10"/>
  <c r="DL103" i="10"/>
  <c r="DK103" i="10"/>
  <c r="DJ103" i="10"/>
  <c r="DI103" i="10"/>
  <c r="DH103" i="10"/>
  <c r="DG103" i="10"/>
  <c r="DF103" i="10"/>
  <c r="CH103" i="10"/>
  <c r="C103" i="10"/>
  <c r="B103" i="10"/>
  <c r="CC103" i="10" s="1"/>
  <c r="EQ102" i="10"/>
  <c r="EP102" i="10"/>
  <c r="EO102" i="10"/>
  <c r="EN102" i="10"/>
  <c r="EM102" i="10"/>
  <c r="EL102" i="10"/>
  <c r="EK102" i="10"/>
  <c r="EJ102" i="10"/>
  <c r="EI102" i="10"/>
  <c r="EH102" i="10"/>
  <c r="EG102" i="10"/>
  <c r="EF102" i="10"/>
  <c r="DQ102" i="10"/>
  <c r="DP102" i="10"/>
  <c r="DO102" i="10"/>
  <c r="DN102" i="10"/>
  <c r="DM102" i="10"/>
  <c r="DL102" i="10"/>
  <c r="DK102" i="10"/>
  <c r="DJ102" i="10"/>
  <c r="DI102" i="10"/>
  <c r="DH102" i="10"/>
  <c r="DG102" i="10"/>
  <c r="DF102" i="10"/>
  <c r="C102" i="10"/>
  <c r="B102" i="10"/>
  <c r="CE102" i="10" s="1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DQ101" i="10"/>
  <c r="DP101" i="10"/>
  <c r="DO101" i="10"/>
  <c r="DN101" i="10"/>
  <c r="DM101" i="10"/>
  <c r="DL101" i="10"/>
  <c r="DK101" i="10"/>
  <c r="DJ101" i="10"/>
  <c r="DI101" i="10"/>
  <c r="DH101" i="10"/>
  <c r="DG101" i="10"/>
  <c r="DF101" i="10"/>
  <c r="CK101" i="10"/>
  <c r="CC101" i="10"/>
  <c r="CB101" i="10"/>
  <c r="C101" i="10"/>
  <c r="B101" i="10"/>
  <c r="CH101" i="10" s="1"/>
  <c r="EQ100" i="10"/>
  <c r="EP100" i="10"/>
  <c r="EO100" i="10"/>
  <c r="EN100" i="10"/>
  <c r="EM100" i="10"/>
  <c r="EL100" i="10"/>
  <c r="EK100" i="10"/>
  <c r="EJ100" i="10"/>
  <c r="EI100" i="10"/>
  <c r="EH100" i="10"/>
  <c r="EG100" i="10"/>
  <c r="EF100" i="10"/>
  <c r="DQ100" i="10"/>
  <c r="DP100" i="10"/>
  <c r="DO100" i="10"/>
  <c r="DN100" i="10"/>
  <c r="DM100" i="10"/>
  <c r="DL100" i="10"/>
  <c r="DK100" i="10"/>
  <c r="DJ100" i="10"/>
  <c r="DI100" i="10"/>
  <c r="DH100" i="10"/>
  <c r="DG100" i="10"/>
  <c r="DF100" i="10"/>
  <c r="CK100" i="10"/>
  <c r="CB100" i="10"/>
  <c r="C100" i="10"/>
  <c r="B100" i="10"/>
  <c r="CA100" i="10" s="1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Q95" i="10"/>
  <c r="DP95" i="10"/>
  <c r="DO95" i="10"/>
  <c r="DN95" i="10"/>
  <c r="DM95" i="10"/>
  <c r="DL95" i="10"/>
  <c r="DK95" i="10"/>
  <c r="DJ95" i="10"/>
  <c r="DI95" i="10"/>
  <c r="DH95" i="10"/>
  <c r="DG95" i="10"/>
  <c r="DF95" i="10"/>
  <c r="DE95" i="10"/>
  <c r="DD95" i="10"/>
  <c r="DC95" i="10"/>
  <c r="DB95" i="10"/>
  <c r="DA95" i="10"/>
  <c r="CD95" i="10"/>
  <c r="C95" i="10"/>
  <c r="CA95" i="10" s="1"/>
  <c r="B95" i="10"/>
  <c r="CJ95" i="10" s="1"/>
  <c r="EQ94" i="10"/>
  <c r="EP94" i="10"/>
  <c r="EO94" i="10"/>
  <c r="EN94" i="10"/>
  <c r="EM94" i="10"/>
  <c r="EL94" i="10"/>
  <c r="EK94" i="10"/>
  <c r="EJ94" i="10"/>
  <c r="EI94" i="10"/>
  <c r="EH94" i="10"/>
  <c r="EG94" i="10"/>
  <c r="EF94" i="10"/>
  <c r="EE94" i="10"/>
  <c r="ED94" i="10"/>
  <c r="EC94" i="10"/>
  <c r="EB94" i="10"/>
  <c r="EA94" i="10"/>
  <c r="DQ94" i="10"/>
  <c r="DP94" i="10"/>
  <c r="DO94" i="10"/>
  <c r="DN94" i="10"/>
  <c r="DM94" i="10"/>
  <c r="DL94" i="10"/>
  <c r="DK94" i="10"/>
  <c r="DJ94" i="10"/>
  <c r="DI94" i="10"/>
  <c r="DH94" i="10"/>
  <c r="DG94" i="10"/>
  <c r="DF94" i="10"/>
  <c r="DE94" i="10"/>
  <c r="DD94" i="10"/>
  <c r="DC94" i="10"/>
  <c r="DB94" i="10"/>
  <c r="DA94" i="10"/>
  <c r="CK94" i="10"/>
  <c r="CD94" i="10"/>
  <c r="CB94" i="10"/>
  <c r="C94" i="10"/>
  <c r="B94" i="10"/>
  <c r="EQ93" i="10"/>
  <c r="EP93" i="10"/>
  <c r="EO93" i="10"/>
  <c r="EN93" i="10"/>
  <c r="EM93" i="10"/>
  <c r="EL93" i="10"/>
  <c r="EK93" i="10"/>
  <c r="EJ93" i="10"/>
  <c r="EI93" i="10"/>
  <c r="EH93" i="10"/>
  <c r="EG93" i="10"/>
  <c r="EF93" i="10"/>
  <c r="EE93" i="10"/>
  <c r="ED93" i="10"/>
  <c r="EC93" i="10"/>
  <c r="EB93" i="10"/>
  <c r="EA93" i="10"/>
  <c r="DQ93" i="10"/>
  <c r="DP93" i="10"/>
  <c r="DO93" i="10"/>
  <c r="DN93" i="10"/>
  <c r="DM93" i="10"/>
  <c r="DL93" i="10"/>
  <c r="DK93" i="10"/>
  <c r="DJ93" i="10"/>
  <c r="DI93" i="10"/>
  <c r="DH93" i="10"/>
  <c r="DG93" i="10"/>
  <c r="DF93" i="10"/>
  <c r="DE93" i="10"/>
  <c r="DD93" i="10"/>
  <c r="DC93" i="10"/>
  <c r="DB93" i="10"/>
  <c r="DA93" i="10"/>
  <c r="C93" i="10"/>
  <c r="B93" i="10"/>
  <c r="EN92" i="10"/>
  <c r="EM92" i="10"/>
  <c r="EL92" i="10"/>
  <c r="EK92" i="10"/>
  <c r="EJ92" i="10"/>
  <c r="EI92" i="10"/>
  <c r="EH92" i="10"/>
  <c r="EG92" i="10"/>
  <c r="DN92" i="10"/>
  <c r="DM92" i="10"/>
  <c r="DL92" i="10"/>
  <c r="DK92" i="10"/>
  <c r="DJ92" i="10"/>
  <c r="DI92" i="10"/>
  <c r="DH92" i="10"/>
  <c r="DG92" i="10"/>
  <c r="CI92" i="10"/>
  <c r="CH92" i="10"/>
  <c r="CC92" i="10"/>
  <c r="CB92" i="10"/>
  <c r="C92" i="10"/>
  <c r="B92" i="10"/>
  <c r="EQ91" i="10"/>
  <c r="EP91" i="10"/>
  <c r="EO91" i="10"/>
  <c r="EN91" i="10"/>
  <c r="EM91" i="10"/>
  <c r="EL91" i="10"/>
  <c r="EK91" i="10"/>
  <c r="EJ91" i="10"/>
  <c r="EI91" i="10"/>
  <c r="EH91" i="10"/>
  <c r="EG91" i="10"/>
  <c r="DQ91" i="10"/>
  <c r="DP91" i="10"/>
  <c r="DO91" i="10"/>
  <c r="DN91" i="10"/>
  <c r="DM91" i="10"/>
  <c r="DL91" i="10"/>
  <c r="DK91" i="10"/>
  <c r="DJ91" i="10"/>
  <c r="DI91" i="10"/>
  <c r="DH91" i="10"/>
  <c r="DG91" i="10"/>
  <c r="CK91" i="10"/>
  <c r="CE91" i="10"/>
  <c r="C91" i="10"/>
  <c r="B91" i="10"/>
  <c r="CD91" i="10" s="1"/>
  <c r="EQ90" i="10"/>
  <c r="EP90" i="10"/>
  <c r="EO90" i="10"/>
  <c r="EN90" i="10"/>
  <c r="EM90" i="10"/>
  <c r="EL90" i="10"/>
  <c r="EK90" i="10"/>
  <c r="EJ90" i="10"/>
  <c r="EI90" i="10"/>
  <c r="EH90" i="10"/>
  <c r="EG90" i="10"/>
  <c r="EF90" i="10"/>
  <c r="EE90" i="10"/>
  <c r="ED90" i="10"/>
  <c r="EC90" i="10"/>
  <c r="EB90" i="10"/>
  <c r="EA90" i="10"/>
  <c r="DQ90" i="10"/>
  <c r="DP90" i="10"/>
  <c r="DO90" i="10"/>
  <c r="DN90" i="10"/>
  <c r="DM90" i="10"/>
  <c r="DL90" i="10"/>
  <c r="DK90" i="10"/>
  <c r="DJ90" i="10"/>
  <c r="DI90" i="10"/>
  <c r="DH90" i="10"/>
  <c r="DG90" i="10"/>
  <c r="DF90" i="10"/>
  <c r="DE90" i="10"/>
  <c r="DD90" i="10"/>
  <c r="DC90" i="10"/>
  <c r="DB90" i="10"/>
  <c r="DA90" i="10"/>
  <c r="C90" i="10"/>
  <c r="B90" i="10"/>
  <c r="CK90" i="10" s="1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DQ89" i="10"/>
  <c r="DP89" i="10"/>
  <c r="DO89" i="10"/>
  <c r="DN89" i="10"/>
  <c r="DM89" i="10"/>
  <c r="DL89" i="10"/>
  <c r="DK89" i="10"/>
  <c r="DJ89" i="10"/>
  <c r="DI89" i="10"/>
  <c r="DH89" i="10"/>
  <c r="DG89" i="10"/>
  <c r="DF89" i="10"/>
  <c r="CC89" i="10"/>
  <c r="C89" i="10"/>
  <c r="CG89" i="10" s="1"/>
  <c r="B89" i="10"/>
  <c r="EQ88" i="10"/>
  <c r="EP88" i="10"/>
  <c r="EO88" i="10"/>
  <c r="EN88" i="10"/>
  <c r="EM88" i="10"/>
  <c r="EL88" i="10"/>
  <c r="EK88" i="10"/>
  <c r="EJ88" i="10"/>
  <c r="EI88" i="10"/>
  <c r="EH88" i="10"/>
  <c r="EG88" i="10"/>
  <c r="DQ88" i="10"/>
  <c r="DP88" i="10"/>
  <c r="DO88" i="10"/>
  <c r="DN88" i="10"/>
  <c r="DM88" i="10"/>
  <c r="DL88" i="10"/>
  <c r="DK88" i="10"/>
  <c r="DJ88" i="10"/>
  <c r="DI88" i="10"/>
  <c r="DH88" i="10"/>
  <c r="DG88" i="10"/>
  <c r="CK88" i="10"/>
  <c r="CJ88" i="10"/>
  <c r="CI88" i="10"/>
  <c r="CD88" i="10"/>
  <c r="CB88" i="10"/>
  <c r="C88" i="10"/>
  <c r="B88" i="10"/>
  <c r="CH88" i="10" s="1"/>
  <c r="EC87" i="10"/>
  <c r="EB87" i="10"/>
  <c r="EA87" i="10"/>
  <c r="DC87" i="10"/>
  <c r="DB87" i="10"/>
  <c r="DA87" i="10"/>
  <c r="C87" i="10"/>
  <c r="B87" i="10"/>
  <c r="CD87" i="10" s="1"/>
  <c r="EQ86" i="10"/>
  <c r="EP86" i="10"/>
  <c r="EO86" i="10"/>
  <c r="EN86" i="10"/>
  <c r="EM86" i="10"/>
  <c r="EL86" i="10"/>
  <c r="EK86" i="10"/>
  <c r="EJ86" i="10"/>
  <c r="EI86" i="10"/>
  <c r="EH86" i="10"/>
  <c r="EG86" i="10"/>
  <c r="EF86" i="10"/>
  <c r="EE86" i="10"/>
  <c r="ED86" i="10"/>
  <c r="EC86" i="10"/>
  <c r="EB86" i="10"/>
  <c r="EA86" i="10"/>
  <c r="DQ86" i="10"/>
  <c r="DP86" i="10"/>
  <c r="DO86" i="10"/>
  <c r="DN86" i="10"/>
  <c r="DM86" i="10"/>
  <c r="DL86" i="10"/>
  <c r="DK86" i="10"/>
  <c r="DJ86" i="10"/>
  <c r="DI86" i="10"/>
  <c r="DH86" i="10"/>
  <c r="DG86" i="10"/>
  <c r="DF86" i="10"/>
  <c r="DE86" i="10"/>
  <c r="DD86" i="10"/>
  <c r="DC86" i="10"/>
  <c r="DB86" i="10"/>
  <c r="DA86" i="10"/>
  <c r="CK86" i="10"/>
  <c r="CJ86" i="10"/>
  <c r="CI86" i="10"/>
  <c r="CD86" i="10"/>
  <c r="CB86" i="10"/>
  <c r="C86" i="10"/>
  <c r="CG86" i="10" s="1"/>
  <c r="B86" i="10"/>
  <c r="CH86" i="10" s="1"/>
  <c r="EQ85" i="10"/>
  <c r="EP85" i="10"/>
  <c r="EO85" i="10"/>
  <c r="EN85" i="10"/>
  <c r="EM85" i="10"/>
  <c r="EL85" i="10"/>
  <c r="EK85" i="10"/>
  <c r="EJ85" i="10"/>
  <c r="EI85" i="10"/>
  <c r="EH85" i="10"/>
  <c r="EG85" i="10"/>
  <c r="EF85" i="10"/>
  <c r="DQ85" i="10"/>
  <c r="DP85" i="10"/>
  <c r="DO85" i="10"/>
  <c r="DN85" i="10"/>
  <c r="DM85" i="10"/>
  <c r="DL85" i="10"/>
  <c r="DK85" i="10"/>
  <c r="DJ85" i="10"/>
  <c r="DI85" i="10"/>
  <c r="DH85" i="10"/>
  <c r="DG85" i="10"/>
  <c r="DF85" i="10"/>
  <c r="C85" i="10"/>
  <c r="B85" i="10"/>
  <c r="CK85" i="10" s="1"/>
  <c r="EQ84" i="10"/>
  <c r="EP84" i="10"/>
  <c r="EO84" i="10"/>
  <c r="EN84" i="10"/>
  <c r="EM84" i="10"/>
  <c r="EL84" i="10"/>
  <c r="EK84" i="10"/>
  <c r="EJ84" i="10"/>
  <c r="EI84" i="10"/>
  <c r="EH84" i="10"/>
  <c r="EG84" i="10"/>
  <c r="EF84" i="10"/>
  <c r="DQ84" i="10"/>
  <c r="DP84" i="10"/>
  <c r="DO84" i="10"/>
  <c r="DN84" i="10"/>
  <c r="DM84" i="10"/>
  <c r="DL84" i="10"/>
  <c r="DK84" i="10"/>
  <c r="DJ84" i="10"/>
  <c r="DI84" i="10"/>
  <c r="DH84" i="10"/>
  <c r="DG84" i="10"/>
  <c r="DF84" i="10"/>
  <c r="CD84" i="10"/>
  <c r="C84" i="10"/>
  <c r="B84" i="10"/>
  <c r="CE84" i="10" s="1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DQ83" i="10"/>
  <c r="DP83" i="10"/>
  <c r="DO83" i="10"/>
  <c r="DN83" i="10"/>
  <c r="DM83" i="10"/>
  <c r="DL83" i="10"/>
  <c r="DK83" i="10"/>
  <c r="DJ83" i="10"/>
  <c r="DI83" i="10"/>
  <c r="DH83" i="10"/>
  <c r="DG83" i="10"/>
  <c r="DF83" i="10"/>
  <c r="CK83" i="10"/>
  <c r="CI83" i="10"/>
  <c r="CE83" i="10"/>
  <c r="CB83" i="10"/>
  <c r="CA83" i="10"/>
  <c r="C83" i="10"/>
  <c r="CG83" i="10" s="1"/>
  <c r="B83" i="10"/>
  <c r="CH83" i="10" s="1"/>
  <c r="EQ82" i="10"/>
  <c r="EP82" i="10"/>
  <c r="EO82" i="10"/>
  <c r="EN82" i="10"/>
  <c r="EM82" i="10"/>
  <c r="EL82" i="10"/>
  <c r="EK82" i="10"/>
  <c r="EJ82" i="10"/>
  <c r="EI82" i="10"/>
  <c r="EH82" i="10"/>
  <c r="EG82" i="10"/>
  <c r="EF82" i="10"/>
  <c r="DQ82" i="10"/>
  <c r="DP82" i="10"/>
  <c r="DO82" i="10"/>
  <c r="DN82" i="10"/>
  <c r="DM82" i="10"/>
  <c r="DL82" i="10"/>
  <c r="DK82" i="10"/>
  <c r="DJ82" i="10"/>
  <c r="DI82" i="10"/>
  <c r="DH82" i="10"/>
  <c r="DG82" i="10"/>
  <c r="DF82" i="10"/>
  <c r="CJ82" i="10"/>
  <c r="CB82" i="10"/>
  <c r="C82" i="10"/>
  <c r="B82" i="10"/>
  <c r="CH82" i="10" s="1"/>
  <c r="EQ81" i="10"/>
  <c r="EP81" i="10"/>
  <c r="EO81" i="10"/>
  <c r="EN81" i="10"/>
  <c r="EM81" i="10"/>
  <c r="EL81" i="10"/>
  <c r="EK81" i="10"/>
  <c r="EJ81" i="10"/>
  <c r="EI81" i="10"/>
  <c r="EH81" i="10"/>
  <c r="EG81" i="10"/>
  <c r="EF81" i="10"/>
  <c r="DQ81" i="10"/>
  <c r="DP81" i="10"/>
  <c r="DO81" i="10"/>
  <c r="DN81" i="10"/>
  <c r="DM81" i="10"/>
  <c r="DL81" i="10"/>
  <c r="DK81" i="10"/>
  <c r="DJ81" i="10"/>
  <c r="DI81" i="10"/>
  <c r="DH81" i="10"/>
  <c r="DG81" i="10"/>
  <c r="DF81" i="10"/>
  <c r="C81" i="10"/>
  <c r="B81" i="10"/>
  <c r="CH81" i="10" s="1"/>
  <c r="EQ80" i="10"/>
  <c r="EP80" i="10"/>
  <c r="EO80" i="10"/>
  <c r="EN80" i="10"/>
  <c r="EM80" i="10"/>
  <c r="EL80" i="10"/>
  <c r="EK80" i="10"/>
  <c r="EJ80" i="10"/>
  <c r="EI80" i="10"/>
  <c r="EH80" i="10"/>
  <c r="EG80" i="10"/>
  <c r="EF80" i="10"/>
  <c r="DQ80" i="10"/>
  <c r="DP80" i="10"/>
  <c r="DO80" i="10"/>
  <c r="DN80" i="10"/>
  <c r="DM80" i="10"/>
  <c r="DL80" i="10"/>
  <c r="DK80" i="10"/>
  <c r="DJ80" i="10"/>
  <c r="DI80" i="10"/>
  <c r="DH80" i="10"/>
  <c r="DG80" i="10"/>
  <c r="DF80" i="10"/>
  <c r="C80" i="10"/>
  <c r="B80" i="10"/>
  <c r="CH80" i="10" s="1"/>
  <c r="EQ79" i="10"/>
  <c r="EP79" i="10"/>
  <c r="EO79" i="10"/>
  <c r="EN79" i="10"/>
  <c r="EM79" i="10"/>
  <c r="EL79" i="10"/>
  <c r="EK79" i="10"/>
  <c r="EJ79" i="10"/>
  <c r="EI79" i="10"/>
  <c r="EH79" i="10"/>
  <c r="EG79" i="10"/>
  <c r="EF79" i="10"/>
  <c r="DQ79" i="10"/>
  <c r="DP79" i="10"/>
  <c r="DO79" i="10"/>
  <c r="DN79" i="10"/>
  <c r="DM79" i="10"/>
  <c r="DL79" i="10"/>
  <c r="DK79" i="10"/>
  <c r="DJ79" i="10"/>
  <c r="DI79" i="10"/>
  <c r="DH79" i="10"/>
  <c r="DG79" i="10"/>
  <c r="DF79" i="10"/>
  <c r="CG79" i="10"/>
  <c r="CA79" i="10"/>
  <c r="C79" i="10"/>
  <c r="B79" i="10"/>
  <c r="CH79" i="10" s="1"/>
  <c r="EQ78" i="10"/>
  <c r="EP78" i="10"/>
  <c r="EO78" i="10"/>
  <c r="EN78" i="10"/>
  <c r="EM78" i="10"/>
  <c r="EL78" i="10"/>
  <c r="EK78" i="10"/>
  <c r="EJ78" i="10"/>
  <c r="EI78" i="10"/>
  <c r="EH78" i="10"/>
  <c r="EG78" i="10"/>
  <c r="EF78" i="10"/>
  <c r="DQ78" i="10"/>
  <c r="DP78" i="10"/>
  <c r="DO78" i="10"/>
  <c r="DN78" i="10"/>
  <c r="DM78" i="10"/>
  <c r="DL78" i="10"/>
  <c r="DK78" i="10"/>
  <c r="DJ78" i="10"/>
  <c r="DI78" i="10"/>
  <c r="DH78" i="10"/>
  <c r="DG78" i="10"/>
  <c r="DF78" i="10"/>
  <c r="CJ78" i="10"/>
  <c r="CB78" i="10"/>
  <c r="C78" i="10"/>
  <c r="B78" i="10"/>
  <c r="CH78" i="10" s="1"/>
  <c r="EQ73" i="10"/>
  <c r="EP73" i="10"/>
  <c r="EO73" i="10"/>
  <c r="EN73" i="10"/>
  <c r="EM73" i="10"/>
  <c r="EL73" i="10"/>
  <c r="EK73" i="10"/>
  <c r="EJ73" i="10"/>
  <c r="EI73" i="10"/>
  <c r="EH73" i="10"/>
  <c r="EG73" i="10"/>
  <c r="EF73" i="10"/>
  <c r="EE73" i="10"/>
  <c r="ED73" i="10"/>
  <c r="EC73" i="10"/>
  <c r="EB73" i="10"/>
  <c r="EA73" i="10"/>
  <c r="DQ73" i="10"/>
  <c r="DP73" i="10"/>
  <c r="DO73" i="10"/>
  <c r="DN73" i="10"/>
  <c r="DM73" i="10"/>
  <c r="DL73" i="10"/>
  <c r="DK73" i="10"/>
  <c r="DJ73" i="10"/>
  <c r="DI73" i="10"/>
  <c r="DH73" i="10"/>
  <c r="DG73" i="10"/>
  <c r="DF73" i="10"/>
  <c r="DE73" i="10"/>
  <c r="DD73" i="10"/>
  <c r="DC73" i="10"/>
  <c r="DB73" i="10"/>
  <c r="DA73" i="10"/>
  <c r="C73" i="10"/>
  <c r="B73" i="10"/>
  <c r="CC73" i="10" s="1"/>
  <c r="EQ72" i="10"/>
  <c r="EP72" i="10"/>
  <c r="EO72" i="10"/>
  <c r="EN72" i="10"/>
  <c r="EM72" i="10"/>
  <c r="EL72" i="10"/>
  <c r="EK72" i="10"/>
  <c r="EJ72" i="10"/>
  <c r="EI72" i="10"/>
  <c r="EH72" i="10"/>
  <c r="EG72" i="10"/>
  <c r="EF72" i="10"/>
  <c r="EE72" i="10"/>
  <c r="ED72" i="10"/>
  <c r="EC72" i="10"/>
  <c r="EB72" i="10"/>
  <c r="EA72" i="10"/>
  <c r="DQ72" i="10"/>
  <c r="DP72" i="10"/>
  <c r="DO72" i="10"/>
  <c r="DN72" i="10"/>
  <c r="DM72" i="10"/>
  <c r="DL72" i="10"/>
  <c r="DK72" i="10"/>
  <c r="DJ72" i="10"/>
  <c r="DI72" i="10"/>
  <c r="DH72" i="10"/>
  <c r="DG72" i="10"/>
  <c r="DF72" i="10"/>
  <c r="DE72" i="10"/>
  <c r="DD72" i="10"/>
  <c r="DC72" i="10"/>
  <c r="DB72" i="10"/>
  <c r="DA72" i="10"/>
  <c r="CJ72" i="10"/>
  <c r="CB72" i="10"/>
  <c r="C72" i="10"/>
  <c r="B72" i="10"/>
  <c r="CH72" i="10" s="1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Q71" i="10"/>
  <c r="DP71" i="10"/>
  <c r="DO71" i="10"/>
  <c r="DN71" i="10"/>
  <c r="DM71" i="10"/>
  <c r="DL71" i="10"/>
  <c r="DK71" i="10"/>
  <c r="DJ71" i="10"/>
  <c r="DI71" i="10"/>
  <c r="DH71" i="10"/>
  <c r="DG71" i="10"/>
  <c r="DF71" i="10"/>
  <c r="DE71" i="10"/>
  <c r="DD71" i="10"/>
  <c r="DC71" i="10"/>
  <c r="DB71" i="10"/>
  <c r="DA71" i="10"/>
  <c r="CB71" i="10"/>
  <c r="C71" i="10"/>
  <c r="B71" i="10"/>
  <c r="CH71" i="10" s="1"/>
  <c r="EN70" i="10"/>
  <c r="EM70" i="10"/>
  <c r="EL70" i="10"/>
  <c r="EK70" i="10"/>
  <c r="EJ70" i="10"/>
  <c r="EI70" i="10"/>
  <c r="EH70" i="10"/>
  <c r="EG70" i="10"/>
  <c r="DN70" i="10"/>
  <c r="DM70" i="10"/>
  <c r="DL70" i="10"/>
  <c r="DK70" i="10"/>
  <c r="DJ70" i="10"/>
  <c r="DI70" i="10"/>
  <c r="DH70" i="10"/>
  <c r="DG70" i="10"/>
  <c r="CC70" i="10"/>
  <c r="C70" i="10"/>
  <c r="B70" i="10"/>
  <c r="CI70" i="10" s="1"/>
  <c r="EQ69" i="10"/>
  <c r="EP69" i="10"/>
  <c r="EO69" i="10"/>
  <c r="EN69" i="10"/>
  <c r="EM69" i="10"/>
  <c r="EL69" i="10"/>
  <c r="EK69" i="10"/>
  <c r="EJ69" i="10"/>
  <c r="EI69" i="10"/>
  <c r="EH69" i="10"/>
  <c r="EG69" i="10"/>
  <c r="DQ69" i="10"/>
  <c r="DP69" i="10"/>
  <c r="DO69" i="10"/>
  <c r="DN69" i="10"/>
  <c r="DM69" i="10"/>
  <c r="DL69" i="10"/>
  <c r="DK69" i="10"/>
  <c r="DJ69" i="10"/>
  <c r="DI69" i="10"/>
  <c r="DH69" i="10"/>
  <c r="DG69" i="10"/>
  <c r="C69" i="10"/>
  <c r="B69" i="10"/>
  <c r="CH69" i="10" s="1"/>
  <c r="EQ68" i="10"/>
  <c r="EP68" i="10"/>
  <c r="EO68" i="10"/>
  <c r="EN68" i="10"/>
  <c r="EM68" i="10"/>
  <c r="EL68" i="10"/>
  <c r="EK68" i="10"/>
  <c r="EJ68" i="10"/>
  <c r="EI68" i="10"/>
  <c r="EH68" i="10"/>
  <c r="EG68" i="10"/>
  <c r="EF68" i="10"/>
  <c r="EE68" i="10"/>
  <c r="ED68" i="10"/>
  <c r="EC68" i="10"/>
  <c r="EB68" i="10"/>
  <c r="EA68" i="10"/>
  <c r="DQ68" i="10"/>
  <c r="DP68" i="10"/>
  <c r="DO68" i="10"/>
  <c r="DN68" i="10"/>
  <c r="DM68" i="10"/>
  <c r="DL68" i="10"/>
  <c r="DK68" i="10"/>
  <c r="DJ68" i="10"/>
  <c r="DI68" i="10"/>
  <c r="DH68" i="10"/>
  <c r="DG68" i="10"/>
  <c r="DF68" i="10"/>
  <c r="DE68" i="10"/>
  <c r="DD68" i="10"/>
  <c r="DC68" i="10"/>
  <c r="DB68" i="10"/>
  <c r="DA68" i="10"/>
  <c r="C68" i="10"/>
  <c r="B68" i="10"/>
  <c r="CB68" i="10" s="1"/>
  <c r="EQ67" i="10"/>
  <c r="EP67" i="10"/>
  <c r="EO67" i="10"/>
  <c r="EN67" i="10"/>
  <c r="EM67" i="10"/>
  <c r="EL67" i="10"/>
  <c r="EK67" i="10"/>
  <c r="EJ67" i="10"/>
  <c r="EI67" i="10"/>
  <c r="EH67" i="10"/>
  <c r="EG67" i="10"/>
  <c r="EF67" i="10"/>
  <c r="DQ67" i="10"/>
  <c r="DP67" i="10"/>
  <c r="DO67" i="10"/>
  <c r="DN67" i="10"/>
  <c r="DM67" i="10"/>
  <c r="DL67" i="10"/>
  <c r="DK67" i="10"/>
  <c r="DJ67" i="10"/>
  <c r="DI67" i="10"/>
  <c r="DH67" i="10"/>
  <c r="DG67" i="10"/>
  <c r="DF67" i="10"/>
  <c r="C67" i="10"/>
  <c r="B67" i="10"/>
  <c r="CK67" i="10" s="1"/>
  <c r="EQ66" i="10"/>
  <c r="EP66" i="10"/>
  <c r="EO66" i="10"/>
  <c r="EN66" i="10"/>
  <c r="EM66" i="10"/>
  <c r="EL66" i="10"/>
  <c r="EK66" i="10"/>
  <c r="EJ66" i="10"/>
  <c r="EI66" i="10"/>
  <c r="EH66" i="10"/>
  <c r="EG66" i="10"/>
  <c r="DQ66" i="10"/>
  <c r="DP66" i="10"/>
  <c r="DO66" i="10"/>
  <c r="DN66" i="10"/>
  <c r="DM66" i="10"/>
  <c r="DL66" i="10"/>
  <c r="DK66" i="10"/>
  <c r="DJ66" i="10"/>
  <c r="DI66" i="10"/>
  <c r="DH66" i="10"/>
  <c r="DG66" i="10"/>
  <c r="CJ66" i="10"/>
  <c r="CB66" i="10"/>
  <c r="C66" i="10"/>
  <c r="B66" i="10"/>
  <c r="CH66" i="10" s="1"/>
  <c r="EC65" i="10"/>
  <c r="EB65" i="10"/>
  <c r="EA65" i="10"/>
  <c r="DC65" i="10"/>
  <c r="DB65" i="10"/>
  <c r="DA65" i="10"/>
  <c r="CB65" i="10"/>
  <c r="C65" i="10"/>
  <c r="B65" i="10"/>
  <c r="CH65" i="10" s="1"/>
  <c r="EQ64" i="10"/>
  <c r="EP64" i="10"/>
  <c r="EO64" i="10"/>
  <c r="EN64" i="10"/>
  <c r="EM64" i="10"/>
  <c r="EL64" i="10"/>
  <c r="EK64" i="10"/>
  <c r="EJ64" i="10"/>
  <c r="EI64" i="10"/>
  <c r="EH64" i="10"/>
  <c r="EG64" i="10"/>
  <c r="EF64" i="10"/>
  <c r="EE64" i="10"/>
  <c r="ED64" i="10"/>
  <c r="EC64" i="10"/>
  <c r="EB64" i="10"/>
  <c r="EA64" i="10"/>
  <c r="DQ64" i="10"/>
  <c r="DP64" i="10"/>
  <c r="DO64" i="10"/>
  <c r="DN64" i="10"/>
  <c r="DM64" i="10"/>
  <c r="DL64" i="10"/>
  <c r="DK64" i="10"/>
  <c r="DJ64" i="10"/>
  <c r="DI64" i="10"/>
  <c r="DH64" i="10"/>
  <c r="DG64" i="10"/>
  <c r="DF64" i="10"/>
  <c r="DE64" i="10"/>
  <c r="DD64" i="10"/>
  <c r="DC64" i="10"/>
  <c r="DB64" i="10"/>
  <c r="DA64" i="10"/>
  <c r="CG64" i="10"/>
  <c r="CA64" i="10"/>
  <c r="C64" i="10"/>
  <c r="B64" i="10"/>
  <c r="CH64" i="10" s="1"/>
  <c r="EQ63" i="10"/>
  <c r="EP63" i="10"/>
  <c r="EO63" i="10"/>
  <c r="EN63" i="10"/>
  <c r="EM63" i="10"/>
  <c r="EL63" i="10"/>
  <c r="EK63" i="10"/>
  <c r="EJ63" i="10"/>
  <c r="EI63" i="10"/>
  <c r="EH63" i="10"/>
  <c r="EG63" i="10"/>
  <c r="EF63" i="10"/>
  <c r="DQ63" i="10"/>
  <c r="DP63" i="10"/>
  <c r="DO63" i="10"/>
  <c r="DN63" i="10"/>
  <c r="DM63" i="10"/>
  <c r="DL63" i="10"/>
  <c r="DK63" i="10"/>
  <c r="DJ63" i="10"/>
  <c r="DI63" i="10"/>
  <c r="DH63" i="10"/>
  <c r="DG63" i="10"/>
  <c r="DF63" i="10"/>
  <c r="CJ63" i="10"/>
  <c r="CB63" i="10"/>
  <c r="C63" i="10"/>
  <c r="B63" i="10"/>
  <c r="CH63" i="10" s="1"/>
  <c r="EQ62" i="10"/>
  <c r="EP62" i="10"/>
  <c r="EO62" i="10"/>
  <c r="EN62" i="10"/>
  <c r="EM62" i="10"/>
  <c r="EL62" i="10"/>
  <c r="EK62" i="10"/>
  <c r="EJ62" i="10"/>
  <c r="EI62" i="10"/>
  <c r="EH62" i="10"/>
  <c r="EG62" i="10"/>
  <c r="EF62" i="10"/>
  <c r="DQ62" i="10"/>
  <c r="DP62" i="10"/>
  <c r="DO62" i="10"/>
  <c r="DN62" i="10"/>
  <c r="DM62" i="10"/>
  <c r="DL62" i="10"/>
  <c r="DK62" i="10"/>
  <c r="DJ62" i="10"/>
  <c r="DI62" i="10"/>
  <c r="DH62" i="10"/>
  <c r="DG62" i="10"/>
  <c r="DF62" i="10"/>
  <c r="C62" i="10"/>
  <c r="B62" i="10"/>
  <c r="CH62" i="10" s="1"/>
  <c r="EQ61" i="10"/>
  <c r="EP61" i="10"/>
  <c r="EO61" i="10"/>
  <c r="EN61" i="10"/>
  <c r="EM61" i="10"/>
  <c r="EL61" i="10"/>
  <c r="EK61" i="10"/>
  <c r="EJ61" i="10"/>
  <c r="EI61" i="10"/>
  <c r="EH61" i="10"/>
  <c r="EG61" i="10"/>
  <c r="EF61" i="10"/>
  <c r="DQ61" i="10"/>
  <c r="DP61" i="10"/>
  <c r="DO61" i="10"/>
  <c r="DN61" i="10"/>
  <c r="DM61" i="10"/>
  <c r="DL61" i="10"/>
  <c r="DK61" i="10"/>
  <c r="DJ61" i="10"/>
  <c r="DI61" i="10"/>
  <c r="DH61" i="10"/>
  <c r="DG61" i="10"/>
  <c r="DF61" i="10"/>
  <c r="C61" i="10"/>
  <c r="B61" i="10"/>
  <c r="CH61" i="10" s="1"/>
  <c r="EQ60" i="10"/>
  <c r="EP60" i="10"/>
  <c r="EO60" i="10"/>
  <c r="EN60" i="10"/>
  <c r="EM60" i="10"/>
  <c r="EL60" i="10"/>
  <c r="EK60" i="10"/>
  <c r="EJ60" i="10"/>
  <c r="EI60" i="10"/>
  <c r="EH60" i="10"/>
  <c r="EG60" i="10"/>
  <c r="EF60" i="10"/>
  <c r="DQ60" i="10"/>
  <c r="DP60" i="10"/>
  <c r="DO60" i="10"/>
  <c r="DN60" i="10"/>
  <c r="DM60" i="10"/>
  <c r="DL60" i="10"/>
  <c r="DK60" i="10"/>
  <c r="DJ60" i="10"/>
  <c r="DI60" i="10"/>
  <c r="DH60" i="10"/>
  <c r="DG60" i="10"/>
  <c r="DF60" i="10"/>
  <c r="CG60" i="10"/>
  <c r="CA60" i="10"/>
  <c r="C60" i="10"/>
  <c r="B60" i="10"/>
  <c r="CH60" i="10" s="1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DQ59" i="10"/>
  <c r="DP59" i="10"/>
  <c r="DO59" i="10"/>
  <c r="DN59" i="10"/>
  <c r="DM59" i="10"/>
  <c r="DL59" i="10"/>
  <c r="DK59" i="10"/>
  <c r="DJ59" i="10"/>
  <c r="DI59" i="10"/>
  <c r="DH59" i="10"/>
  <c r="DG59" i="10"/>
  <c r="DF59" i="10"/>
  <c r="CJ59" i="10"/>
  <c r="CB59" i="10"/>
  <c r="C59" i="10"/>
  <c r="B59" i="10"/>
  <c r="CH59" i="10" s="1"/>
  <c r="EQ58" i="10"/>
  <c r="EP58" i="10"/>
  <c r="EO58" i="10"/>
  <c r="EN58" i="10"/>
  <c r="EM58" i="10"/>
  <c r="EL58" i="10"/>
  <c r="EK58" i="10"/>
  <c r="EJ58" i="10"/>
  <c r="EI58" i="10"/>
  <c r="EH58" i="10"/>
  <c r="EG58" i="10"/>
  <c r="EF58" i="10"/>
  <c r="DQ58" i="10"/>
  <c r="DP58" i="10"/>
  <c r="DO58" i="10"/>
  <c r="DN58" i="10"/>
  <c r="DM58" i="10"/>
  <c r="DL58" i="10"/>
  <c r="DK58" i="10"/>
  <c r="DJ58" i="10"/>
  <c r="DI58" i="10"/>
  <c r="DH58" i="10"/>
  <c r="DG58" i="10"/>
  <c r="DF58" i="10"/>
  <c r="C58" i="10"/>
  <c r="B58" i="10"/>
  <c r="CH58" i="10" s="1"/>
  <c r="EQ57" i="10"/>
  <c r="EP57" i="10"/>
  <c r="EO57" i="10"/>
  <c r="EN57" i="10"/>
  <c r="EM57" i="10"/>
  <c r="EL57" i="10"/>
  <c r="EK57" i="10"/>
  <c r="EJ57" i="10"/>
  <c r="EI57" i="10"/>
  <c r="EH57" i="10"/>
  <c r="EG57" i="10"/>
  <c r="EF57" i="10"/>
  <c r="DQ57" i="10"/>
  <c r="DP57" i="10"/>
  <c r="DO57" i="10"/>
  <c r="DN57" i="10"/>
  <c r="DM57" i="10"/>
  <c r="DL57" i="10"/>
  <c r="DK57" i="10"/>
  <c r="DJ57" i="10"/>
  <c r="DI57" i="10"/>
  <c r="DH57" i="10"/>
  <c r="DG57" i="10"/>
  <c r="DF57" i="10"/>
  <c r="C57" i="10"/>
  <c r="B57" i="10"/>
  <c r="CH57" i="10" s="1"/>
  <c r="EQ56" i="10"/>
  <c r="EP56" i="10"/>
  <c r="EO56" i="10"/>
  <c r="EN56" i="10"/>
  <c r="EM56" i="10"/>
  <c r="EL56" i="10"/>
  <c r="EK56" i="10"/>
  <c r="EJ56" i="10"/>
  <c r="EI56" i="10"/>
  <c r="EH56" i="10"/>
  <c r="EG56" i="10"/>
  <c r="EF56" i="10"/>
  <c r="DQ56" i="10"/>
  <c r="DP56" i="10"/>
  <c r="DO56" i="10"/>
  <c r="DN56" i="10"/>
  <c r="DM56" i="10"/>
  <c r="DL56" i="10"/>
  <c r="DK56" i="10"/>
  <c r="DJ56" i="10"/>
  <c r="DI56" i="10"/>
  <c r="DH56" i="10"/>
  <c r="DG56" i="10"/>
  <c r="DF56" i="10"/>
  <c r="CG56" i="10"/>
  <c r="CA56" i="10"/>
  <c r="C56" i="10"/>
  <c r="B56" i="10"/>
  <c r="CH56" i="10" s="1"/>
  <c r="EQ51" i="10"/>
  <c r="EP51" i="10"/>
  <c r="EO51" i="10"/>
  <c r="EN51" i="10"/>
  <c r="EM51" i="10"/>
  <c r="EL51" i="10"/>
  <c r="EK51" i="10"/>
  <c r="EJ51" i="10"/>
  <c r="EI51" i="10"/>
  <c r="EH51" i="10"/>
  <c r="EG51" i="10"/>
  <c r="EF51" i="10"/>
  <c r="EE51" i="10"/>
  <c r="ED51" i="10"/>
  <c r="EC51" i="10"/>
  <c r="EB51" i="10"/>
  <c r="EA51" i="10"/>
  <c r="DQ51" i="10"/>
  <c r="DP51" i="10"/>
  <c r="DO51" i="10"/>
  <c r="DN51" i="10"/>
  <c r="DM51" i="10"/>
  <c r="DL51" i="10"/>
  <c r="DK51" i="10"/>
  <c r="DJ51" i="10"/>
  <c r="DI51" i="10"/>
  <c r="DH51" i="10"/>
  <c r="DG51" i="10"/>
  <c r="DF51" i="10"/>
  <c r="DE51" i="10"/>
  <c r="DD51" i="10"/>
  <c r="DC51" i="10"/>
  <c r="DB51" i="10"/>
  <c r="DA51" i="10"/>
  <c r="CB51" i="10"/>
  <c r="C51" i="10"/>
  <c r="B51" i="10"/>
  <c r="CH51" i="10" s="1"/>
  <c r="EQ50" i="10"/>
  <c r="EP50" i="10"/>
  <c r="EO50" i="10"/>
  <c r="EN50" i="10"/>
  <c r="EM50" i="10"/>
  <c r="EL50" i="10"/>
  <c r="EK50" i="10"/>
  <c r="EJ50" i="10"/>
  <c r="EI50" i="10"/>
  <c r="EH50" i="10"/>
  <c r="EG50" i="10"/>
  <c r="EF50" i="10"/>
  <c r="EE50" i="10"/>
  <c r="ED50" i="10"/>
  <c r="EC50" i="10"/>
  <c r="EB50" i="10"/>
  <c r="EA50" i="10"/>
  <c r="DQ50" i="10"/>
  <c r="DP50" i="10"/>
  <c r="DO50" i="10"/>
  <c r="DN50" i="10"/>
  <c r="DM50" i="10"/>
  <c r="DL50" i="10"/>
  <c r="DK50" i="10"/>
  <c r="DJ50" i="10"/>
  <c r="DI50" i="10"/>
  <c r="DH50" i="10"/>
  <c r="DG50" i="10"/>
  <c r="DF50" i="10"/>
  <c r="DE50" i="10"/>
  <c r="DD50" i="10"/>
  <c r="DC50" i="10"/>
  <c r="DB50" i="10"/>
  <c r="DA50" i="10"/>
  <c r="C50" i="10"/>
  <c r="B50" i="10"/>
  <c r="CH50" i="10" s="1"/>
  <c r="EQ49" i="10"/>
  <c r="EP49" i="10"/>
  <c r="EO49" i="10"/>
  <c r="EN49" i="10"/>
  <c r="EM49" i="10"/>
  <c r="EL49" i="10"/>
  <c r="EK49" i="10"/>
  <c r="EJ49" i="10"/>
  <c r="EI49" i="10"/>
  <c r="EH49" i="10"/>
  <c r="EG49" i="10"/>
  <c r="EF49" i="10"/>
  <c r="EE49" i="10"/>
  <c r="ED49" i="10"/>
  <c r="EC49" i="10"/>
  <c r="EB49" i="10"/>
  <c r="EA49" i="10"/>
  <c r="DQ49" i="10"/>
  <c r="DP49" i="10"/>
  <c r="DO49" i="10"/>
  <c r="DN49" i="10"/>
  <c r="DM49" i="10"/>
  <c r="DL49" i="10"/>
  <c r="DK49" i="10"/>
  <c r="DJ49" i="10"/>
  <c r="DI49" i="10"/>
  <c r="DH49" i="10"/>
  <c r="DG49" i="10"/>
  <c r="DF49" i="10"/>
  <c r="DE49" i="10"/>
  <c r="DD49" i="10"/>
  <c r="DC49" i="10"/>
  <c r="DB49" i="10"/>
  <c r="DA49" i="10"/>
  <c r="C49" i="10"/>
  <c r="CG49" i="10" s="1"/>
  <c r="B49" i="10"/>
  <c r="EN48" i="10"/>
  <c r="EM48" i="10"/>
  <c r="EL48" i="10"/>
  <c r="EK48" i="10"/>
  <c r="EJ48" i="10"/>
  <c r="EI48" i="10"/>
  <c r="EH48" i="10"/>
  <c r="EG48" i="10"/>
  <c r="DN48" i="10"/>
  <c r="DM48" i="10"/>
  <c r="DL48" i="10"/>
  <c r="DK48" i="10"/>
  <c r="DJ48" i="10"/>
  <c r="DI48" i="10"/>
  <c r="DH48" i="10"/>
  <c r="DG48" i="10"/>
  <c r="C48" i="10"/>
  <c r="B48" i="10"/>
  <c r="CI48" i="10" s="1"/>
  <c r="EQ47" i="10"/>
  <c r="EP47" i="10"/>
  <c r="EO47" i="10"/>
  <c r="EN47" i="10"/>
  <c r="EM47" i="10"/>
  <c r="EL47" i="10"/>
  <c r="EK47" i="10"/>
  <c r="EJ47" i="10"/>
  <c r="EI47" i="10"/>
  <c r="EH47" i="10"/>
  <c r="EG47" i="10"/>
  <c r="DQ47" i="10"/>
  <c r="DP47" i="10"/>
  <c r="DO47" i="10"/>
  <c r="DN47" i="10"/>
  <c r="DM47" i="10"/>
  <c r="DL47" i="10"/>
  <c r="DK47" i="10"/>
  <c r="DJ47" i="10"/>
  <c r="DI47" i="10"/>
  <c r="DH47" i="10"/>
  <c r="DG47" i="10"/>
  <c r="C47" i="10"/>
  <c r="B47" i="10"/>
  <c r="CH47" i="10" s="1"/>
  <c r="EQ46" i="10"/>
  <c r="EP46" i="10"/>
  <c r="EO46" i="10"/>
  <c r="EN46" i="10"/>
  <c r="EM46" i="10"/>
  <c r="EL46" i="10"/>
  <c r="EK46" i="10"/>
  <c r="EJ46" i="10"/>
  <c r="EI46" i="10"/>
  <c r="EH46" i="10"/>
  <c r="EG46" i="10"/>
  <c r="EF46" i="10"/>
  <c r="EE46" i="10"/>
  <c r="ED46" i="10"/>
  <c r="EC46" i="10"/>
  <c r="EB46" i="10"/>
  <c r="EA46" i="10"/>
  <c r="DQ46" i="10"/>
  <c r="DP46" i="10"/>
  <c r="DO46" i="10"/>
  <c r="DN46" i="10"/>
  <c r="DM46" i="10"/>
  <c r="DL46" i="10"/>
  <c r="DK46" i="10"/>
  <c r="DJ46" i="10"/>
  <c r="DI46" i="10"/>
  <c r="DH46" i="10"/>
  <c r="DG46" i="10"/>
  <c r="DF46" i="10"/>
  <c r="DE46" i="10"/>
  <c r="DD46" i="10"/>
  <c r="DC46" i="10"/>
  <c r="DB46" i="10"/>
  <c r="DA46" i="10"/>
  <c r="CD46" i="10"/>
  <c r="C46" i="10"/>
  <c r="CG46" i="10" s="1"/>
  <c r="B46" i="10"/>
  <c r="EQ45" i="10"/>
  <c r="EP45" i="10"/>
  <c r="EO45" i="10"/>
  <c r="EN45" i="10"/>
  <c r="EM45" i="10"/>
  <c r="EL45" i="10"/>
  <c r="EK45" i="10"/>
  <c r="EJ45" i="10"/>
  <c r="EI45" i="10"/>
  <c r="EH45" i="10"/>
  <c r="EG45" i="10"/>
  <c r="EF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C45" i="10"/>
  <c r="B45" i="10"/>
  <c r="CI45" i="10" s="1"/>
  <c r="EQ44" i="10"/>
  <c r="EP44" i="10"/>
  <c r="EO44" i="10"/>
  <c r="EN44" i="10"/>
  <c r="EM44" i="10"/>
  <c r="EL44" i="10"/>
  <c r="EK44" i="10"/>
  <c r="EJ44" i="10"/>
  <c r="EI44" i="10"/>
  <c r="EH44" i="10"/>
  <c r="EG44" i="10"/>
  <c r="DQ44" i="10"/>
  <c r="DP44" i="10"/>
  <c r="DO44" i="10"/>
  <c r="DN44" i="10"/>
  <c r="DM44" i="10"/>
  <c r="DL44" i="10"/>
  <c r="DK44" i="10"/>
  <c r="DJ44" i="10"/>
  <c r="DI44" i="10"/>
  <c r="DH44" i="10"/>
  <c r="DG44" i="10"/>
  <c r="CJ44" i="10"/>
  <c r="CB44" i="10"/>
  <c r="C44" i="10"/>
  <c r="B44" i="10"/>
  <c r="CH44" i="10" s="1"/>
  <c r="EC43" i="10"/>
  <c r="EB43" i="10"/>
  <c r="EA43" i="10"/>
  <c r="DC43" i="10"/>
  <c r="DB43" i="10"/>
  <c r="DA43" i="10"/>
  <c r="C43" i="10"/>
  <c r="B43" i="10"/>
  <c r="CG43" i="10" s="1"/>
  <c r="EQ42" i="10"/>
  <c r="EP42" i="10"/>
  <c r="EO42" i="10"/>
  <c r="EN42" i="10"/>
  <c r="EM42" i="10"/>
  <c r="EL42" i="10"/>
  <c r="EK42" i="10"/>
  <c r="EJ42" i="10"/>
  <c r="EI42" i="10"/>
  <c r="EH42" i="10"/>
  <c r="EG42" i="10"/>
  <c r="EF42" i="10"/>
  <c r="EE42" i="10"/>
  <c r="ED42" i="10"/>
  <c r="EC42" i="10"/>
  <c r="EB42" i="10"/>
  <c r="EA42" i="10"/>
  <c r="DQ42" i="10"/>
  <c r="DP42" i="10"/>
  <c r="DO42" i="10"/>
  <c r="DN42" i="10"/>
  <c r="DM42" i="10"/>
  <c r="DL42" i="10"/>
  <c r="DK42" i="10"/>
  <c r="DJ42" i="10"/>
  <c r="DI42" i="10"/>
  <c r="DH42" i="10"/>
  <c r="DG42" i="10"/>
  <c r="DF42" i="10"/>
  <c r="DE42" i="10"/>
  <c r="DD42" i="10"/>
  <c r="DC42" i="10"/>
  <c r="DB42" i="10"/>
  <c r="DA42" i="10"/>
  <c r="CK42" i="10"/>
  <c r="CJ42" i="10"/>
  <c r="CI42" i="10"/>
  <c r="CD42" i="10"/>
  <c r="CB42" i="10"/>
  <c r="C42" i="10"/>
  <c r="B42" i="10"/>
  <c r="CH42" i="10" s="1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CK41" i="10"/>
  <c r="CI41" i="10"/>
  <c r="CE41" i="10"/>
  <c r="CB41" i="10"/>
  <c r="C41" i="10"/>
  <c r="B41" i="10"/>
  <c r="CH41" i="10" s="1"/>
  <c r="EQ40" i="10"/>
  <c r="EP40" i="10"/>
  <c r="EO40" i="10"/>
  <c r="EN40" i="10"/>
  <c r="EM40" i="10"/>
  <c r="EL40" i="10"/>
  <c r="EK40" i="10"/>
  <c r="EJ40" i="10"/>
  <c r="EI40" i="10"/>
  <c r="EH40" i="10"/>
  <c r="EG40" i="10"/>
  <c r="EF40" i="10"/>
  <c r="DQ40" i="10"/>
  <c r="DP40" i="10"/>
  <c r="DO40" i="10"/>
  <c r="DN40" i="10"/>
  <c r="DM40" i="10"/>
  <c r="DL40" i="10"/>
  <c r="DK40" i="10"/>
  <c r="DJ40" i="10"/>
  <c r="DI40" i="10"/>
  <c r="DH40" i="10"/>
  <c r="DG40" i="10"/>
  <c r="DF40" i="10"/>
  <c r="CK40" i="10"/>
  <c r="CI40" i="10"/>
  <c r="CD40" i="10"/>
  <c r="C40" i="10"/>
  <c r="B40" i="10"/>
  <c r="CH40" i="10" s="1"/>
  <c r="EQ39" i="10"/>
  <c r="EP39" i="10"/>
  <c r="EO39" i="10"/>
  <c r="EN39" i="10"/>
  <c r="EM39" i="10"/>
  <c r="EL39" i="10"/>
  <c r="EK39" i="10"/>
  <c r="EJ39" i="10"/>
  <c r="EI39" i="10"/>
  <c r="EH39" i="10"/>
  <c r="EG39" i="10"/>
  <c r="EF39" i="10"/>
  <c r="DQ39" i="10"/>
  <c r="DP39" i="10"/>
  <c r="DO39" i="10"/>
  <c r="DN39" i="10"/>
  <c r="DM39" i="10"/>
  <c r="DL39" i="10"/>
  <c r="DK39" i="10"/>
  <c r="DJ39" i="10"/>
  <c r="DI39" i="10"/>
  <c r="DH39" i="10"/>
  <c r="DG39" i="10"/>
  <c r="DF39" i="10"/>
  <c r="CK39" i="10"/>
  <c r="CI39" i="10"/>
  <c r="CE39" i="10"/>
  <c r="CB39" i="10"/>
  <c r="C39" i="10"/>
  <c r="CG39" i="10" s="1"/>
  <c r="B39" i="10"/>
  <c r="CH39" i="10" s="1"/>
  <c r="EQ38" i="10"/>
  <c r="EP38" i="10"/>
  <c r="EO38" i="10"/>
  <c r="EN38" i="10"/>
  <c r="EM38" i="10"/>
  <c r="EL38" i="10"/>
  <c r="EK38" i="10"/>
  <c r="EJ38" i="10"/>
  <c r="EI38" i="10"/>
  <c r="EH38" i="10"/>
  <c r="EG38" i="10"/>
  <c r="EF38" i="10"/>
  <c r="DQ38" i="10"/>
  <c r="DP38" i="10"/>
  <c r="DO38" i="10"/>
  <c r="DN38" i="10"/>
  <c r="DM38" i="10"/>
  <c r="DL38" i="10"/>
  <c r="DK38" i="10"/>
  <c r="DJ38" i="10"/>
  <c r="DI38" i="10"/>
  <c r="DH38" i="10"/>
  <c r="DG38" i="10"/>
  <c r="DF38" i="10"/>
  <c r="CK38" i="10"/>
  <c r="CJ38" i="10"/>
  <c r="CI38" i="10"/>
  <c r="CD38" i="10"/>
  <c r="CB38" i="10"/>
  <c r="C38" i="10"/>
  <c r="B38" i="10"/>
  <c r="CH38" i="10" s="1"/>
  <c r="EQ37" i="10"/>
  <c r="EP37" i="10"/>
  <c r="EO37" i="10"/>
  <c r="EN37" i="10"/>
  <c r="EM37" i="10"/>
  <c r="EL37" i="10"/>
  <c r="EK37" i="10"/>
  <c r="EJ37" i="10"/>
  <c r="EI37" i="10"/>
  <c r="EH37" i="10"/>
  <c r="EG37" i="10"/>
  <c r="EF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CK37" i="10"/>
  <c r="CI37" i="10"/>
  <c r="CE37" i="10"/>
  <c r="CB37" i="10"/>
  <c r="C37" i="10"/>
  <c r="B37" i="10"/>
  <c r="CH37" i="10" s="1"/>
  <c r="EQ36" i="10"/>
  <c r="EP36" i="10"/>
  <c r="EO36" i="10"/>
  <c r="EN36" i="10"/>
  <c r="EM36" i="10"/>
  <c r="EL36" i="10"/>
  <c r="EK36" i="10"/>
  <c r="EJ36" i="10"/>
  <c r="EI36" i="10"/>
  <c r="EH36" i="10"/>
  <c r="EG36" i="10"/>
  <c r="EF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CK36" i="10"/>
  <c r="CI36" i="10"/>
  <c r="CD36" i="10"/>
  <c r="C36" i="10"/>
  <c r="B36" i="10"/>
  <c r="CH36" i="10" s="1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CK35" i="10"/>
  <c r="CI35" i="10"/>
  <c r="CE35" i="10"/>
  <c r="CB35" i="10"/>
  <c r="C35" i="10"/>
  <c r="CG35" i="10" s="1"/>
  <c r="B35" i="10"/>
  <c r="CH35" i="10" s="1"/>
  <c r="EQ34" i="10"/>
  <c r="EP34" i="10"/>
  <c r="EO34" i="10"/>
  <c r="EN34" i="10"/>
  <c r="EM34" i="10"/>
  <c r="EL34" i="10"/>
  <c r="EK34" i="10"/>
  <c r="EJ34" i="10"/>
  <c r="EI34" i="10"/>
  <c r="EH34" i="10"/>
  <c r="EG34" i="10"/>
  <c r="EF34" i="10"/>
  <c r="DQ34" i="10"/>
  <c r="DP34" i="10"/>
  <c r="DO34" i="10"/>
  <c r="DN34" i="10"/>
  <c r="DM34" i="10"/>
  <c r="DL34" i="10"/>
  <c r="DK34" i="10"/>
  <c r="DJ34" i="10"/>
  <c r="DI34" i="10"/>
  <c r="DH34" i="10"/>
  <c r="DG34" i="10"/>
  <c r="DF34" i="10"/>
  <c r="CK34" i="10"/>
  <c r="CJ34" i="10"/>
  <c r="CI34" i="10"/>
  <c r="CD34" i="10"/>
  <c r="CB34" i="10"/>
  <c r="C34" i="10"/>
  <c r="B34" i="10"/>
  <c r="CH34" i="10" s="1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B29" i="10"/>
  <c r="DA29" i="10"/>
  <c r="C29" i="10"/>
  <c r="B29" i="10"/>
  <c r="CC29" i="10" s="1"/>
  <c r="EQ28" i="10"/>
  <c r="EP28" i="10"/>
  <c r="EO28" i="10"/>
  <c r="EN28" i="10"/>
  <c r="EM28" i="10"/>
  <c r="EL28" i="10"/>
  <c r="EK28" i="10"/>
  <c r="EJ28" i="10"/>
  <c r="EI28" i="10"/>
  <c r="EH28" i="10"/>
  <c r="EG28" i="10"/>
  <c r="EF28" i="10"/>
  <c r="EE28" i="10"/>
  <c r="ED28" i="10"/>
  <c r="EC28" i="10"/>
  <c r="EB28" i="10"/>
  <c r="EA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DE28" i="10"/>
  <c r="DD28" i="10"/>
  <c r="DC28" i="10"/>
  <c r="DB28" i="10"/>
  <c r="DA28" i="10"/>
  <c r="CJ28" i="10"/>
  <c r="CB28" i="10"/>
  <c r="C28" i="10"/>
  <c r="B28" i="10"/>
  <c r="CH28" i="10" s="1"/>
  <c r="EQ27" i="10"/>
  <c r="EP27" i="10"/>
  <c r="EO27" i="10"/>
  <c r="EN27" i="10"/>
  <c r="EM27" i="10"/>
  <c r="EL27" i="10"/>
  <c r="EK27" i="10"/>
  <c r="EJ27" i="10"/>
  <c r="EI27" i="10"/>
  <c r="EH27" i="10"/>
  <c r="EG27" i="10"/>
  <c r="EF27" i="10"/>
  <c r="EE27" i="10"/>
  <c r="ED27" i="10"/>
  <c r="EC27" i="10"/>
  <c r="EB27" i="10"/>
  <c r="EA27" i="10"/>
  <c r="DQ27" i="10"/>
  <c r="DP27" i="10"/>
  <c r="DO27" i="10"/>
  <c r="DN27" i="10"/>
  <c r="DM27" i="10"/>
  <c r="DL27" i="10"/>
  <c r="DK27" i="10"/>
  <c r="DJ27" i="10"/>
  <c r="DI27" i="10"/>
  <c r="DH27" i="10"/>
  <c r="DG27" i="10"/>
  <c r="DF27" i="10"/>
  <c r="DE27" i="10"/>
  <c r="DD27" i="10"/>
  <c r="DC27" i="10"/>
  <c r="DB27" i="10"/>
  <c r="DA27" i="10"/>
  <c r="CB27" i="10"/>
  <c r="C27" i="10"/>
  <c r="B27" i="10"/>
  <c r="CH27" i="10" s="1"/>
  <c r="EN26" i="10"/>
  <c r="EM26" i="10"/>
  <c r="EL26" i="10"/>
  <c r="EK26" i="10"/>
  <c r="EJ26" i="10"/>
  <c r="EI26" i="10"/>
  <c r="EH26" i="10"/>
  <c r="EG26" i="10"/>
  <c r="DN26" i="10"/>
  <c r="DM26" i="10"/>
  <c r="DL26" i="10"/>
  <c r="DK26" i="10"/>
  <c r="DJ26" i="10"/>
  <c r="DI26" i="10"/>
  <c r="DH26" i="10"/>
  <c r="DG26" i="10"/>
  <c r="CD26" i="10"/>
  <c r="C26" i="10"/>
  <c r="B26" i="10"/>
  <c r="CK26" i="10" s="1"/>
  <c r="EQ25" i="10"/>
  <c r="EP25" i="10"/>
  <c r="EO25" i="10"/>
  <c r="EN25" i="10"/>
  <c r="EM25" i="10"/>
  <c r="EL25" i="10"/>
  <c r="EK25" i="10"/>
  <c r="EJ25" i="10"/>
  <c r="EI25" i="10"/>
  <c r="EH25" i="10"/>
  <c r="EG25" i="10"/>
  <c r="DQ25" i="10"/>
  <c r="DP25" i="10"/>
  <c r="DO25" i="10"/>
  <c r="DN25" i="10"/>
  <c r="DM25" i="10"/>
  <c r="DL25" i="10"/>
  <c r="DK25" i="10"/>
  <c r="DJ25" i="10"/>
  <c r="DI25" i="10"/>
  <c r="DH25" i="10"/>
  <c r="DG25" i="10"/>
  <c r="CK25" i="10"/>
  <c r="CJ25" i="10"/>
  <c r="CI25" i="10"/>
  <c r="CD25" i="10"/>
  <c r="CB25" i="10"/>
  <c r="C25" i="10"/>
  <c r="CG25" i="10" s="1"/>
  <c r="B25" i="10"/>
  <c r="CH25" i="10" s="1"/>
  <c r="EQ24" i="10"/>
  <c r="EP24" i="10"/>
  <c r="EO24" i="10"/>
  <c r="EN24" i="10"/>
  <c r="EM24" i="10"/>
  <c r="EL24" i="10"/>
  <c r="EK24" i="10"/>
  <c r="EJ24" i="10"/>
  <c r="EI24" i="10"/>
  <c r="EH24" i="10"/>
  <c r="EG24" i="10"/>
  <c r="EF24" i="10"/>
  <c r="EE24" i="10"/>
  <c r="ED24" i="10"/>
  <c r="EC24" i="10"/>
  <c r="EB24" i="10"/>
  <c r="EA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E24" i="10"/>
  <c r="DD24" i="10"/>
  <c r="DC24" i="10"/>
  <c r="DB24" i="10"/>
  <c r="DA24" i="10"/>
  <c r="CI24" i="10"/>
  <c r="CC24" i="10"/>
  <c r="CB24" i="10"/>
  <c r="C24" i="10"/>
  <c r="B24" i="10"/>
  <c r="CH24" i="10" s="1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DQ23" i="10"/>
  <c r="DP23" i="10"/>
  <c r="DO23" i="10"/>
  <c r="DN23" i="10"/>
  <c r="DM23" i="10"/>
  <c r="DL23" i="10"/>
  <c r="DK23" i="10"/>
  <c r="DJ23" i="10"/>
  <c r="DI23" i="10"/>
  <c r="DH23" i="10"/>
  <c r="DG23" i="10"/>
  <c r="DF23" i="10"/>
  <c r="CC23" i="10"/>
  <c r="C23" i="10"/>
  <c r="B23" i="10"/>
  <c r="CK23" i="10" s="1"/>
  <c r="EQ22" i="10"/>
  <c r="EP22" i="10"/>
  <c r="EO22" i="10"/>
  <c r="EN22" i="10"/>
  <c r="EM22" i="10"/>
  <c r="EL22" i="10"/>
  <c r="EK22" i="10"/>
  <c r="EJ22" i="10"/>
  <c r="EI22" i="10"/>
  <c r="EH22" i="10"/>
  <c r="EG22" i="10"/>
  <c r="DQ22" i="10"/>
  <c r="DP22" i="10"/>
  <c r="DO22" i="10"/>
  <c r="DN22" i="10"/>
  <c r="DM22" i="10"/>
  <c r="DL22" i="10"/>
  <c r="DK22" i="10"/>
  <c r="DJ22" i="10"/>
  <c r="DI22" i="10"/>
  <c r="DH22" i="10"/>
  <c r="DG22" i="10"/>
  <c r="C22" i="10"/>
  <c r="B22" i="10"/>
  <c r="CH22" i="10" s="1"/>
  <c r="EC21" i="10"/>
  <c r="EB21" i="10"/>
  <c r="EA21" i="10"/>
  <c r="DC21" i="10"/>
  <c r="DB21" i="10"/>
  <c r="DA21" i="10"/>
  <c r="C21" i="10"/>
  <c r="B21" i="10"/>
  <c r="CB21" i="10" s="1"/>
  <c r="EQ20" i="10"/>
  <c r="EP20" i="10"/>
  <c r="EO20" i="10"/>
  <c r="EN20" i="10"/>
  <c r="EM20" i="10"/>
  <c r="EL20" i="10"/>
  <c r="EK20" i="10"/>
  <c r="EJ20" i="10"/>
  <c r="EI20" i="10"/>
  <c r="EH20" i="10"/>
  <c r="EG20" i="10"/>
  <c r="EF20" i="10"/>
  <c r="EE20" i="10"/>
  <c r="ED20" i="10"/>
  <c r="EC20" i="10"/>
  <c r="EB20" i="10"/>
  <c r="EA20" i="10"/>
  <c r="DQ20" i="10"/>
  <c r="DP20" i="10"/>
  <c r="DO20" i="10"/>
  <c r="DN20" i="10"/>
  <c r="DM20" i="10"/>
  <c r="DL20" i="10"/>
  <c r="DK20" i="10"/>
  <c r="DJ20" i="10"/>
  <c r="DI20" i="10"/>
  <c r="DH20" i="10"/>
  <c r="DG20" i="10"/>
  <c r="DF20" i="10"/>
  <c r="DE20" i="10"/>
  <c r="DD20" i="10"/>
  <c r="DC20" i="10"/>
  <c r="DB20" i="10"/>
  <c r="DA20" i="10"/>
  <c r="C20" i="10"/>
  <c r="B20" i="10"/>
  <c r="CH20" i="10" s="1"/>
  <c r="EQ19" i="10"/>
  <c r="EP19" i="10"/>
  <c r="EO19" i="10"/>
  <c r="EN19" i="10"/>
  <c r="EM19" i="10"/>
  <c r="EL19" i="10"/>
  <c r="EK19" i="10"/>
  <c r="EJ19" i="10"/>
  <c r="EI19" i="10"/>
  <c r="EH19" i="10"/>
  <c r="EG19" i="10"/>
  <c r="EF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C19" i="10"/>
  <c r="B19" i="10"/>
  <c r="CH19" i="10" s="1"/>
  <c r="EQ18" i="10"/>
  <c r="EP18" i="10"/>
  <c r="EO18" i="10"/>
  <c r="EN18" i="10"/>
  <c r="EM18" i="10"/>
  <c r="EL18" i="10"/>
  <c r="EK18" i="10"/>
  <c r="EJ18" i="10"/>
  <c r="EI18" i="10"/>
  <c r="EH18" i="10"/>
  <c r="EG18" i="10"/>
  <c r="EF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CG18" i="10"/>
  <c r="CA18" i="10"/>
  <c r="C18" i="10"/>
  <c r="B18" i="10"/>
  <c r="CH18" i="10" s="1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CJ17" i="10"/>
  <c r="CB17" i="10"/>
  <c r="C17" i="10"/>
  <c r="B17" i="10"/>
  <c r="CH17" i="10" s="1"/>
  <c r="EQ16" i="10"/>
  <c r="EP16" i="10"/>
  <c r="EO16" i="10"/>
  <c r="EN16" i="10"/>
  <c r="EM16" i="10"/>
  <c r="EL16" i="10"/>
  <c r="EK16" i="10"/>
  <c r="EJ16" i="10"/>
  <c r="EI16" i="10"/>
  <c r="EH16" i="10"/>
  <c r="EG16" i="10"/>
  <c r="EF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C16" i="10"/>
  <c r="B16" i="10"/>
  <c r="CH16" i="10" s="1"/>
  <c r="EQ15" i="10"/>
  <c r="EP15" i="10"/>
  <c r="EO15" i="10"/>
  <c r="EN15" i="10"/>
  <c r="EM15" i="10"/>
  <c r="EL15" i="10"/>
  <c r="EK15" i="10"/>
  <c r="EJ15" i="10"/>
  <c r="EI15" i="10"/>
  <c r="EH15" i="10"/>
  <c r="EG15" i="10"/>
  <c r="EF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C15" i="10"/>
  <c r="B15" i="10"/>
  <c r="CH15" i="10" s="1"/>
  <c r="EQ14" i="10"/>
  <c r="EP14" i="10"/>
  <c r="EO14" i="10"/>
  <c r="EN14" i="10"/>
  <c r="EM14" i="10"/>
  <c r="EL14" i="10"/>
  <c r="EK14" i="10"/>
  <c r="EJ14" i="10"/>
  <c r="EI14" i="10"/>
  <c r="EH14" i="10"/>
  <c r="EG14" i="10"/>
  <c r="EF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CG14" i="10"/>
  <c r="CA14" i="10"/>
  <c r="C14" i="10"/>
  <c r="B14" i="10"/>
  <c r="CH14" i="10" s="1"/>
  <c r="EQ13" i="10"/>
  <c r="EP13" i="10"/>
  <c r="EO13" i="10"/>
  <c r="EN13" i="10"/>
  <c r="EM13" i="10"/>
  <c r="EL13" i="10"/>
  <c r="EK13" i="10"/>
  <c r="EJ13" i="10"/>
  <c r="EI13" i="10"/>
  <c r="EH13" i="10"/>
  <c r="EG13" i="10"/>
  <c r="EF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CJ13" i="10"/>
  <c r="CB13" i="10"/>
  <c r="C13" i="10"/>
  <c r="B13" i="10"/>
  <c r="CH13" i="10" s="1"/>
  <c r="EQ12" i="10"/>
  <c r="EP12" i="10"/>
  <c r="EO12" i="10"/>
  <c r="EN12" i="10"/>
  <c r="EM12" i="10"/>
  <c r="EL12" i="10"/>
  <c r="EK12" i="10"/>
  <c r="EJ12" i="10"/>
  <c r="EI12" i="10"/>
  <c r="EH12" i="10"/>
  <c r="EG12" i="10"/>
  <c r="EF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C12" i="10"/>
  <c r="B12" i="10"/>
  <c r="CD12" i="10" s="1"/>
  <c r="A5" i="10"/>
  <c r="A4" i="10"/>
  <c r="A3" i="10"/>
  <c r="A2" i="10"/>
  <c r="CE15" i="10" l="1"/>
  <c r="CD16" i="10"/>
  <c r="CJ16" i="10"/>
  <c r="CD20" i="10"/>
  <c r="CJ20" i="10"/>
  <c r="CA12" i="10"/>
  <c r="CG12" i="10"/>
  <c r="CE13" i="10"/>
  <c r="CD14" i="10"/>
  <c r="CJ14" i="10"/>
  <c r="CB15" i="10"/>
  <c r="CJ15" i="10"/>
  <c r="CA16" i="10"/>
  <c r="CE17" i="10"/>
  <c r="CD18" i="10"/>
  <c r="CJ18" i="10"/>
  <c r="CB19" i="10"/>
  <c r="CJ19" i="10"/>
  <c r="CA20" i="10"/>
  <c r="CG20" i="10"/>
  <c r="CB22" i="10"/>
  <c r="CJ22" i="10"/>
  <c r="CB12" i="10"/>
  <c r="CI12" i="10"/>
  <c r="CI13" i="10"/>
  <c r="CE14" i="10"/>
  <c r="CK14" i="10"/>
  <c r="CD15" i="10"/>
  <c r="CK15" i="10"/>
  <c r="CB16" i="10"/>
  <c r="CI16" i="10"/>
  <c r="CI17" i="10"/>
  <c r="CE18" i="10"/>
  <c r="CK18" i="10"/>
  <c r="CD19" i="10"/>
  <c r="CK19" i="10"/>
  <c r="CB20" i="10"/>
  <c r="CI20" i="10"/>
  <c r="CC21" i="10"/>
  <c r="CD22" i="10"/>
  <c r="CK22" i="10"/>
  <c r="CE25" i="10"/>
  <c r="CC26" i="10"/>
  <c r="CI27" i="10"/>
  <c r="CG28" i="10"/>
  <c r="CI28" i="10"/>
  <c r="CD29" i="10"/>
  <c r="CE34" i="10"/>
  <c r="CD35" i="10"/>
  <c r="CJ35" i="10"/>
  <c r="CB36" i="10"/>
  <c r="CJ36" i="10"/>
  <c r="CA37" i="10"/>
  <c r="CG37" i="10"/>
  <c r="CE38" i="10"/>
  <c r="CD39" i="10"/>
  <c r="CJ39" i="10"/>
  <c r="CB40" i="10"/>
  <c r="CJ40" i="10"/>
  <c r="CA41" i="10"/>
  <c r="CG41" i="10"/>
  <c r="CE42" i="10"/>
  <c r="CG44" i="10"/>
  <c r="CI44" i="10"/>
  <c r="CC45" i="10"/>
  <c r="CB47" i="10"/>
  <c r="CI47" i="10"/>
  <c r="CC48" i="10"/>
  <c r="CD50" i="10"/>
  <c r="CK50" i="10"/>
  <c r="CG51" i="10"/>
  <c r="CI51" i="10"/>
  <c r="CE56" i="10"/>
  <c r="CK56" i="10"/>
  <c r="CD57" i="10"/>
  <c r="CK57" i="10"/>
  <c r="CB58" i="10"/>
  <c r="CI58" i="10"/>
  <c r="CG59" i="10"/>
  <c r="CI59" i="10"/>
  <c r="CE60" i="10"/>
  <c r="CK60" i="10"/>
  <c r="CD61" i="10"/>
  <c r="CK61" i="10"/>
  <c r="CB62" i="10"/>
  <c r="CI62" i="10"/>
  <c r="CG63" i="10"/>
  <c r="CI63" i="10"/>
  <c r="CE64" i="10"/>
  <c r="CK64" i="10"/>
  <c r="CI65" i="10"/>
  <c r="CG66" i="10"/>
  <c r="CI66" i="10"/>
  <c r="CI67" i="10"/>
  <c r="CC68" i="10"/>
  <c r="CD69" i="10"/>
  <c r="CK69" i="10"/>
  <c r="CI71" i="10"/>
  <c r="CG72" i="10"/>
  <c r="CI72" i="10"/>
  <c r="CI73" i="10"/>
  <c r="CG78" i="10"/>
  <c r="CI78" i="10"/>
  <c r="CE79" i="10"/>
  <c r="CK79" i="10"/>
  <c r="CD80" i="10"/>
  <c r="CK80" i="10"/>
  <c r="CB81" i="10"/>
  <c r="CI81" i="10"/>
  <c r="CG82" i="10"/>
  <c r="CI82" i="10"/>
  <c r="CG84" i="10"/>
  <c r="CK84" i="10"/>
  <c r="CD85" i="10"/>
  <c r="CK87" i="10"/>
  <c r="CI89" i="10"/>
  <c r="CB89" i="10"/>
  <c r="CH89" i="10"/>
  <c r="CI94" i="10"/>
  <c r="CJ94" i="10"/>
  <c r="CE94" i="10"/>
  <c r="CH132" i="10"/>
  <c r="CK132" i="10"/>
  <c r="CE132" i="10"/>
  <c r="CA132" i="10"/>
  <c r="CJ12" i="10"/>
  <c r="CE19" i="10"/>
  <c r="CG45" i="10"/>
  <c r="CD47" i="10"/>
  <c r="CJ47" i="10"/>
  <c r="CG48" i="10"/>
  <c r="CE50" i="10"/>
  <c r="CE57" i="10"/>
  <c r="CD58" i="10"/>
  <c r="CJ58" i="10"/>
  <c r="CE61" i="10"/>
  <c r="CD62" i="10"/>
  <c r="CJ62" i="10"/>
  <c r="CH68" i="10"/>
  <c r="CE69" i="10"/>
  <c r="CE80" i="10"/>
  <c r="CD81" i="10"/>
  <c r="CJ81" i="10"/>
  <c r="CH85" i="10"/>
  <c r="CG85" i="10"/>
  <c r="CA85" i="10"/>
  <c r="CE85" i="10"/>
  <c r="CG102" i="10"/>
  <c r="CH102" i="10"/>
  <c r="CA102" i="10"/>
  <c r="CK102" i="10"/>
  <c r="CI133" i="10"/>
  <c r="CH133" i="10"/>
  <c r="CE133" i="10"/>
  <c r="CH21" i="10"/>
  <c r="CE22" i="10"/>
  <c r="CK29" i="10"/>
  <c r="CE12" i="10"/>
  <c r="CK12" i="10"/>
  <c r="CD13" i="10"/>
  <c r="CK13" i="10"/>
  <c r="CB14" i="10"/>
  <c r="CI14" i="10"/>
  <c r="CI15" i="10"/>
  <c r="CE16" i="10"/>
  <c r="CK16" i="10"/>
  <c r="CD17" i="10"/>
  <c r="CK17" i="10"/>
  <c r="CB18" i="10"/>
  <c r="CI18" i="10"/>
  <c r="CI19" i="10"/>
  <c r="CE20" i="10"/>
  <c r="CK20" i="10"/>
  <c r="CI21" i="10"/>
  <c r="CG22" i="10"/>
  <c r="CI22" i="10"/>
  <c r="CD23" i="10"/>
  <c r="CC27" i="10"/>
  <c r="CD28" i="10"/>
  <c r="CK28" i="10"/>
  <c r="CA35" i="10"/>
  <c r="CE36" i="10"/>
  <c r="CD37" i="10"/>
  <c r="CJ37" i="10"/>
  <c r="CA39" i="10"/>
  <c r="CE40" i="10"/>
  <c r="CD41" i="10"/>
  <c r="CJ41" i="10"/>
  <c r="CD44" i="10"/>
  <c r="CK44" i="10"/>
  <c r="CH45" i="10"/>
  <c r="CE47" i="10"/>
  <c r="CK47" i="10"/>
  <c r="CH48" i="10"/>
  <c r="CG50" i="10"/>
  <c r="CI50" i="10"/>
  <c r="CC51" i="10"/>
  <c r="CB56" i="10"/>
  <c r="CI56" i="10"/>
  <c r="CG57" i="10"/>
  <c r="CI57" i="10"/>
  <c r="CE58" i="10"/>
  <c r="CK58" i="10"/>
  <c r="CD59" i="10"/>
  <c r="CK59" i="10"/>
  <c r="CB60" i="10"/>
  <c r="CI60" i="10"/>
  <c r="CG61" i="10"/>
  <c r="CI61" i="10"/>
  <c r="CE62" i="10"/>
  <c r="CK62" i="10"/>
  <c r="CD63" i="10"/>
  <c r="CK63" i="10"/>
  <c r="CB64" i="10"/>
  <c r="CI64" i="10"/>
  <c r="CC65" i="10"/>
  <c r="CD66" i="10"/>
  <c r="CK66" i="10"/>
  <c r="CI68" i="10"/>
  <c r="CG69" i="10"/>
  <c r="CI69" i="10"/>
  <c r="CC71" i="10"/>
  <c r="CD72" i="10"/>
  <c r="CK72" i="10"/>
  <c r="CD78" i="10"/>
  <c r="CK78" i="10"/>
  <c r="CB79" i="10"/>
  <c r="CI79" i="10"/>
  <c r="CG80" i="10"/>
  <c r="CI80" i="10"/>
  <c r="CE81" i="10"/>
  <c r="CK81" i="10"/>
  <c r="CD82" i="10"/>
  <c r="CK82" i="10"/>
  <c r="CI85" i="10"/>
  <c r="CH91" i="10"/>
  <c r="CJ91" i="10"/>
  <c r="CB91" i="10"/>
  <c r="CI91" i="10"/>
  <c r="CG92" i="10"/>
  <c r="CE100" i="10"/>
  <c r="CG100" i="10"/>
  <c r="CH100" i="10"/>
  <c r="CJ103" i="10"/>
  <c r="CK103" i="10"/>
  <c r="CB103" i="10"/>
  <c r="CH112" i="10"/>
  <c r="CC112" i="10"/>
  <c r="CI112" i="10"/>
  <c r="CA112" i="10"/>
  <c r="CJ160" i="10"/>
  <c r="CB160" i="10"/>
  <c r="CG160" i="10"/>
  <c r="CA160" i="10"/>
  <c r="CG16" i="10"/>
  <c r="CE28" i="10"/>
  <c r="CE44" i="10"/>
  <c r="CB45" i="10"/>
  <c r="CA47" i="10"/>
  <c r="CG47" i="10"/>
  <c r="CB48" i="10"/>
  <c r="CB50" i="10"/>
  <c r="CJ50" i="10"/>
  <c r="CD56" i="10"/>
  <c r="CJ56" i="10"/>
  <c r="CB57" i="10"/>
  <c r="CJ57" i="10"/>
  <c r="CA58" i="10"/>
  <c r="CG58" i="10"/>
  <c r="CE59" i="10"/>
  <c r="CD60" i="10"/>
  <c r="CJ60" i="10"/>
  <c r="CB61" i="10"/>
  <c r="CJ61" i="10"/>
  <c r="CA62" i="10"/>
  <c r="CG62" i="10"/>
  <c r="CE63" i="10"/>
  <c r="CD64" i="10"/>
  <c r="CJ64" i="10"/>
  <c r="CE66" i="10"/>
  <c r="CC67" i="10"/>
  <c r="CB69" i="10"/>
  <c r="CJ69" i="10"/>
  <c r="CE72" i="10"/>
  <c r="CE78" i="10"/>
  <c r="CD79" i="10"/>
  <c r="CJ79" i="10"/>
  <c r="CB80" i="10"/>
  <c r="CJ80" i="10"/>
  <c r="CA81" i="10"/>
  <c r="CG81" i="10"/>
  <c r="CE82" i="10"/>
  <c r="CH84" i="10"/>
  <c r="CJ84" i="10"/>
  <c r="CB84" i="10"/>
  <c r="CI84" i="10"/>
  <c r="CB85" i="10"/>
  <c r="CJ85" i="10"/>
  <c r="CB102" i="10"/>
  <c r="CC110" i="10"/>
  <c r="CB110" i="10"/>
  <c r="CD83" i="10"/>
  <c r="CJ83" i="10"/>
  <c r="CE86" i="10"/>
  <c r="CE88" i="10"/>
  <c r="CJ101" i="10"/>
  <c r="CB104" i="10"/>
  <c r="CK104" i="10"/>
  <c r="CC105" i="10"/>
  <c r="CG106" i="10"/>
  <c r="CG108" i="10"/>
  <c r="CC109" i="10"/>
  <c r="CD111" i="10"/>
  <c r="CD114" i="10"/>
  <c r="CC115" i="10"/>
  <c r="CG123" i="10"/>
  <c r="CG127" i="10"/>
  <c r="CK135" i="10"/>
  <c r="CA136" i="10"/>
  <c r="CG138" i="10"/>
  <c r="CE161" i="10"/>
  <c r="CJ161" i="10"/>
  <c r="CD162" i="10"/>
  <c r="CI162" i="10"/>
  <c r="CB163" i="10"/>
  <c r="CD165" i="10"/>
  <c r="CI165" i="10"/>
  <c r="CA166" i="10"/>
  <c r="CC167" i="10"/>
  <c r="CE168" i="10"/>
  <c r="CB169" i="10"/>
  <c r="CH169" i="10"/>
  <c r="CD171" i="10"/>
  <c r="CE172" i="10"/>
  <c r="CD173" i="10"/>
  <c r="CI173" i="10"/>
  <c r="CA176" i="10"/>
  <c r="CG176" i="10"/>
  <c r="CE177" i="10"/>
  <c r="CJ177" i="10"/>
  <c r="CA181" i="10"/>
  <c r="CE182" i="10"/>
  <c r="CJ182" i="10"/>
  <c r="CB188" i="10"/>
  <c r="CJ188" i="10"/>
  <c r="CA189" i="10"/>
  <c r="CI189" i="10"/>
  <c r="CB190" i="10"/>
  <c r="CH190" i="10"/>
  <c r="CB192" i="10"/>
  <c r="CH192" i="10"/>
  <c r="CB193" i="10"/>
  <c r="CI193" i="10"/>
  <c r="CB194" i="10"/>
  <c r="CH194" i="10"/>
  <c r="CE198" i="10"/>
  <c r="CJ198" i="10"/>
  <c r="CA199" i="10"/>
  <c r="CH199" i="10"/>
  <c r="CC200" i="10"/>
  <c r="CB201" i="10"/>
  <c r="CJ201" i="10"/>
  <c r="CA202" i="10"/>
  <c r="CB206" i="10"/>
  <c r="CH206" i="10"/>
  <c r="CC208" i="10"/>
  <c r="CD222" i="10"/>
  <c r="CK222" i="10"/>
  <c r="CB223" i="10"/>
  <c r="CI223" i="10"/>
  <c r="CD226" i="10"/>
  <c r="CK226" i="10"/>
  <c r="CB231" i="10"/>
  <c r="CI231" i="10"/>
  <c r="CD234" i="10"/>
  <c r="CK234" i="10"/>
  <c r="CB235" i="10"/>
  <c r="CI235" i="10"/>
  <c r="B283" i="14"/>
  <c r="CE104" i="10"/>
  <c r="CJ105" i="10"/>
  <c r="CE109" i="10"/>
  <c r="CJ111" i="10"/>
  <c r="CE115" i="10"/>
  <c r="CA135" i="10"/>
  <c r="CE162" i="10"/>
  <c r="CE165" i="10"/>
  <c r="CJ165" i="10"/>
  <c r="CD169" i="10"/>
  <c r="CI169" i="10"/>
  <c r="CB176" i="10"/>
  <c r="CJ176" i="10"/>
  <c r="CG180" i="10"/>
  <c r="CD188" i="10"/>
  <c r="CB189" i="10"/>
  <c r="CD190" i="10"/>
  <c r="CI190" i="10"/>
  <c r="CC192" i="10"/>
  <c r="CC193" i="10"/>
  <c r="CD194" i="10"/>
  <c r="CI194" i="10"/>
  <c r="CC199" i="10"/>
  <c r="CB202" i="10"/>
  <c r="CH202" i="10"/>
  <c r="CG203" i="10"/>
  <c r="CD206" i="10"/>
  <c r="CI206" i="10"/>
  <c r="CI209" i="10"/>
  <c r="CE222" i="10"/>
  <c r="CD223" i="10"/>
  <c r="CJ223" i="10"/>
  <c r="CE226" i="10"/>
  <c r="CD231" i="10"/>
  <c r="CJ231" i="10"/>
  <c r="CA233" i="10"/>
  <c r="CE234" i="10"/>
  <c r="CD235" i="10"/>
  <c r="CJ235" i="10"/>
  <c r="CA237" i="10"/>
  <c r="CG163" i="10"/>
  <c r="CE190" i="10"/>
  <c r="CJ190" i="10"/>
  <c r="CE194" i="10"/>
  <c r="CJ194" i="10"/>
  <c r="CH200" i="10"/>
  <c r="CD202" i="10"/>
  <c r="CI202" i="10"/>
  <c r="CE206" i="10"/>
  <c r="CJ206" i="10"/>
  <c r="CA104" i="10"/>
  <c r="CA109" i="10"/>
  <c r="CA115" i="10"/>
  <c r="CA133" i="10"/>
  <c r="CG135" i="10"/>
  <c r="CD161" i="10"/>
  <c r="CI161" i="10"/>
  <c r="CB165" i="10"/>
  <c r="CH165" i="10"/>
  <c r="CI166" i="10"/>
  <c r="CB167" i="10"/>
  <c r="CC168" i="10"/>
  <c r="CA169" i="10"/>
  <c r="CC171" i="10"/>
  <c r="CA172" i="10"/>
  <c r="CD177" i="10"/>
  <c r="CI177" i="10"/>
  <c r="CG179" i="10"/>
  <c r="CD182" i="10"/>
  <c r="CI182" i="10"/>
  <c r="CA190" i="10"/>
  <c r="CA194" i="10"/>
  <c r="CJ200" i="10"/>
  <c r="CE202" i="10"/>
  <c r="CJ202" i="10"/>
  <c r="CA206" i="10"/>
  <c r="CB208" i="10"/>
  <c r="CE220" i="10"/>
  <c r="CD221" i="10"/>
  <c r="CJ221" i="10"/>
  <c r="CB222" i="10"/>
  <c r="CJ222" i="10"/>
  <c r="CA223" i="10"/>
  <c r="CG223" i="10"/>
  <c r="CE224" i="10"/>
  <c r="CD225" i="10"/>
  <c r="CJ225" i="10"/>
  <c r="CB226" i="10"/>
  <c r="CJ226" i="10"/>
  <c r="CA231" i="10"/>
  <c r="CG231" i="10"/>
  <c r="CE232" i="10"/>
  <c r="CD233" i="10"/>
  <c r="CJ233" i="10"/>
  <c r="CB234" i="10"/>
  <c r="CJ234" i="10"/>
  <c r="CA235" i="10"/>
  <c r="CG235" i="10"/>
  <c r="CE236" i="10"/>
  <c r="CD237" i="10"/>
  <c r="CJ237" i="10"/>
  <c r="CG13" i="10"/>
  <c r="CA13" i="10"/>
  <c r="CG17" i="10"/>
  <c r="CA17" i="10"/>
  <c r="CA34" i="10"/>
  <c r="CG34" i="10"/>
  <c r="CG38" i="10"/>
  <c r="CA38" i="10"/>
  <c r="CG42" i="10"/>
  <c r="CA42" i="10"/>
  <c r="CG91" i="10"/>
  <c r="CA91" i="10"/>
  <c r="CJ93" i="10"/>
  <c r="CE93" i="10"/>
  <c r="CA93" i="10"/>
  <c r="CI93" i="10"/>
  <c r="CC93" i="10"/>
  <c r="CH93" i="10"/>
  <c r="CB93" i="10"/>
  <c r="CG93" i="10"/>
  <c r="CJ43" i="10"/>
  <c r="CE43" i="10"/>
  <c r="CA43" i="10"/>
  <c r="CI43" i="10"/>
  <c r="CC43" i="10"/>
  <c r="CH43" i="10"/>
  <c r="CB43" i="10"/>
  <c r="CK43" i="10"/>
  <c r="CJ49" i="10"/>
  <c r="CE49" i="10"/>
  <c r="CA49" i="10"/>
  <c r="CI49" i="10"/>
  <c r="CC49" i="10"/>
  <c r="CH49" i="10"/>
  <c r="CB49" i="10"/>
  <c r="CK49" i="10"/>
  <c r="CA88" i="10"/>
  <c r="CG88" i="10"/>
  <c r="CJ90" i="10"/>
  <c r="CE90" i="10"/>
  <c r="CA90" i="10"/>
  <c r="CI90" i="10"/>
  <c r="CC90" i="10"/>
  <c r="CH90" i="10"/>
  <c r="CB90" i="10"/>
  <c r="CG90" i="10"/>
  <c r="CJ178" i="10"/>
  <c r="CB178" i="10"/>
  <c r="CG178" i="10"/>
  <c r="CC178" i="10"/>
  <c r="CA178" i="10"/>
  <c r="CI178" i="10"/>
  <c r="CE178" i="10"/>
  <c r="CD178" i="10"/>
  <c r="CA15" i="10"/>
  <c r="CG15" i="10"/>
  <c r="CG19" i="10"/>
  <c r="CA19" i="10"/>
  <c r="CG36" i="10"/>
  <c r="CA36" i="10"/>
  <c r="CG40" i="10"/>
  <c r="CA40" i="10"/>
  <c r="CA44" i="10"/>
  <c r="CA50" i="10"/>
  <c r="CJ87" i="10"/>
  <c r="CE87" i="10"/>
  <c r="CA87" i="10"/>
  <c r="CI87" i="10"/>
  <c r="CC87" i="10"/>
  <c r="CH87" i="10"/>
  <c r="CB87" i="10"/>
  <c r="CG87" i="10"/>
  <c r="CD93" i="10"/>
  <c r="CJ23" i="10"/>
  <c r="CE23" i="10"/>
  <c r="CA23" i="10"/>
  <c r="CH23" i="10"/>
  <c r="CB23" i="10"/>
  <c r="CG23" i="10"/>
  <c r="CI23" i="10"/>
  <c r="CJ26" i="10"/>
  <c r="CE26" i="10"/>
  <c r="CA26" i="10"/>
  <c r="CH26" i="10"/>
  <c r="CB26" i="10"/>
  <c r="CG26" i="10"/>
  <c r="CI26" i="10"/>
  <c r="CJ29" i="10"/>
  <c r="CE29" i="10"/>
  <c r="CA29" i="10"/>
  <c r="CH29" i="10"/>
  <c r="CB29" i="10"/>
  <c r="CG29" i="10"/>
  <c r="CI29" i="10"/>
  <c r="CD43" i="10"/>
  <c r="CJ46" i="10"/>
  <c r="CE46" i="10"/>
  <c r="CA46" i="10"/>
  <c r="CI46" i="10"/>
  <c r="CC46" i="10"/>
  <c r="CH46" i="10"/>
  <c r="CB46" i="10"/>
  <c r="CK46" i="10"/>
  <c r="CD49" i="10"/>
  <c r="CD90" i="10"/>
  <c r="CK93" i="10"/>
  <c r="CG94" i="10"/>
  <c r="CA94" i="10"/>
  <c r="CD67" i="10"/>
  <c r="CJ70" i="10"/>
  <c r="CE70" i="10"/>
  <c r="CA70" i="10"/>
  <c r="CK70" i="10"/>
  <c r="CJ187" i="10"/>
  <c r="CB187" i="10"/>
  <c r="CA187" i="10"/>
  <c r="CH187" i="10"/>
  <c r="CD187" i="10"/>
  <c r="CG187" i="10"/>
  <c r="CC187" i="10"/>
  <c r="CI187" i="10"/>
  <c r="CJ21" i="10"/>
  <c r="CE21" i="10"/>
  <c r="CA21" i="10"/>
  <c r="CJ24" i="10"/>
  <c r="CE24" i="10"/>
  <c r="CA24" i="10"/>
  <c r="CK24" i="10"/>
  <c r="CJ27" i="10"/>
  <c r="CE27" i="10"/>
  <c r="CA27" i="10"/>
  <c r="CK27" i="10"/>
  <c r="CA59" i="10"/>
  <c r="CH168" i="10"/>
  <c r="CD168" i="10"/>
  <c r="CG168" i="10"/>
  <c r="CB168" i="10"/>
  <c r="CA168" i="10"/>
  <c r="CI171" i="10"/>
  <c r="CE171" i="10"/>
  <c r="CA171" i="10"/>
  <c r="CG171" i="10"/>
  <c r="CB171" i="10"/>
  <c r="CI175" i="10"/>
  <c r="CE175" i="10"/>
  <c r="CA175" i="10"/>
  <c r="CH175" i="10"/>
  <c r="CC175" i="10"/>
  <c r="CG175" i="10"/>
  <c r="CB175" i="10"/>
  <c r="CJ175" i="10"/>
  <c r="CJ67" i="10"/>
  <c r="CE67" i="10"/>
  <c r="CA67" i="10"/>
  <c r="CD70" i="10"/>
  <c r="CJ73" i="10"/>
  <c r="CE73" i="10"/>
  <c r="CA73" i="10"/>
  <c r="CD73" i="10"/>
  <c r="CK73" i="10"/>
  <c r="CI116" i="10"/>
  <c r="CD116" i="10"/>
  <c r="CG116" i="10"/>
  <c r="CA116" i="10"/>
  <c r="CK116" i="10"/>
  <c r="CE116" i="10"/>
  <c r="CH116" i="10"/>
  <c r="CK117" i="10"/>
  <c r="CG117" i="10"/>
  <c r="CB117" i="10"/>
  <c r="CH117" i="10"/>
  <c r="CA117" i="10"/>
  <c r="CE117" i="10"/>
  <c r="CI117" i="10"/>
  <c r="CI122" i="10"/>
  <c r="CD122" i="10"/>
  <c r="CH122" i="10"/>
  <c r="CB122" i="10"/>
  <c r="CG122" i="10"/>
  <c r="CA122" i="10"/>
  <c r="CI126" i="10"/>
  <c r="CD126" i="10"/>
  <c r="CH126" i="10"/>
  <c r="CB126" i="10"/>
  <c r="CG126" i="10"/>
  <c r="CA126" i="10"/>
  <c r="CJ126" i="10"/>
  <c r="CI130" i="10"/>
  <c r="CD130" i="10"/>
  <c r="CH130" i="10"/>
  <c r="CB130" i="10"/>
  <c r="CG130" i="10"/>
  <c r="CA130" i="10"/>
  <c r="CJ130" i="10"/>
  <c r="CK131" i="10"/>
  <c r="CG131" i="10"/>
  <c r="CB131" i="10"/>
  <c r="CI131" i="10"/>
  <c r="CC131" i="10"/>
  <c r="CH131" i="10"/>
  <c r="CA131" i="10"/>
  <c r="CJ131" i="10"/>
  <c r="CK134" i="10"/>
  <c r="CG134" i="10"/>
  <c r="CB134" i="10"/>
  <c r="CI134" i="10"/>
  <c r="CC134" i="10"/>
  <c r="CH134" i="10"/>
  <c r="CA134" i="10"/>
  <c r="CJ134" i="10"/>
  <c r="CK137" i="10"/>
  <c r="CG137" i="10"/>
  <c r="CB137" i="10"/>
  <c r="CI137" i="10"/>
  <c r="CC137" i="10"/>
  <c r="CH137" i="10"/>
  <c r="CA137" i="10"/>
  <c r="CJ137" i="10"/>
  <c r="CH164" i="10"/>
  <c r="CD164" i="10"/>
  <c r="CA164" i="10"/>
  <c r="CJ164" i="10"/>
  <c r="CE164" i="10"/>
  <c r="CI196" i="10"/>
  <c r="CE196" i="10"/>
  <c r="CA196" i="10"/>
  <c r="CH196" i="10"/>
  <c r="CC196" i="10"/>
  <c r="CG196" i="10"/>
  <c r="CB196" i="10"/>
  <c r="CJ196" i="10"/>
  <c r="CG222" i="10"/>
  <c r="CA222" i="10"/>
  <c r="CG226" i="10"/>
  <c r="CA226" i="10"/>
  <c r="CG234" i="10"/>
  <c r="CA234" i="10"/>
  <c r="CD21" i="10"/>
  <c r="CK21" i="10"/>
  <c r="CD24" i="10"/>
  <c r="CD27" i="10"/>
  <c r="CA57" i="10"/>
  <c r="CA61" i="10"/>
  <c r="CA63" i="10"/>
  <c r="CJ65" i="10"/>
  <c r="CE65" i="10"/>
  <c r="CA65" i="10"/>
  <c r="CD65" i="10"/>
  <c r="CK65" i="10"/>
  <c r="CG67" i="10"/>
  <c r="CJ68" i="10"/>
  <c r="CE68" i="10"/>
  <c r="CA68" i="10"/>
  <c r="CD68" i="10"/>
  <c r="CK68" i="10"/>
  <c r="CG70" i="10"/>
  <c r="CJ71" i="10"/>
  <c r="CE71" i="10"/>
  <c r="CA71" i="10"/>
  <c r="CD71" i="10"/>
  <c r="CK71" i="10"/>
  <c r="CG73" i="10"/>
  <c r="CA78" i="10"/>
  <c r="CA80" i="10"/>
  <c r="CA82" i="10"/>
  <c r="CA84" i="10"/>
  <c r="CA86" i="10"/>
  <c r="CK95" i="10"/>
  <c r="CG95" i="10"/>
  <c r="CB95" i="10"/>
  <c r="CI95" i="10"/>
  <c r="CC95" i="10"/>
  <c r="CE95" i="10"/>
  <c r="CI107" i="10"/>
  <c r="CD107" i="10"/>
  <c r="CH107" i="10"/>
  <c r="CB107" i="10"/>
  <c r="CG107" i="10"/>
  <c r="CA107" i="10"/>
  <c r="CJ107" i="10"/>
  <c r="CI113" i="10"/>
  <c r="CD113" i="10"/>
  <c r="CG113" i="10"/>
  <c r="CA113" i="10"/>
  <c r="CK113" i="10"/>
  <c r="CE113" i="10"/>
  <c r="CH113" i="10"/>
  <c r="CK114" i="10"/>
  <c r="CG114" i="10"/>
  <c r="CB114" i="10"/>
  <c r="CH114" i="10"/>
  <c r="CA114" i="10"/>
  <c r="CE114" i="10"/>
  <c r="CI114" i="10"/>
  <c r="CJ116" i="10"/>
  <c r="CJ117" i="10"/>
  <c r="CK122" i="10"/>
  <c r="CK126" i="10"/>
  <c r="CK130" i="10"/>
  <c r="CG164" i="10"/>
  <c r="CG21" i="10"/>
  <c r="CA22" i="10"/>
  <c r="CG24" i="10"/>
  <c r="CA25" i="10"/>
  <c r="CG27" i="10"/>
  <c r="CA28" i="10"/>
  <c r="CJ45" i="10"/>
  <c r="CE45" i="10"/>
  <c r="CA45" i="10"/>
  <c r="CD45" i="10"/>
  <c r="CK45" i="10"/>
  <c r="CJ48" i="10"/>
  <c r="CE48" i="10"/>
  <c r="CA48" i="10"/>
  <c r="CD48" i="10"/>
  <c r="CK48" i="10"/>
  <c r="CJ51" i="10"/>
  <c r="CE51" i="10"/>
  <c r="CA51" i="10"/>
  <c r="CD51" i="10"/>
  <c r="CK51" i="10"/>
  <c r="CG65" i="10"/>
  <c r="CA66" i="10"/>
  <c r="CB67" i="10"/>
  <c r="CH67" i="10"/>
  <c r="CG68" i="10"/>
  <c r="CA69" i="10"/>
  <c r="CB70" i="10"/>
  <c r="CH70" i="10"/>
  <c r="CG71" i="10"/>
  <c r="CA72" i="10"/>
  <c r="CB73" i="10"/>
  <c r="CH73" i="10"/>
  <c r="CJ89" i="10"/>
  <c r="CE89" i="10"/>
  <c r="CA89" i="10"/>
  <c r="CD89" i="10"/>
  <c r="CK89" i="10"/>
  <c r="CJ92" i="10"/>
  <c r="CE92" i="10"/>
  <c r="CA92" i="10"/>
  <c r="CD92" i="10"/>
  <c r="CK92" i="10"/>
  <c r="CH95" i="10"/>
  <c r="CI101" i="10"/>
  <c r="CD101" i="10"/>
  <c r="CG101" i="10"/>
  <c r="CA101" i="10"/>
  <c r="CE101" i="10"/>
  <c r="CI103" i="10"/>
  <c r="CD103" i="10"/>
  <c r="CG103" i="10"/>
  <c r="CA103" i="10"/>
  <c r="CE103" i="10"/>
  <c r="CI105" i="10"/>
  <c r="CD105" i="10"/>
  <c r="CH105" i="10"/>
  <c r="CG105" i="10"/>
  <c r="CA105" i="10"/>
  <c r="CE105" i="10"/>
  <c r="CK107" i="10"/>
  <c r="CI110" i="10"/>
  <c r="CD110" i="10"/>
  <c r="CG110" i="10"/>
  <c r="CA110" i="10"/>
  <c r="CK110" i="10"/>
  <c r="CE110" i="10"/>
  <c r="CH110" i="10"/>
  <c r="CK111" i="10"/>
  <c r="CG111" i="10"/>
  <c r="CB111" i="10"/>
  <c r="CH111" i="10"/>
  <c r="CA111" i="10"/>
  <c r="CE111" i="10"/>
  <c r="CI111" i="10"/>
  <c r="CJ113" i="10"/>
  <c r="CJ114" i="10"/>
  <c r="CB116" i="10"/>
  <c r="CC117" i="10"/>
  <c r="CC122" i="10"/>
  <c r="CI124" i="10"/>
  <c r="CD124" i="10"/>
  <c r="CH124" i="10"/>
  <c r="CB124" i="10"/>
  <c r="CG124" i="10"/>
  <c r="CA124" i="10"/>
  <c r="CJ124" i="10"/>
  <c r="CC126" i="10"/>
  <c r="CI128" i="10"/>
  <c r="CD128" i="10"/>
  <c r="CH128" i="10"/>
  <c r="CB128" i="10"/>
  <c r="CG128" i="10"/>
  <c r="CA128" i="10"/>
  <c r="CJ128" i="10"/>
  <c r="CC130" i="10"/>
  <c r="CD131" i="10"/>
  <c r="CD134" i="10"/>
  <c r="CD137" i="10"/>
  <c r="CJ162" i="10"/>
  <c r="CB162" i="10"/>
  <c r="CG162" i="10"/>
  <c r="CC162" i="10"/>
  <c r="CA162" i="10"/>
  <c r="CB164" i="10"/>
  <c r="CI164" i="10"/>
  <c r="CE187" i="10"/>
  <c r="CD196" i="10"/>
  <c r="CJ207" i="10"/>
  <c r="CB207" i="10"/>
  <c r="CG207" i="10"/>
  <c r="CC207" i="10"/>
  <c r="CI207" i="10"/>
  <c r="CD207" i="10"/>
  <c r="CH207" i="10"/>
  <c r="CA207" i="10"/>
  <c r="CG220" i="10"/>
  <c r="CA220" i="10"/>
  <c r="CG224" i="10"/>
  <c r="CA224" i="10"/>
  <c r="CG232" i="10"/>
  <c r="CA232" i="10"/>
  <c r="CG236" i="10"/>
  <c r="CA236" i="10"/>
  <c r="CJ174" i="10"/>
  <c r="CB174" i="10"/>
  <c r="CD174" i="10"/>
  <c r="CH174" i="10"/>
  <c r="CH180" i="10"/>
  <c r="CD180" i="10"/>
  <c r="CC180" i="10"/>
  <c r="CI180" i="10"/>
  <c r="CJ191" i="10"/>
  <c r="CB191" i="10"/>
  <c r="CG191" i="10"/>
  <c r="CC191" i="10"/>
  <c r="CE191" i="10"/>
  <c r="CI204" i="10"/>
  <c r="CE204" i="10"/>
  <c r="CA204" i="10"/>
  <c r="CH204" i="10"/>
  <c r="CC204" i="10"/>
  <c r="CH205" i="10"/>
  <c r="CD205" i="10"/>
  <c r="CJ205" i="10"/>
  <c r="CE205" i="10"/>
  <c r="CC205" i="10"/>
  <c r="CH209" i="10"/>
  <c r="CD209" i="10"/>
  <c r="CA209" i="10"/>
  <c r="CE209" i="10"/>
  <c r="CJ209" i="10"/>
  <c r="A283" i="10"/>
  <c r="CC12" i="10"/>
  <c r="CH12" i="10"/>
  <c r="CC13" i="10"/>
  <c r="CC14" i="10"/>
  <c r="CC15" i="10"/>
  <c r="CC16" i="10"/>
  <c r="CC17" i="10"/>
  <c r="CC18" i="10"/>
  <c r="CC19" i="10"/>
  <c r="CC20" i="10"/>
  <c r="CC22" i="10"/>
  <c r="CC25" i="10"/>
  <c r="CC28" i="10"/>
  <c r="CC34" i="10"/>
  <c r="CC35" i="10"/>
  <c r="CC36" i="10"/>
  <c r="CC37" i="10"/>
  <c r="CC38" i="10"/>
  <c r="CC39" i="10"/>
  <c r="CC40" i="10"/>
  <c r="CC41" i="10"/>
  <c r="CC42" i="10"/>
  <c r="CC44" i="10"/>
  <c r="CC47" i="10"/>
  <c r="CC50" i="10"/>
  <c r="CC56" i="10"/>
  <c r="CC57" i="10"/>
  <c r="CC58" i="10"/>
  <c r="CC59" i="10"/>
  <c r="CC60" i="10"/>
  <c r="CC61" i="10"/>
  <c r="CC62" i="10"/>
  <c r="CC63" i="10"/>
  <c r="CC64" i="10"/>
  <c r="CC66" i="10"/>
  <c r="CC69" i="10"/>
  <c r="CC72" i="10"/>
  <c r="CC78" i="10"/>
  <c r="CC79" i="10"/>
  <c r="CC80" i="10"/>
  <c r="CC81" i="10"/>
  <c r="CC82" i="10"/>
  <c r="CC83" i="10"/>
  <c r="CC84" i="10"/>
  <c r="CC85" i="10"/>
  <c r="CC86" i="10"/>
  <c r="CC88" i="10"/>
  <c r="CC91" i="10"/>
  <c r="CC94" i="10"/>
  <c r="CH94" i="10"/>
  <c r="CI100" i="10"/>
  <c r="CD100" i="10"/>
  <c r="CC100" i="10"/>
  <c r="CJ100" i="10"/>
  <c r="CI102" i="10"/>
  <c r="CD102" i="10"/>
  <c r="CC102" i="10"/>
  <c r="CJ102" i="10"/>
  <c r="CI104" i="10"/>
  <c r="CD104" i="10"/>
  <c r="CC104" i="10"/>
  <c r="CJ104" i="10"/>
  <c r="CI106" i="10"/>
  <c r="CD106" i="10"/>
  <c r="CC106" i="10"/>
  <c r="CJ106" i="10"/>
  <c r="CI108" i="10"/>
  <c r="CD108" i="10"/>
  <c r="CC108" i="10"/>
  <c r="CJ108" i="10"/>
  <c r="CK109" i="10"/>
  <c r="CG109" i="10"/>
  <c r="CB109" i="10"/>
  <c r="CD109" i="10"/>
  <c r="CJ109" i="10"/>
  <c r="CK112" i="10"/>
  <c r="CG112" i="10"/>
  <c r="CB112" i="10"/>
  <c r="CD112" i="10"/>
  <c r="CJ112" i="10"/>
  <c r="CK115" i="10"/>
  <c r="CG115" i="10"/>
  <c r="CB115" i="10"/>
  <c r="CD115" i="10"/>
  <c r="CJ115" i="10"/>
  <c r="CI123" i="10"/>
  <c r="CD123" i="10"/>
  <c r="CC123" i="10"/>
  <c r="CJ123" i="10"/>
  <c r="CI125" i="10"/>
  <c r="CD125" i="10"/>
  <c r="CC125" i="10"/>
  <c r="CJ125" i="10"/>
  <c r="CI127" i="10"/>
  <c r="CD127" i="10"/>
  <c r="CC127" i="10"/>
  <c r="CJ127" i="10"/>
  <c r="CI129" i="10"/>
  <c r="CD129" i="10"/>
  <c r="CC129" i="10"/>
  <c r="CJ129" i="10"/>
  <c r="CB132" i="10"/>
  <c r="CC133" i="10"/>
  <c r="CB135" i="10"/>
  <c r="CC136" i="10"/>
  <c r="CB138" i="10"/>
  <c r="CC139" i="10"/>
  <c r="CH160" i="10"/>
  <c r="CD160" i="10"/>
  <c r="CC160" i="10"/>
  <c r="CI160" i="10"/>
  <c r="CC163" i="10"/>
  <c r="CC166" i="10"/>
  <c r="CI167" i="10"/>
  <c r="CE167" i="10"/>
  <c r="CA167" i="10"/>
  <c r="CD167" i="10"/>
  <c r="CJ167" i="10"/>
  <c r="CJ170" i="10"/>
  <c r="CB170" i="10"/>
  <c r="CD170" i="10"/>
  <c r="CH170" i="10"/>
  <c r="CB172" i="10"/>
  <c r="CE174" i="10"/>
  <c r="CI174" i="10"/>
  <c r="CH176" i="10"/>
  <c r="CD176" i="10"/>
  <c r="CC176" i="10"/>
  <c r="CI176" i="10"/>
  <c r="CC179" i="10"/>
  <c r="CE180" i="10"/>
  <c r="CJ180" i="10"/>
  <c r="CI188" i="10"/>
  <c r="CE188" i="10"/>
  <c r="CA188" i="10"/>
  <c r="CH188" i="10"/>
  <c r="CC188" i="10"/>
  <c r="CH189" i="10"/>
  <c r="CD189" i="10"/>
  <c r="CJ189" i="10"/>
  <c r="CE189" i="10"/>
  <c r="CC189" i="10"/>
  <c r="CH193" i="10"/>
  <c r="CD193" i="10"/>
  <c r="CA193" i="10"/>
  <c r="CE193" i="10"/>
  <c r="CJ193" i="10"/>
  <c r="CH197" i="10"/>
  <c r="CD197" i="10"/>
  <c r="CG197" i="10"/>
  <c r="CB197" i="10"/>
  <c r="CE197" i="10"/>
  <c r="CJ199" i="10"/>
  <c r="CB199" i="10"/>
  <c r="CI199" i="10"/>
  <c r="CE199" i="10"/>
  <c r="CD199" i="10"/>
  <c r="CD203" i="10"/>
  <c r="CG204" i="10"/>
  <c r="CI132" i="10"/>
  <c r="CD132" i="10"/>
  <c r="CC132" i="10"/>
  <c r="CJ132" i="10"/>
  <c r="CK133" i="10"/>
  <c r="CG133" i="10"/>
  <c r="CB133" i="10"/>
  <c r="CD133" i="10"/>
  <c r="CJ133" i="10"/>
  <c r="CI135" i="10"/>
  <c r="CD135" i="10"/>
  <c r="CC135" i="10"/>
  <c r="CJ135" i="10"/>
  <c r="CK136" i="10"/>
  <c r="CG136" i="10"/>
  <c r="CB136" i="10"/>
  <c r="CD136" i="10"/>
  <c r="CJ136" i="10"/>
  <c r="CI138" i="10"/>
  <c r="CD138" i="10"/>
  <c r="CC138" i="10"/>
  <c r="CJ138" i="10"/>
  <c r="CK139" i="10"/>
  <c r="CG139" i="10"/>
  <c r="CB139" i="10"/>
  <c r="CD139" i="10"/>
  <c r="CJ139" i="10"/>
  <c r="CI163" i="10"/>
  <c r="CE163" i="10"/>
  <c r="CA163" i="10"/>
  <c r="CD163" i="10"/>
  <c r="CJ163" i="10"/>
  <c r="CJ166" i="10"/>
  <c r="CB166" i="10"/>
  <c r="CD166" i="10"/>
  <c r="CH166" i="10"/>
  <c r="CH172" i="10"/>
  <c r="CD172" i="10"/>
  <c r="CC172" i="10"/>
  <c r="CI172" i="10"/>
  <c r="CA174" i="10"/>
  <c r="CI179" i="10"/>
  <c r="CE179" i="10"/>
  <c r="CA179" i="10"/>
  <c r="CD179" i="10"/>
  <c r="CJ179" i="10"/>
  <c r="CA180" i="10"/>
  <c r="CA191" i="10"/>
  <c r="CH191" i="10"/>
  <c r="CI200" i="10"/>
  <c r="CE200" i="10"/>
  <c r="CA200" i="10"/>
  <c r="CG200" i="10"/>
  <c r="CB200" i="10"/>
  <c r="CJ203" i="10"/>
  <c r="CB203" i="10"/>
  <c r="CA203" i="10"/>
  <c r="CE203" i="10"/>
  <c r="CI203" i="10"/>
  <c r="CB204" i="10"/>
  <c r="CJ204" i="10"/>
  <c r="CA205" i="10"/>
  <c r="CG205" i="10"/>
  <c r="CB209" i="10"/>
  <c r="CG209" i="10"/>
  <c r="CC161" i="10"/>
  <c r="CC165" i="10"/>
  <c r="CC169" i="10"/>
  <c r="CC173" i="10"/>
  <c r="CC177" i="10"/>
  <c r="CH181" i="10"/>
  <c r="CD181" i="10"/>
  <c r="CC181" i="10"/>
  <c r="CI181" i="10"/>
  <c r="CI192" i="10"/>
  <c r="CE192" i="10"/>
  <c r="CA192" i="10"/>
  <c r="CD192" i="10"/>
  <c r="CJ192" i="10"/>
  <c r="CJ195" i="10"/>
  <c r="CB195" i="10"/>
  <c r="CD195" i="10"/>
  <c r="CH195" i="10"/>
  <c r="CH201" i="10"/>
  <c r="CD201" i="10"/>
  <c r="CC201" i="10"/>
  <c r="CI201" i="10"/>
  <c r="CI208" i="10"/>
  <c r="CE208" i="10"/>
  <c r="CA208" i="10"/>
  <c r="CD208" i="10"/>
  <c r="CJ208" i="10"/>
  <c r="CC182" i="10"/>
  <c r="CC190" i="10"/>
  <c r="CC194" i="10"/>
  <c r="CC198" i="10"/>
  <c r="CC202" i="10"/>
  <c r="CC206" i="10"/>
  <c r="CC220" i="10"/>
  <c r="CC221" i="10"/>
  <c r="CC222" i="10"/>
  <c r="CC223" i="10"/>
  <c r="CC224" i="10"/>
  <c r="CC225" i="10"/>
  <c r="CC226" i="10"/>
  <c r="CC231" i="10"/>
  <c r="CC232" i="10"/>
  <c r="CC233" i="10"/>
  <c r="CC234" i="10"/>
  <c r="CC235" i="10"/>
  <c r="CC236" i="10"/>
  <c r="CC237" i="10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E237" i="8"/>
  <c r="C237" i="8"/>
  <c r="B237" i="8"/>
  <c r="CI237" i="8" s="1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236" i="8"/>
  <c r="B236" i="8"/>
  <c r="CA236" i="8" s="1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E235" i="8"/>
  <c r="CC235" i="8"/>
  <c r="C235" i="8"/>
  <c r="B235" i="8"/>
  <c r="CH235" i="8" s="1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234" i="8"/>
  <c r="B234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I233" i="8"/>
  <c r="CE233" i="8"/>
  <c r="CC233" i="8"/>
  <c r="C233" i="8"/>
  <c r="CA233" i="8" s="1"/>
  <c r="B233" i="8"/>
  <c r="CH233" i="8" s="1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J232" i="8"/>
  <c r="CH232" i="8"/>
  <c r="C232" i="8"/>
  <c r="B232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E231" i="8"/>
  <c r="CC231" i="8"/>
  <c r="C231" i="8"/>
  <c r="B231" i="8"/>
  <c r="CH231" i="8" s="1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226" i="8"/>
  <c r="B226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E225" i="8"/>
  <c r="CC225" i="8"/>
  <c r="C225" i="8"/>
  <c r="B225" i="8"/>
  <c r="CH225" i="8" s="1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H224" i="8"/>
  <c r="CD224" i="8"/>
  <c r="C224" i="8"/>
  <c r="B224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E223" i="8"/>
  <c r="C223" i="8"/>
  <c r="B223" i="8"/>
  <c r="CH223" i="8" s="1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222" i="8"/>
  <c r="B222" i="8"/>
  <c r="CA222" i="8" s="1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E221" i="8"/>
  <c r="CC221" i="8"/>
  <c r="C221" i="8"/>
  <c r="B221" i="8"/>
  <c r="CH221" i="8" s="1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D220" i="8"/>
  <c r="C220" i="8"/>
  <c r="B220" i="8"/>
  <c r="CJ220" i="8" s="1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K209" i="8"/>
  <c r="CI209" i="8"/>
  <c r="CH209" i="8"/>
  <c r="CF209" i="8"/>
  <c r="CD209" i="8"/>
  <c r="CB209" i="8"/>
  <c r="D209" i="8"/>
  <c r="CA209" i="8" s="1"/>
  <c r="C209" i="8"/>
  <c r="CG209" i="8" s="1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K208" i="8"/>
  <c r="CF208" i="8"/>
  <c r="CC208" i="8"/>
  <c r="D208" i="8"/>
  <c r="C208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K207" i="8"/>
  <c r="CF207" i="8"/>
  <c r="D207" i="8"/>
  <c r="C207" i="8"/>
  <c r="CD207" i="8" s="1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K206" i="8"/>
  <c r="CF206" i="8"/>
  <c r="CE206" i="8"/>
  <c r="D206" i="8"/>
  <c r="C206" i="8"/>
  <c r="CG206" i="8" s="1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K205" i="8"/>
  <c r="CH205" i="8"/>
  <c r="CF205" i="8"/>
  <c r="CB205" i="8"/>
  <c r="CA205" i="8"/>
  <c r="D205" i="8"/>
  <c r="C205" i="8"/>
  <c r="CG205" i="8" s="1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K204" i="8"/>
  <c r="CJ204" i="8"/>
  <c r="CF204" i="8"/>
  <c r="CE204" i="8"/>
  <c r="CB204" i="8"/>
  <c r="D204" i="8"/>
  <c r="C204" i="8"/>
  <c r="CA204" i="8" s="1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K203" i="8"/>
  <c r="CH203" i="8"/>
  <c r="CF203" i="8"/>
  <c r="CC203" i="8"/>
  <c r="CB203" i="8"/>
  <c r="D203" i="8"/>
  <c r="C203" i="8"/>
  <c r="CG203" i="8" s="1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K202" i="8"/>
  <c r="CF202" i="8"/>
  <c r="D202" i="8"/>
  <c r="C202" i="8"/>
  <c r="CD202" i="8" s="1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K201" i="8"/>
  <c r="CI201" i="8"/>
  <c r="CH201" i="8"/>
  <c r="CF201" i="8"/>
  <c r="CD201" i="8"/>
  <c r="CB201" i="8"/>
  <c r="D201" i="8"/>
  <c r="C201" i="8"/>
  <c r="CG201" i="8" s="1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K200" i="8"/>
  <c r="CF200" i="8"/>
  <c r="D200" i="8"/>
  <c r="C200" i="8"/>
  <c r="CC200" i="8" s="1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K199" i="8"/>
  <c r="CF199" i="8"/>
  <c r="D199" i="8"/>
  <c r="C199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K198" i="8"/>
  <c r="CF198" i="8"/>
  <c r="CD198" i="8"/>
  <c r="D198" i="8"/>
  <c r="C198" i="8"/>
  <c r="CG198" i="8" s="1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K197" i="8"/>
  <c r="CH197" i="8"/>
  <c r="CF197" i="8"/>
  <c r="CB197" i="8"/>
  <c r="CA197" i="8"/>
  <c r="D197" i="8"/>
  <c r="C197" i="8"/>
  <c r="CG197" i="8" s="1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K196" i="8"/>
  <c r="CJ196" i="8"/>
  <c r="CF196" i="8"/>
  <c r="CB196" i="8"/>
  <c r="D196" i="8"/>
  <c r="C196" i="8"/>
  <c r="CE196" i="8" s="1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K195" i="8"/>
  <c r="CF195" i="8"/>
  <c r="CD195" i="8"/>
  <c r="D195" i="8"/>
  <c r="C195" i="8"/>
  <c r="CH195" i="8" s="1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K194" i="8"/>
  <c r="CF194" i="8"/>
  <c r="CD194" i="8"/>
  <c r="CC194" i="8"/>
  <c r="D194" i="8"/>
  <c r="C194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K193" i="8"/>
  <c r="CF193" i="8"/>
  <c r="D193" i="8"/>
  <c r="C193" i="8"/>
  <c r="CG193" i="8" s="1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K192" i="8"/>
  <c r="CJ192" i="8"/>
  <c r="CF192" i="8"/>
  <c r="D192" i="8"/>
  <c r="C192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K191" i="8"/>
  <c r="CF191" i="8"/>
  <c r="D191" i="8"/>
  <c r="C191" i="8"/>
  <c r="CH191" i="8" s="1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K190" i="8"/>
  <c r="CF190" i="8"/>
  <c r="CD190" i="8"/>
  <c r="CC190" i="8"/>
  <c r="D190" i="8"/>
  <c r="C190" i="8"/>
  <c r="CJ190" i="8" s="1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K189" i="8"/>
  <c r="CI189" i="8"/>
  <c r="CF189" i="8"/>
  <c r="CC189" i="8"/>
  <c r="D189" i="8"/>
  <c r="C189" i="8"/>
  <c r="CE189" i="8" s="1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K188" i="8"/>
  <c r="CH188" i="8"/>
  <c r="CF188" i="8"/>
  <c r="CB188" i="8"/>
  <c r="CA188" i="8"/>
  <c r="D188" i="8"/>
  <c r="C188" i="8"/>
  <c r="CG188" i="8" s="1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K187" i="8"/>
  <c r="CJ187" i="8"/>
  <c r="CF187" i="8"/>
  <c r="CE187" i="8"/>
  <c r="CC187" i="8"/>
  <c r="D187" i="8"/>
  <c r="C187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K182" i="8"/>
  <c r="CH182" i="8"/>
  <c r="CG182" i="8"/>
  <c r="CF182" i="8"/>
  <c r="CC182" i="8"/>
  <c r="CB182" i="8"/>
  <c r="D182" i="8"/>
  <c r="C182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K181" i="8"/>
  <c r="CF181" i="8"/>
  <c r="D181" i="8"/>
  <c r="C181" i="8"/>
  <c r="CG181" i="8" s="1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K180" i="8"/>
  <c r="CI180" i="8"/>
  <c r="CH180" i="8"/>
  <c r="CF180" i="8"/>
  <c r="CD180" i="8"/>
  <c r="CB180" i="8"/>
  <c r="D180" i="8"/>
  <c r="CA180" i="8" s="1"/>
  <c r="C180" i="8"/>
  <c r="CG180" i="8" s="1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K179" i="8"/>
  <c r="CF179" i="8"/>
  <c r="D179" i="8"/>
  <c r="C179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K178" i="8"/>
  <c r="CF178" i="8"/>
  <c r="D178" i="8"/>
  <c r="C178" i="8"/>
  <c r="CH178" i="8" s="1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K177" i="8"/>
  <c r="CF177" i="8"/>
  <c r="CE177" i="8"/>
  <c r="D177" i="8"/>
  <c r="C177" i="8"/>
  <c r="CH177" i="8" s="1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K176" i="8"/>
  <c r="CH176" i="8"/>
  <c r="CF176" i="8"/>
  <c r="CB176" i="8"/>
  <c r="CA176" i="8"/>
  <c r="D176" i="8"/>
  <c r="C176" i="8"/>
  <c r="CG176" i="8" s="1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K175" i="8"/>
  <c r="CJ175" i="8"/>
  <c r="CF175" i="8"/>
  <c r="CB175" i="8"/>
  <c r="D175" i="8"/>
  <c r="C175" i="8"/>
  <c r="CE175" i="8" s="1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K174" i="8"/>
  <c r="CF174" i="8"/>
  <c r="D174" i="8"/>
  <c r="C174" i="8"/>
  <c r="CJ174" i="8" s="1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K173" i="8"/>
  <c r="CF173" i="8"/>
  <c r="D173" i="8"/>
  <c r="C173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K172" i="8"/>
  <c r="CH172" i="8"/>
  <c r="CF172" i="8"/>
  <c r="CB172" i="8"/>
  <c r="D172" i="8"/>
  <c r="C172" i="8"/>
  <c r="CG172" i="8" s="1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K171" i="8"/>
  <c r="CF171" i="8"/>
  <c r="CE171" i="8"/>
  <c r="CA171" i="8"/>
  <c r="D171" i="8"/>
  <c r="C171" i="8"/>
  <c r="CG171" i="8" s="1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K170" i="8"/>
  <c r="CJ170" i="8"/>
  <c r="CF170" i="8"/>
  <c r="CD170" i="8"/>
  <c r="CC170" i="8"/>
  <c r="D170" i="8"/>
  <c r="C170" i="8"/>
  <c r="CH170" i="8" s="1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K169" i="8"/>
  <c r="CI169" i="8"/>
  <c r="CF169" i="8"/>
  <c r="CC169" i="8"/>
  <c r="D169" i="8"/>
  <c r="C169" i="8"/>
  <c r="CE169" i="8" s="1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K168" i="8"/>
  <c r="CH168" i="8"/>
  <c r="CF168" i="8"/>
  <c r="CB168" i="8"/>
  <c r="CA168" i="8"/>
  <c r="D168" i="8"/>
  <c r="C168" i="8"/>
  <c r="CG168" i="8" s="1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K167" i="8"/>
  <c r="CJ167" i="8"/>
  <c r="CF167" i="8"/>
  <c r="CE167" i="8"/>
  <c r="CC167" i="8"/>
  <c r="D167" i="8"/>
  <c r="C167" i="8"/>
  <c r="CI167" i="8" s="1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K166" i="8"/>
  <c r="CH166" i="8"/>
  <c r="CF166" i="8"/>
  <c r="CC166" i="8"/>
  <c r="CB166" i="8"/>
  <c r="D166" i="8"/>
  <c r="C166" i="8"/>
  <c r="CG166" i="8" s="1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K165" i="8"/>
  <c r="CF165" i="8"/>
  <c r="D165" i="8"/>
  <c r="C165" i="8"/>
  <c r="CG165" i="8" s="1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K164" i="8"/>
  <c r="CI164" i="8"/>
  <c r="CH164" i="8"/>
  <c r="CF164" i="8"/>
  <c r="CD164" i="8"/>
  <c r="CB164" i="8"/>
  <c r="D164" i="8"/>
  <c r="C164" i="8"/>
  <c r="CG164" i="8" s="1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K163" i="8"/>
  <c r="CI163" i="8"/>
  <c r="CF163" i="8"/>
  <c r="CC163" i="8"/>
  <c r="CB163" i="8"/>
  <c r="D163" i="8"/>
  <c r="C163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K162" i="8"/>
  <c r="CF162" i="8"/>
  <c r="D162" i="8"/>
  <c r="C162" i="8"/>
  <c r="CH162" i="8" s="1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K161" i="8"/>
  <c r="CF161" i="8"/>
  <c r="D161" i="8"/>
  <c r="C161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K160" i="8"/>
  <c r="CH160" i="8"/>
  <c r="CF160" i="8"/>
  <c r="CB160" i="8"/>
  <c r="CA160" i="8"/>
  <c r="D160" i="8"/>
  <c r="C160" i="8"/>
  <c r="CG160" i="8" s="1"/>
  <c r="CN155" i="8"/>
  <c r="CM155" i="8"/>
  <c r="CL155" i="8"/>
  <c r="CK155" i="8"/>
  <c r="CJ155" i="8"/>
  <c r="CE155" i="8"/>
  <c r="CD155" i="8"/>
  <c r="CC155" i="8"/>
  <c r="CB155" i="8"/>
  <c r="CA155" i="8"/>
  <c r="CN154" i="8"/>
  <c r="CM154" i="8"/>
  <c r="CL154" i="8"/>
  <c r="CK154" i="8"/>
  <c r="CJ154" i="8"/>
  <c r="CE154" i="8"/>
  <c r="CD154" i="8"/>
  <c r="CC154" i="8"/>
  <c r="CB154" i="8"/>
  <c r="CA154" i="8"/>
  <c r="CN153" i="8"/>
  <c r="CM153" i="8"/>
  <c r="CL153" i="8"/>
  <c r="CK153" i="8"/>
  <c r="CJ153" i="8"/>
  <c r="CE153" i="8"/>
  <c r="CD153" i="8"/>
  <c r="CC153" i="8"/>
  <c r="CB153" i="8"/>
  <c r="CA153" i="8"/>
  <c r="CN152" i="8"/>
  <c r="CM152" i="8"/>
  <c r="CL152" i="8"/>
  <c r="CK152" i="8"/>
  <c r="CJ152" i="8"/>
  <c r="CE152" i="8"/>
  <c r="CD152" i="8"/>
  <c r="CC152" i="8"/>
  <c r="CB152" i="8"/>
  <c r="CA152" i="8"/>
  <c r="CN151" i="8"/>
  <c r="CM151" i="8"/>
  <c r="CL151" i="8"/>
  <c r="CK151" i="8"/>
  <c r="CJ151" i="8"/>
  <c r="CE151" i="8"/>
  <c r="CD151" i="8"/>
  <c r="CC151" i="8"/>
  <c r="CB151" i="8"/>
  <c r="CA151" i="8"/>
  <c r="CN147" i="8"/>
  <c r="CM147" i="8"/>
  <c r="CL147" i="8"/>
  <c r="CK147" i="8"/>
  <c r="CJ147" i="8"/>
  <c r="CE147" i="8"/>
  <c r="CD147" i="8"/>
  <c r="CC147" i="8"/>
  <c r="CB147" i="8"/>
  <c r="CA147" i="8"/>
  <c r="CN146" i="8"/>
  <c r="CM146" i="8"/>
  <c r="CL146" i="8"/>
  <c r="CK146" i="8"/>
  <c r="CJ146" i="8"/>
  <c r="CE146" i="8"/>
  <c r="CD146" i="8"/>
  <c r="CC146" i="8"/>
  <c r="CB146" i="8"/>
  <c r="CA146" i="8"/>
  <c r="CN145" i="8"/>
  <c r="CM145" i="8"/>
  <c r="CL145" i="8"/>
  <c r="CK145" i="8"/>
  <c r="CJ145" i="8"/>
  <c r="CE145" i="8"/>
  <c r="CD145" i="8"/>
  <c r="CC145" i="8"/>
  <c r="CB145" i="8"/>
  <c r="CA145" i="8"/>
  <c r="CN144" i="8"/>
  <c r="CM144" i="8"/>
  <c r="CL144" i="8"/>
  <c r="CK144" i="8"/>
  <c r="CJ144" i="8"/>
  <c r="CE144" i="8"/>
  <c r="CD144" i="8"/>
  <c r="CC144" i="8"/>
  <c r="CB144" i="8"/>
  <c r="CA144" i="8"/>
  <c r="CN143" i="8"/>
  <c r="CM143" i="8"/>
  <c r="CL143" i="8"/>
  <c r="CK143" i="8"/>
  <c r="CJ143" i="8"/>
  <c r="CE143" i="8"/>
  <c r="CD143" i="8"/>
  <c r="CC143" i="8"/>
  <c r="CB143" i="8"/>
  <c r="CA143" i="8"/>
  <c r="EQ139" i="8"/>
  <c r="EP139" i="8"/>
  <c r="EO139" i="8"/>
  <c r="EN139" i="8"/>
  <c r="EM139" i="8"/>
  <c r="EL139" i="8"/>
  <c r="EK139" i="8"/>
  <c r="EJ139" i="8"/>
  <c r="EI139" i="8"/>
  <c r="EH139" i="8"/>
  <c r="EG139" i="8"/>
  <c r="EF139" i="8"/>
  <c r="EE139" i="8"/>
  <c r="ED139" i="8"/>
  <c r="EC139" i="8"/>
  <c r="EB139" i="8"/>
  <c r="EA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C139" i="8"/>
  <c r="CB139" i="8"/>
  <c r="C139" i="8"/>
  <c r="B139" i="8"/>
  <c r="CH139" i="8" s="1"/>
  <c r="EQ138" i="8"/>
  <c r="EP138" i="8"/>
  <c r="EO138" i="8"/>
  <c r="EN138" i="8"/>
  <c r="EM138" i="8"/>
  <c r="EL138" i="8"/>
  <c r="EK138" i="8"/>
  <c r="EJ138" i="8"/>
  <c r="EI138" i="8"/>
  <c r="EH138" i="8"/>
  <c r="EG138" i="8"/>
  <c r="EF138" i="8"/>
  <c r="EE138" i="8"/>
  <c r="ED138" i="8"/>
  <c r="EC138" i="8"/>
  <c r="EB138" i="8"/>
  <c r="EA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I138" i="8"/>
  <c r="CG138" i="8"/>
  <c r="CB138" i="8"/>
  <c r="CA138" i="8"/>
  <c r="C138" i="8"/>
  <c r="B138" i="8"/>
  <c r="CH138" i="8" s="1"/>
  <c r="EQ137" i="8"/>
  <c r="EP137" i="8"/>
  <c r="EO137" i="8"/>
  <c r="EN137" i="8"/>
  <c r="EM137" i="8"/>
  <c r="EL137" i="8"/>
  <c r="EK137" i="8"/>
  <c r="EJ137" i="8"/>
  <c r="EI137" i="8"/>
  <c r="EH137" i="8"/>
  <c r="EG137" i="8"/>
  <c r="EF137" i="8"/>
  <c r="EE137" i="8"/>
  <c r="ED137" i="8"/>
  <c r="EC137" i="8"/>
  <c r="EB137" i="8"/>
  <c r="EA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B137" i="8"/>
  <c r="C137" i="8"/>
  <c r="CG137" i="8" s="1"/>
  <c r="B137" i="8"/>
  <c r="CI137" i="8" s="1"/>
  <c r="EN136" i="8"/>
  <c r="EM136" i="8"/>
  <c r="EL136" i="8"/>
  <c r="EK136" i="8"/>
  <c r="EJ136" i="8"/>
  <c r="EI136" i="8"/>
  <c r="EH136" i="8"/>
  <c r="EG136" i="8"/>
  <c r="DN136" i="8"/>
  <c r="DM136" i="8"/>
  <c r="DL136" i="8"/>
  <c r="DK136" i="8"/>
  <c r="DJ136" i="8"/>
  <c r="DI136" i="8"/>
  <c r="DH136" i="8"/>
  <c r="DG136" i="8"/>
  <c r="CC136" i="8"/>
  <c r="C136" i="8"/>
  <c r="B136" i="8"/>
  <c r="CI136" i="8" s="1"/>
  <c r="EQ135" i="8"/>
  <c r="EP135" i="8"/>
  <c r="EO135" i="8"/>
  <c r="EN135" i="8"/>
  <c r="EM135" i="8"/>
  <c r="EL135" i="8"/>
  <c r="EK135" i="8"/>
  <c r="EJ135" i="8"/>
  <c r="EI135" i="8"/>
  <c r="EH135" i="8"/>
  <c r="EG135" i="8"/>
  <c r="DQ135" i="8"/>
  <c r="DP135" i="8"/>
  <c r="DO135" i="8"/>
  <c r="DN135" i="8"/>
  <c r="DM135" i="8"/>
  <c r="DL135" i="8"/>
  <c r="DK135" i="8"/>
  <c r="DJ135" i="8"/>
  <c r="DI135" i="8"/>
  <c r="DH135" i="8"/>
  <c r="DG135" i="8"/>
  <c r="CI135" i="8"/>
  <c r="CB135" i="8"/>
  <c r="C135" i="8"/>
  <c r="B135" i="8"/>
  <c r="CH135" i="8" s="1"/>
  <c r="EQ134" i="8"/>
  <c r="EP134" i="8"/>
  <c r="EO134" i="8"/>
  <c r="EN134" i="8"/>
  <c r="EM134" i="8"/>
  <c r="EL134" i="8"/>
  <c r="EK134" i="8"/>
  <c r="EJ134" i="8"/>
  <c r="EI134" i="8"/>
  <c r="EH134" i="8"/>
  <c r="EG134" i="8"/>
  <c r="EF134" i="8"/>
  <c r="EE134" i="8"/>
  <c r="ED134" i="8"/>
  <c r="EC134" i="8"/>
  <c r="EB134" i="8"/>
  <c r="EA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G134" i="8"/>
  <c r="CB134" i="8"/>
  <c r="C134" i="8"/>
  <c r="B134" i="8"/>
  <c r="CI134" i="8" s="1"/>
  <c r="EQ133" i="8"/>
  <c r="EP133" i="8"/>
  <c r="EO133" i="8"/>
  <c r="EN133" i="8"/>
  <c r="EM133" i="8"/>
  <c r="EL133" i="8"/>
  <c r="EK133" i="8"/>
  <c r="EJ133" i="8"/>
  <c r="EI133" i="8"/>
  <c r="EH133" i="8"/>
  <c r="EG133" i="8"/>
  <c r="EF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C133" i="8"/>
  <c r="B133" i="8"/>
  <c r="CB133" i="8" s="1"/>
  <c r="EQ132" i="8"/>
  <c r="EP132" i="8"/>
  <c r="EO132" i="8"/>
  <c r="EN132" i="8"/>
  <c r="EM132" i="8"/>
  <c r="EL132" i="8"/>
  <c r="EK132" i="8"/>
  <c r="EJ132" i="8"/>
  <c r="EI132" i="8"/>
  <c r="EH132" i="8"/>
  <c r="EG132" i="8"/>
  <c r="DQ132" i="8"/>
  <c r="DP132" i="8"/>
  <c r="DO132" i="8"/>
  <c r="DN132" i="8"/>
  <c r="DM132" i="8"/>
  <c r="DL132" i="8"/>
  <c r="DK132" i="8"/>
  <c r="DJ132" i="8"/>
  <c r="DI132" i="8"/>
  <c r="DH132" i="8"/>
  <c r="DG132" i="8"/>
  <c r="C132" i="8"/>
  <c r="B132" i="8"/>
  <c r="CH132" i="8" s="1"/>
  <c r="EC131" i="8"/>
  <c r="EB131" i="8"/>
  <c r="EA131" i="8"/>
  <c r="DC131" i="8"/>
  <c r="DB131" i="8"/>
  <c r="DA131" i="8"/>
  <c r="CH131" i="8"/>
  <c r="CB131" i="8"/>
  <c r="C131" i="8"/>
  <c r="B131" i="8"/>
  <c r="CI131" i="8" s="1"/>
  <c r="EQ130" i="8"/>
  <c r="EP130" i="8"/>
  <c r="EO130" i="8"/>
  <c r="EN130" i="8"/>
  <c r="EM130" i="8"/>
  <c r="EL130" i="8"/>
  <c r="EK130" i="8"/>
  <c r="EJ130" i="8"/>
  <c r="EI130" i="8"/>
  <c r="EH130" i="8"/>
  <c r="EG130" i="8"/>
  <c r="EF130" i="8"/>
  <c r="EE130" i="8"/>
  <c r="ED130" i="8"/>
  <c r="EC130" i="8"/>
  <c r="EB130" i="8"/>
  <c r="EA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130" i="8"/>
  <c r="B130" i="8"/>
  <c r="CH130" i="8" s="1"/>
  <c r="EQ129" i="8"/>
  <c r="EP129" i="8"/>
  <c r="EO129" i="8"/>
  <c r="EN129" i="8"/>
  <c r="EM129" i="8"/>
  <c r="EL129" i="8"/>
  <c r="EK129" i="8"/>
  <c r="EJ129" i="8"/>
  <c r="EI129" i="8"/>
  <c r="EH129" i="8"/>
  <c r="EG129" i="8"/>
  <c r="EF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CI129" i="8"/>
  <c r="CG129" i="8"/>
  <c r="CB129" i="8"/>
  <c r="CA129" i="8"/>
  <c r="C129" i="8"/>
  <c r="B129" i="8"/>
  <c r="CH129" i="8" s="1"/>
  <c r="EQ128" i="8"/>
  <c r="EP128" i="8"/>
  <c r="EO128" i="8"/>
  <c r="EN128" i="8"/>
  <c r="EM128" i="8"/>
  <c r="EL128" i="8"/>
  <c r="EK128" i="8"/>
  <c r="EJ128" i="8"/>
  <c r="EI128" i="8"/>
  <c r="EH128" i="8"/>
  <c r="EG128" i="8"/>
  <c r="EF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CK128" i="8"/>
  <c r="CJ128" i="8"/>
  <c r="CD128" i="8"/>
  <c r="CB128" i="8"/>
  <c r="C128" i="8"/>
  <c r="B128" i="8"/>
  <c r="CH128" i="8" s="1"/>
  <c r="EQ127" i="8"/>
  <c r="EP127" i="8"/>
  <c r="EO127" i="8"/>
  <c r="EN127" i="8"/>
  <c r="EM127" i="8"/>
  <c r="EL127" i="8"/>
  <c r="EK127" i="8"/>
  <c r="EJ127" i="8"/>
  <c r="EI127" i="8"/>
  <c r="EH127" i="8"/>
  <c r="EG127" i="8"/>
  <c r="EF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C127" i="8"/>
  <c r="B127" i="8"/>
  <c r="CH127" i="8" s="1"/>
  <c r="EQ126" i="8"/>
  <c r="EP126" i="8"/>
  <c r="EO126" i="8"/>
  <c r="EN126" i="8"/>
  <c r="EM126" i="8"/>
  <c r="EL126" i="8"/>
  <c r="EK126" i="8"/>
  <c r="EJ126" i="8"/>
  <c r="EI126" i="8"/>
  <c r="EH126" i="8"/>
  <c r="EG126" i="8"/>
  <c r="EF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C126" i="8"/>
  <c r="B126" i="8"/>
  <c r="CH126" i="8" s="1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CI125" i="8"/>
  <c r="CG125" i="8"/>
  <c r="CB125" i="8"/>
  <c r="CA125" i="8"/>
  <c r="C125" i="8"/>
  <c r="B125" i="8"/>
  <c r="CH125" i="8" s="1"/>
  <c r="EQ124" i="8"/>
  <c r="EP124" i="8"/>
  <c r="EO124" i="8"/>
  <c r="EN124" i="8"/>
  <c r="EM124" i="8"/>
  <c r="EL124" i="8"/>
  <c r="EK124" i="8"/>
  <c r="EJ124" i="8"/>
  <c r="EI124" i="8"/>
  <c r="EH124" i="8"/>
  <c r="EG124" i="8"/>
  <c r="EF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CK124" i="8"/>
  <c r="CJ124" i="8"/>
  <c r="CD124" i="8"/>
  <c r="CB124" i="8"/>
  <c r="C124" i="8"/>
  <c r="B124" i="8"/>
  <c r="CH124" i="8" s="1"/>
  <c r="EQ123" i="8"/>
  <c r="EP123" i="8"/>
  <c r="EO123" i="8"/>
  <c r="EN123" i="8"/>
  <c r="EM123" i="8"/>
  <c r="EL123" i="8"/>
  <c r="EK123" i="8"/>
  <c r="EJ123" i="8"/>
  <c r="EI123" i="8"/>
  <c r="EH123" i="8"/>
  <c r="EG123" i="8"/>
  <c r="EF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C123" i="8"/>
  <c r="B123" i="8"/>
  <c r="CH123" i="8" s="1"/>
  <c r="EQ122" i="8"/>
  <c r="EP122" i="8"/>
  <c r="EO122" i="8"/>
  <c r="EN122" i="8"/>
  <c r="EM122" i="8"/>
  <c r="EL122" i="8"/>
  <c r="EK122" i="8"/>
  <c r="EJ122" i="8"/>
  <c r="EI122" i="8"/>
  <c r="EH122" i="8"/>
  <c r="EG122" i="8"/>
  <c r="EF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C122" i="8"/>
  <c r="B122" i="8"/>
  <c r="CH122" i="8" s="1"/>
  <c r="EQ117" i="8"/>
  <c r="EP117" i="8"/>
  <c r="EO117" i="8"/>
  <c r="EN117" i="8"/>
  <c r="EM117" i="8"/>
  <c r="EL117" i="8"/>
  <c r="EK117" i="8"/>
  <c r="EJ117" i="8"/>
  <c r="EI117" i="8"/>
  <c r="EH117" i="8"/>
  <c r="EG117" i="8"/>
  <c r="EF117" i="8"/>
  <c r="EE117" i="8"/>
  <c r="ED117" i="8"/>
  <c r="EC117" i="8"/>
  <c r="EB117" i="8"/>
  <c r="EA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D117" i="8"/>
  <c r="DC117" i="8"/>
  <c r="DB117" i="8"/>
  <c r="DA117" i="8"/>
  <c r="CK117" i="8"/>
  <c r="C117" i="8"/>
  <c r="B117" i="8"/>
  <c r="EQ116" i="8"/>
  <c r="EP116" i="8"/>
  <c r="EO116" i="8"/>
  <c r="EN116" i="8"/>
  <c r="EM116" i="8"/>
  <c r="EL116" i="8"/>
  <c r="EK116" i="8"/>
  <c r="EJ116" i="8"/>
  <c r="EI116" i="8"/>
  <c r="EH116" i="8"/>
  <c r="EG116" i="8"/>
  <c r="EF116" i="8"/>
  <c r="EE116" i="8"/>
  <c r="ED116" i="8"/>
  <c r="EC116" i="8"/>
  <c r="EB116" i="8"/>
  <c r="EA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K116" i="8"/>
  <c r="CD116" i="8"/>
  <c r="C116" i="8"/>
  <c r="B116" i="8"/>
  <c r="CH116" i="8" s="1"/>
  <c r="EQ115" i="8"/>
  <c r="EP115" i="8"/>
  <c r="EO115" i="8"/>
  <c r="EN115" i="8"/>
  <c r="EM115" i="8"/>
  <c r="EL115" i="8"/>
  <c r="EK115" i="8"/>
  <c r="EJ115" i="8"/>
  <c r="EI115" i="8"/>
  <c r="EH115" i="8"/>
  <c r="EG115" i="8"/>
  <c r="EF115" i="8"/>
  <c r="EE115" i="8"/>
  <c r="ED115" i="8"/>
  <c r="EC115" i="8"/>
  <c r="EB115" i="8"/>
  <c r="EA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D115" i="8"/>
  <c r="CC115" i="8"/>
  <c r="C115" i="8"/>
  <c r="B115" i="8"/>
  <c r="CK115" i="8" s="1"/>
  <c r="EN114" i="8"/>
  <c r="EM114" i="8"/>
  <c r="EL114" i="8"/>
  <c r="EK114" i="8"/>
  <c r="EJ114" i="8"/>
  <c r="EI114" i="8"/>
  <c r="EH114" i="8"/>
  <c r="EG114" i="8"/>
  <c r="DN114" i="8"/>
  <c r="DM114" i="8"/>
  <c r="DL114" i="8"/>
  <c r="DK114" i="8"/>
  <c r="DJ114" i="8"/>
  <c r="DI114" i="8"/>
  <c r="DH114" i="8"/>
  <c r="DG114" i="8"/>
  <c r="CG114" i="8"/>
  <c r="CD114" i="8"/>
  <c r="C114" i="8"/>
  <c r="B114" i="8"/>
  <c r="EQ113" i="8"/>
  <c r="EP113" i="8"/>
  <c r="EO113" i="8"/>
  <c r="EN113" i="8"/>
  <c r="EM113" i="8"/>
  <c r="EL113" i="8"/>
  <c r="EK113" i="8"/>
  <c r="EJ113" i="8"/>
  <c r="EI113" i="8"/>
  <c r="EH113" i="8"/>
  <c r="EG113" i="8"/>
  <c r="DQ113" i="8"/>
  <c r="DP113" i="8"/>
  <c r="DO113" i="8"/>
  <c r="DN113" i="8"/>
  <c r="DM113" i="8"/>
  <c r="DL113" i="8"/>
  <c r="DK113" i="8"/>
  <c r="DJ113" i="8"/>
  <c r="DI113" i="8"/>
  <c r="DH113" i="8"/>
  <c r="DG113" i="8"/>
  <c r="C113" i="8"/>
  <c r="B113" i="8"/>
  <c r="CH113" i="8" s="1"/>
  <c r="EQ112" i="8"/>
  <c r="EP112" i="8"/>
  <c r="EO112" i="8"/>
  <c r="EN112" i="8"/>
  <c r="EM112" i="8"/>
  <c r="EL112" i="8"/>
  <c r="EK112" i="8"/>
  <c r="EJ112" i="8"/>
  <c r="EI112" i="8"/>
  <c r="EH112" i="8"/>
  <c r="EG112" i="8"/>
  <c r="EF112" i="8"/>
  <c r="EE112" i="8"/>
  <c r="ED112" i="8"/>
  <c r="EC112" i="8"/>
  <c r="EB112" i="8"/>
  <c r="EA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D112" i="8"/>
  <c r="DC112" i="8"/>
  <c r="DB112" i="8"/>
  <c r="DA112" i="8"/>
  <c r="C112" i="8"/>
  <c r="B112" i="8"/>
  <c r="EQ111" i="8"/>
  <c r="EP111" i="8"/>
  <c r="EO111" i="8"/>
  <c r="EN111" i="8"/>
  <c r="EM111" i="8"/>
  <c r="EL111" i="8"/>
  <c r="EK111" i="8"/>
  <c r="EJ111" i="8"/>
  <c r="EI111" i="8"/>
  <c r="EH111" i="8"/>
  <c r="EG111" i="8"/>
  <c r="EF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CD111" i="8"/>
  <c r="CA111" i="8"/>
  <c r="C111" i="8"/>
  <c r="B111" i="8"/>
  <c r="CH111" i="8" s="1"/>
  <c r="EQ110" i="8"/>
  <c r="EP110" i="8"/>
  <c r="EO110" i="8"/>
  <c r="EN110" i="8"/>
  <c r="EM110" i="8"/>
  <c r="EL110" i="8"/>
  <c r="EK110" i="8"/>
  <c r="EJ110" i="8"/>
  <c r="EI110" i="8"/>
  <c r="EH110" i="8"/>
  <c r="EG110" i="8"/>
  <c r="DQ110" i="8"/>
  <c r="DP110" i="8"/>
  <c r="DO110" i="8"/>
  <c r="DN110" i="8"/>
  <c r="DM110" i="8"/>
  <c r="DL110" i="8"/>
  <c r="DK110" i="8"/>
  <c r="DJ110" i="8"/>
  <c r="DI110" i="8"/>
  <c r="DH110" i="8"/>
  <c r="DG110" i="8"/>
  <c r="CB110" i="8"/>
  <c r="CA110" i="8"/>
  <c r="C110" i="8"/>
  <c r="B110" i="8"/>
  <c r="CG110" i="8" s="1"/>
  <c r="EC109" i="8"/>
  <c r="EB109" i="8"/>
  <c r="EA109" i="8"/>
  <c r="DC109" i="8"/>
  <c r="DB109" i="8"/>
  <c r="DA109" i="8"/>
  <c r="CC109" i="8"/>
  <c r="C109" i="8"/>
  <c r="B109" i="8"/>
  <c r="CH109" i="8" s="1"/>
  <c r="EQ108" i="8"/>
  <c r="EP108" i="8"/>
  <c r="EO108" i="8"/>
  <c r="EN108" i="8"/>
  <c r="EM108" i="8"/>
  <c r="EL108" i="8"/>
  <c r="EK108" i="8"/>
  <c r="EJ108" i="8"/>
  <c r="EI108" i="8"/>
  <c r="EH108" i="8"/>
  <c r="EG108" i="8"/>
  <c r="EF108" i="8"/>
  <c r="EE108" i="8"/>
  <c r="ED108" i="8"/>
  <c r="EC108" i="8"/>
  <c r="EB108" i="8"/>
  <c r="EA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D108" i="8"/>
  <c r="DC108" i="8"/>
  <c r="DB108" i="8"/>
  <c r="DA108" i="8"/>
  <c r="C108" i="8"/>
  <c r="B108" i="8"/>
  <c r="CI108" i="8" s="1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C107" i="8"/>
  <c r="B107" i="8"/>
  <c r="CI107" i="8" s="1"/>
  <c r="EQ106" i="8"/>
  <c r="EP106" i="8"/>
  <c r="EO106" i="8"/>
  <c r="EN106" i="8"/>
  <c r="EM106" i="8"/>
  <c r="EL106" i="8"/>
  <c r="EK106" i="8"/>
  <c r="EJ106" i="8"/>
  <c r="EI106" i="8"/>
  <c r="EH106" i="8"/>
  <c r="EG106" i="8"/>
  <c r="EF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C106" i="8"/>
  <c r="B106" i="8"/>
  <c r="CI106" i="8" s="1"/>
  <c r="EQ105" i="8"/>
  <c r="EP105" i="8"/>
  <c r="EO105" i="8"/>
  <c r="EN105" i="8"/>
  <c r="EM105" i="8"/>
  <c r="EL105" i="8"/>
  <c r="EK105" i="8"/>
  <c r="EJ105" i="8"/>
  <c r="EI105" i="8"/>
  <c r="EH105" i="8"/>
  <c r="EG105" i="8"/>
  <c r="EF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C105" i="8"/>
  <c r="B105" i="8"/>
  <c r="CI105" i="8" s="1"/>
  <c r="EQ104" i="8"/>
  <c r="EP104" i="8"/>
  <c r="EO104" i="8"/>
  <c r="EN104" i="8"/>
  <c r="EM104" i="8"/>
  <c r="EL104" i="8"/>
  <c r="EK104" i="8"/>
  <c r="EJ104" i="8"/>
  <c r="EI104" i="8"/>
  <c r="EH104" i="8"/>
  <c r="EG104" i="8"/>
  <c r="EF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C104" i="8"/>
  <c r="B104" i="8"/>
  <c r="CI104" i="8" s="1"/>
  <c r="EQ103" i="8"/>
  <c r="EP103" i="8"/>
  <c r="EO103" i="8"/>
  <c r="EN103" i="8"/>
  <c r="EM103" i="8"/>
  <c r="EL103" i="8"/>
  <c r="EK103" i="8"/>
  <c r="EJ103" i="8"/>
  <c r="EI103" i="8"/>
  <c r="EH103" i="8"/>
  <c r="EG103" i="8"/>
  <c r="EF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C103" i="8"/>
  <c r="B103" i="8"/>
  <c r="CI103" i="8" s="1"/>
  <c r="EQ102" i="8"/>
  <c r="EP102" i="8"/>
  <c r="EO102" i="8"/>
  <c r="EN102" i="8"/>
  <c r="EM102" i="8"/>
  <c r="EL102" i="8"/>
  <c r="EK102" i="8"/>
  <c r="EJ102" i="8"/>
  <c r="EI102" i="8"/>
  <c r="EH102" i="8"/>
  <c r="EG102" i="8"/>
  <c r="EF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C102" i="8"/>
  <c r="B102" i="8"/>
  <c r="CI102" i="8" s="1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C101" i="8"/>
  <c r="B101" i="8"/>
  <c r="CI101" i="8" s="1"/>
  <c r="EQ100" i="8"/>
  <c r="EP100" i="8"/>
  <c r="EO100" i="8"/>
  <c r="EN100" i="8"/>
  <c r="EM100" i="8"/>
  <c r="EL100" i="8"/>
  <c r="EK100" i="8"/>
  <c r="EJ100" i="8"/>
  <c r="EI100" i="8"/>
  <c r="EH100" i="8"/>
  <c r="EG100" i="8"/>
  <c r="EF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C100" i="8"/>
  <c r="B100" i="8"/>
  <c r="CI100" i="8" s="1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95" i="8"/>
  <c r="B95" i="8"/>
  <c r="EQ94" i="8"/>
  <c r="EP94" i="8"/>
  <c r="EO94" i="8"/>
  <c r="EN94" i="8"/>
  <c r="EM94" i="8"/>
  <c r="EL94" i="8"/>
  <c r="EK94" i="8"/>
  <c r="EJ94" i="8"/>
  <c r="EI94" i="8"/>
  <c r="EH94" i="8"/>
  <c r="EG94" i="8"/>
  <c r="EF94" i="8"/>
  <c r="EE94" i="8"/>
  <c r="ED94" i="8"/>
  <c r="EC94" i="8"/>
  <c r="EB94" i="8"/>
  <c r="EA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DE94" i="8"/>
  <c r="DD94" i="8"/>
  <c r="DC94" i="8"/>
  <c r="DB94" i="8"/>
  <c r="DA94" i="8"/>
  <c r="CK94" i="8"/>
  <c r="CJ94" i="8"/>
  <c r="CB94" i="8"/>
  <c r="CA94" i="8"/>
  <c r="C94" i="8"/>
  <c r="B94" i="8"/>
  <c r="CI94" i="8" s="1"/>
  <c r="EQ93" i="8"/>
  <c r="EP93" i="8"/>
  <c r="EO93" i="8"/>
  <c r="EN93" i="8"/>
  <c r="EM93" i="8"/>
  <c r="EL93" i="8"/>
  <c r="EK93" i="8"/>
  <c r="EJ93" i="8"/>
  <c r="EI93" i="8"/>
  <c r="EH93" i="8"/>
  <c r="EG93" i="8"/>
  <c r="EF93" i="8"/>
  <c r="EE93" i="8"/>
  <c r="ED93" i="8"/>
  <c r="EC93" i="8"/>
  <c r="EB93" i="8"/>
  <c r="EA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D93" i="8"/>
  <c r="CC93" i="8"/>
  <c r="C93" i="8"/>
  <c r="B93" i="8"/>
  <c r="CI93" i="8" s="1"/>
  <c r="EN92" i="8"/>
  <c r="EM92" i="8"/>
  <c r="EL92" i="8"/>
  <c r="EK92" i="8"/>
  <c r="EJ92" i="8"/>
  <c r="EI92" i="8"/>
  <c r="EH92" i="8"/>
  <c r="EG92" i="8"/>
  <c r="DN92" i="8"/>
  <c r="DM92" i="8"/>
  <c r="DL92" i="8"/>
  <c r="DK92" i="8"/>
  <c r="DJ92" i="8"/>
  <c r="DI92" i="8"/>
  <c r="DH92" i="8"/>
  <c r="DG92" i="8"/>
  <c r="C92" i="8"/>
  <c r="B92" i="8"/>
  <c r="EQ91" i="8"/>
  <c r="EP91" i="8"/>
  <c r="EO91" i="8"/>
  <c r="EN91" i="8"/>
  <c r="EM91" i="8"/>
  <c r="EL91" i="8"/>
  <c r="EK91" i="8"/>
  <c r="EJ91" i="8"/>
  <c r="EI91" i="8"/>
  <c r="EH91" i="8"/>
  <c r="EG91" i="8"/>
  <c r="DQ91" i="8"/>
  <c r="DP91" i="8"/>
  <c r="DO91" i="8"/>
  <c r="DN91" i="8"/>
  <c r="DM91" i="8"/>
  <c r="DL91" i="8"/>
  <c r="DK91" i="8"/>
  <c r="DJ91" i="8"/>
  <c r="DI91" i="8"/>
  <c r="DH91" i="8"/>
  <c r="DG91" i="8"/>
  <c r="CK91" i="8"/>
  <c r="CJ91" i="8"/>
  <c r="CB91" i="8"/>
  <c r="C91" i="8"/>
  <c r="CA91" i="8" s="1"/>
  <c r="B91" i="8"/>
  <c r="CI91" i="8" s="1"/>
  <c r="EQ90" i="8"/>
  <c r="EP90" i="8"/>
  <c r="EO90" i="8"/>
  <c r="EN90" i="8"/>
  <c r="EM90" i="8"/>
  <c r="EL90" i="8"/>
  <c r="EK90" i="8"/>
  <c r="EJ90" i="8"/>
  <c r="EI90" i="8"/>
  <c r="EH90" i="8"/>
  <c r="EG90" i="8"/>
  <c r="EF90" i="8"/>
  <c r="EE90" i="8"/>
  <c r="ED90" i="8"/>
  <c r="EC90" i="8"/>
  <c r="EB90" i="8"/>
  <c r="EA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DE90" i="8"/>
  <c r="DD90" i="8"/>
  <c r="DC90" i="8"/>
  <c r="DB90" i="8"/>
  <c r="DA90" i="8"/>
  <c r="C90" i="8"/>
  <c r="B90" i="8"/>
  <c r="CC90" i="8" s="1"/>
  <c r="EQ89" i="8"/>
  <c r="EP89" i="8"/>
  <c r="EO89" i="8"/>
  <c r="EN89" i="8"/>
  <c r="EM89" i="8"/>
  <c r="EL89" i="8"/>
  <c r="EK89" i="8"/>
  <c r="EJ89" i="8"/>
  <c r="EI89" i="8"/>
  <c r="EH89" i="8"/>
  <c r="EG89" i="8"/>
  <c r="EF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C89" i="8"/>
  <c r="B89" i="8"/>
  <c r="EQ88" i="8"/>
  <c r="EP88" i="8"/>
  <c r="EO88" i="8"/>
  <c r="EN88" i="8"/>
  <c r="EM88" i="8"/>
  <c r="EL88" i="8"/>
  <c r="EK88" i="8"/>
  <c r="EJ88" i="8"/>
  <c r="EI88" i="8"/>
  <c r="EH88" i="8"/>
  <c r="EG88" i="8"/>
  <c r="DQ88" i="8"/>
  <c r="DP88" i="8"/>
  <c r="DO88" i="8"/>
  <c r="DN88" i="8"/>
  <c r="DM88" i="8"/>
  <c r="DL88" i="8"/>
  <c r="DK88" i="8"/>
  <c r="DJ88" i="8"/>
  <c r="DI88" i="8"/>
  <c r="DH88" i="8"/>
  <c r="DG88" i="8"/>
  <c r="C88" i="8"/>
  <c r="B88" i="8"/>
  <c r="CI88" i="8" s="1"/>
  <c r="EC87" i="8"/>
  <c r="EB87" i="8"/>
  <c r="EA87" i="8"/>
  <c r="DC87" i="8"/>
  <c r="DB87" i="8"/>
  <c r="DA87" i="8"/>
  <c r="CD87" i="8"/>
  <c r="C87" i="8"/>
  <c r="B87" i="8"/>
  <c r="CI87" i="8" s="1"/>
  <c r="EQ86" i="8"/>
  <c r="EP86" i="8"/>
  <c r="EO86" i="8"/>
  <c r="EN86" i="8"/>
  <c r="EM86" i="8"/>
  <c r="EL86" i="8"/>
  <c r="EK86" i="8"/>
  <c r="EJ86" i="8"/>
  <c r="EI86" i="8"/>
  <c r="EH86" i="8"/>
  <c r="EG86" i="8"/>
  <c r="EF86" i="8"/>
  <c r="EE86" i="8"/>
  <c r="ED86" i="8"/>
  <c r="EC86" i="8"/>
  <c r="EB86" i="8"/>
  <c r="EA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K86" i="8"/>
  <c r="CJ86" i="8"/>
  <c r="CB86" i="8"/>
  <c r="C86" i="8"/>
  <c r="CA86" i="8" s="1"/>
  <c r="B86" i="8"/>
  <c r="CI86" i="8" s="1"/>
  <c r="EQ85" i="8"/>
  <c r="EP85" i="8"/>
  <c r="EO85" i="8"/>
  <c r="EN85" i="8"/>
  <c r="EM85" i="8"/>
  <c r="EL85" i="8"/>
  <c r="EK85" i="8"/>
  <c r="EJ85" i="8"/>
  <c r="EI85" i="8"/>
  <c r="EH85" i="8"/>
  <c r="EG85" i="8"/>
  <c r="EF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CK85" i="8"/>
  <c r="CJ85" i="8"/>
  <c r="CB85" i="8"/>
  <c r="C85" i="8"/>
  <c r="CA85" i="8" s="1"/>
  <c r="B85" i="8"/>
  <c r="CI85" i="8" s="1"/>
  <c r="EQ84" i="8"/>
  <c r="EP84" i="8"/>
  <c r="EO84" i="8"/>
  <c r="EN84" i="8"/>
  <c r="EM84" i="8"/>
  <c r="EL84" i="8"/>
  <c r="EK84" i="8"/>
  <c r="EJ84" i="8"/>
  <c r="EI84" i="8"/>
  <c r="EH84" i="8"/>
  <c r="EG84" i="8"/>
  <c r="EF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CK84" i="8"/>
  <c r="CJ84" i="8"/>
  <c r="CB84" i="8"/>
  <c r="C84" i="8"/>
  <c r="CA84" i="8" s="1"/>
  <c r="B84" i="8"/>
  <c r="CI84" i="8" s="1"/>
  <c r="EQ83" i="8"/>
  <c r="EP83" i="8"/>
  <c r="EO83" i="8"/>
  <c r="EN83" i="8"/>
  <c r="EM83" i="8"/>
  <c r="EL83" i="8"/>
  <c r="EK83" i="8"/>
  <c r="EJ83" i="8"/>
  <c r="EI83" i="8"/>
  <c r="EH83" i="8"/>
  <c r="EG83" i="8"/>
  <c r="EF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CK83" i="8"/>
  <c r="CH83" i="8"/>
  <c r="CB83" i="8"/>
  <c r="C83" i="8"/>
  <c r="CA83" i="8" s="1"/>
  <c r="B83" i="8"/>
  <c r="CE83" i="8" s="1"/>
  <c r="EQ82" i="8"/>
  <c r="EP82" i="8"/>
  <c r="EO82" i="8"/>
  <c r="EN82" i="8"/>
  <c r="EM82" i="8"/>
  <c r="EL82" i="8"/>
  <c r="EK82" i="8"/>
  <c r="EJ82" i="8"/>
  <c r="EI82" i="8"/>
  <c r="EH82" i="8"/>
  <c r="EG82" i="8"/>
  <c r="EF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C82" i="8"/>
  <c r="B82" i="8"/>
  <c r="CJ82" i="8" s="1"/>
  <c r="EQ81" i="8"/>
  <c r="EP81" i="8"/>
  <c r="EO81" i="8"/>
  <c r="EN81" i="8"/>
  <c r="EM81" i="8"/>
  <c r="EL81" i="8"/>
  <c r="EK81" i="8"/>
  <c r="EJ81" i="8"/>
  <c r="EI81" i="8"/>
  <c r="EH81" i="8"/>
  <c r="EG81" i="8"/>
  <c r="EF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C81" i="8"/>
  <c r="B81" i="8"/>
  <c r="CH81" i="8" s="1"/>
  <c r="EQ80" i="8"/>
  <c r="EP80" i="8"/>
  <c r="EO80" i="8"/>
  <c r="EN80" i="8"/>
  <c r="EM80" i="8"/>
  <c r="EL80" i="8"/>
  <c r="EK80" i="8"/>
  <c r="EJ80" i="8"/>
  <c r="EI80" i="8"/>
  <c r="EH80" i="8"/>
  <c r="EG80" i="8"/>
  <c r="EF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C80" i="8"/>
  <c r="B80" i="8"/>
  <c r="CJ80" i="8" s="1"/>
  <c r="EQ79" i="8"/>
  <c r="EP79" i="8"/>
  <c r="EO79" i="8"/>
  <c r="EN79" i="8"/>
  <c r="EM79" i="8"/>
  <c r="EL79" i="8"/>
  <c r="EK79" i="8"/>
  <c r="EJ79" i="8"/>
  <c r="EI79" i="8"/>
  <c r="EH79" i="8"/>
  <c r="EG79" i="8"/>
  <c r="EF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CK79" i="8"/>
  <c r="CB79" i="8"/>
  <c r="C79" i="8"/>
  <c r="B79" i="8"/>
  <c r="CG79" i="8" s="1"/>
  <c r="EQ78" i="8"/>
  <c r="EP78" i="8"/>
  <c r="EO78" i="8"/>
  <c r="EN78" i="8"/>
  <c r="EM78" i="8"/>
  <c r="EL78" i="8"/>
  <c r="EK78" i="8"/>
  <c r="EJ78" i="8"/>
  <c r="EI78" i="8"/>
  <c r="EH78" i="8"/>
  <c r="EG78" i="8"/>
  <c r="EF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CJ78" i="8"/>
  <c r="C78" i="8"/>
  <c r="B78" i="8"/>
  <c r="EQ73" i="8"/>
  <c r="EP73" i="8"/>
  <c r="EO73" i="8"/>
  <c r="EN73" i="8"/>
  <c r="EM73" i="8"/>
  <c r="EL73" i="8"/>
  <c r="EK73" i="8"/>
  <c r="EJ73" i="8"/>
  <c r="EI73" i="8"/>
  <c r="EH73" i="8"/>
  <c r="EG73" i="8"/>
  <c r="EF73" i="8"/>
  <c r="EE73" i="8"/>
  <c r="ED73" i="8"/>
  <c r="EC73" i="8"/>
  <c r="EB73" i="8"/>
  <c r="EA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E73" i="8"/>
  <c r="DD73" i="8"/>
  <c r="DC73" i="8"/>
  <c r="DB73" i="8"/>
  <c r="DA73" i="8"/>
  <c r="C73" i="8"/>
  <c r="B73" i="8"/>
  <c r="CC73" i="8" s="1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72" i="8"/>
  <c r="B72" i="8"/>
  <c r="CH72" i="8" s="1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H71" i="8"/>
  <c r="C71" i="8"/>
  <c r="B71" i="8"/>
  <c r="EN70" i="8"/>
  <c r="EM70" i="8"/>
  <c r="EL70" i="8"/>
  <c r="EK70" i="8"/>
  <c r="EJ70" i="8"/>
  <c r="EI70" i="8"/>
  <c r="EH70" i="8"/>
  <c r="EG70" i="8"/>
  <c r="DN70" i="8"/>
  <c r="DM70" i="8"/>
  <c r="DL70" i="8"/>
  <c r="DK70" i="8"/>
  <c r="DJ70" i="8"/>
  <c r="DI70" i="8"/>
  <c r="DH70" i="8"/>
  <c r="DG70" i="8"/>
  <c r="C70" i="8"/>
  <c r="B70" i="8"/>
  <c r="CH70" i="8" s="1"/>
  <c r="EQ69" i="8"/>
  <c r="EP69" i="8"/>
  <c r="EO69" i="8"/>
  <c r="EN69" i="8"/>
  <c r="EM69" i="8"/>
  <c r="EL69" i="8"/>
  <c r="EK69" i="8"/>
  <c r="EJ69" i="8"/>
  <c r="EI69" i="8"/>
  <c r="EH69" i="8"/>
  <c r="EG69" i="8"/>
  <c r="DQ69" i="8"/>
  <c r="DP69" i="8"/>
  <c r="DO69" i="8"/>
  <c r="DN69" i="8"/>
  <c r="DM69" i="8"/>
  <c r="DL69" i="8"/>
  <c r="DK69" i="8"/>
  <c r="DJ69" i="8"/>
  <c r="DI69" i="8"/>
  <c r="DH69" i="8"/>
  <c r="DG69" i="8"/>
  <c r="C69" i="8"/>
  <c r="B69" i="8"/>
  <c r="CH69" i="8" s="1"/>
  <c r="EQ68" i="8"/>
  <c r="EP68" i="8"/>
  <c r="EO68" i="8"/>
  <c r="EN68" i="8"/>
  <c r="EM68" i="8"/>
  <c r="EL68" i="8"/>
  <c r="EK68" i="8"/>
  <c r="EJ68" i="8"/>
  <c r="EI68" i="8"/>
  <c r="EH68" i="8"/>
  <c r="EG68" i="8"/>
  <c r="EF68" i="8"/>
  <c r="EE68" i="8"/>
  <c r="ED68" i="8"/>
  <c r="EC68" i="8"/>
  <c r="EB68" i="8"/>
  <c r="EA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B68" i="8"/>
  <c r="DA68" i="8"/>
  <c r="CH68" i="8"/>
  <c r="CC68" i="8"/>
  <c r="C68" i="8"/>
  <c r="B68" i="8"/>
  <c r="EQ67" i="8"/>
  <c r="EP67" i="8"/>
  <c r="EO67" i="8"/>
  <c r="EN67" i="8"/>
  <c r="EM67" i="8"/>
  <c r="EL67" i="8"/>
  <c r="EK67" i="8"/>
  <c r="EJ67" i="8"/>
  <c r="EI67" i="8"/>
  <c r="EH67" i="8"/>
  <c r="EG67" i="8"/>
  <c r="EF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CH67" i="8"/>
  <c r="CC67" i="8"/>
  <c r="C67" i="8"/>
  <c r="B67" i="8"/>
  <c r="EQ66" i="8"/>
  <c r="EP66" i="8"/>
  <c r="EO66" i="8"/>
  <c r="EN66" i="8"/>
  <c r="EM66" i="8"/>
  <c r="EL66" i="8"/>
  <c r="EK66" i="8"/>
  <c r="EJ66" i="8"/>
  <c r="EI66" i="8"/>
  <c r="EH66" i="8"/>
  <c r="EG66" i="8"/>
  <c r="DQ66" i="8"/>
  <c r="DP66" i="8"/>
  <c r="DO66" i="8"/>
  <c r="DN66" i="8"/>
  <c r="DM66" i="8"/>
  <c r="DL66" i="8"/>
  <c r="DK66" i="8"/>
  <c r="DJ66" i="8"/>
  <c r="DI66" i="8"/>
  <c r="DH66" i="8"/>
  <c r="DG66" i="8"/>
  <c r="CI66" i="8"/>
  <c r="CG66" i="8"/>
  <c r="CB66" i="8"/>
  <c r="CA66" i="8"/>
  <c r="C66" i="8"/>
  <c r="B66" i="8"/>
  <c r="CH66" i="8" s="1"/>
  <c r="EC65" i="8"/>
  <c r="EB65" i="8"/>
  <c r="EA65" i="8"/>
  <c r="DC65" i="8"/>
  <c r="DB65" i="8"/>
  <c r="DA65" i="8"/>
  <c r="C65" i="8"/>
  <c r="B65" i="8"/>
  <c r="CH65" i="8" s="1"/>
  <c r="EQ64" i="8"/>
  <c r="EP64" i="8"/>
  <c r="EO64" i="8"/>
  <c r="EN64" i="8"/>
  <c r="EM64" i="8"/>
  <c r="EL64" i="8"/>
  <c r="EK64" i="8"/>
  <c r="EJ64" i="8"/>
  <c r="EI64" i="8"/>
  <c r="EH64" i="8"/>
  <c r="EG64" i="8"/>
  <c r="EF64" i="8"/>
  <c r="EE64" i="8"/>
  <c r="ED64" i="8"/>
  <c r="EC64" i="8"/>
  <c r="EB64" i="8"/>
  <c r="EA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DC64" i="8"/>
  <c r="DB64" i="8"/>
  <c r="DA64" i="8"/>
  <c r="CI64" i="8"/>
  <c r="CB64" i="8"/>
  <c r="C64" i="8"/>
  <c r="B64" i="8"/>
  <c r="CH64" i="8" s="1"/>
  <c r="EQ63" i="8"/>
  <c r="EP63" i="8"/>
  <c r="EO63" i="8"/>
  <c r="EN63" i="8"/>
  <c r="EM63" i="8"/>
  <c r="EL63" i="8"/>
  <c r="EK63" i="8"/>
  <c r="EJ63" i="8"/>
  <c r="EI63" i="8"/>
  <c r="EH63" i="8"/>
  <c r="EG63" i="8"/>
  <c r="EF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CK63" i="8"/>
  <c r="CI63" i="8"/>
  <c r="CE63" i="8"/>
  <c r="CB63" i="8"/>
  <c r="C63" i="8"/>
  <c r="CG63" i="8" s="1"/>
  <c r="B63" i="8"/>
  <c r="CH63" i="8" s="1"/>
  <c r="EQ62" i="8"/>
  <c r="EP62" i="8"/>
  <c r="EO62" i="8"/>
  <c r="EN62" i="8"/>
  <c r="EM62" i="8"/>
  <c r="EL62" i="8"/>
  <c r="EK62" i="8"/>
  <c r="EJ62" i="8"/>
  <c r="EI62" i="8"/>
  <c r="EH62" i="8"/>
  <c r="EG62" i="8"/>
  <c r="EF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CI62" i="8"/>
  <c r="CB62" i="8"/>
  <c r="C62" i="8"/>
  <c r="B62" i="8"/>
  <c r="CH62" i="8" s="1"/>
  <c r="EQ61" i="8"/>
  <c r="EP61" i="8"/>
  <c r="EO61" i="8"/>
  <c r="EN61" i="8"/>
  <c r="EM61" i="8"/>
  <c r="EL61" i="8"/>
  <c r="EK61" i="8"/>
  <c r="EJ61" i="8"/>
  <c r="EI61" i="8"/>
  <c r="EH61" i="8"/>
  <c r="EG61" i="8"/>
  <c r="EF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CK61" i="8"/>
  <c r="CI61" i="8"/>
  <c r="CE61" i="8"/>
  <c r="CB61" i="8"/>
  <c r="C61" i="8"/>
  <c r="CG61" i="8" s="1"/>
  <c r="B61" i="8"/>
  <c r="CH61" i="8" s="1"/>
  <c r="EQ60" i="8"/>
  <c r="EP60" i="8"/>
  <c r="EO60" i="8"/>
  <c r="EN60" i="8"/>
  <c r="EM60" i="8"/>
  <c r="EL60" i="8"/>
  <c r="EK60" i="8"/>
  <c r="EJ60" i="8"/>
  <c r="EI60" i="8"/>
  <c r="EH60" i="8"/>
  <c r="EG60" i="8"/>
  <c r="EF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CI60" i="8"/>
  <c r="CB60" i="8"/>
  <c r="C60" i="8"/>
  <c r="B60" i="8"/>
  <c r="CH60" i="8" s="1"/>
  <c r="EQ59" i="8"/>
  <c r="EP59" i="8"/>
  <c r="EO59" i="8"/>
  <c r="EN59" i="8"/>
  <c r="EM59" i="8"/>
  <c r="EL59" i="8"/>
  <c r="EK59" i="8"/>
  <c r="EJ59" i="8"/>
  <c r="EI59" i="8"/>
  <c r="EH59" i="8"/>
  <c r="EG59" i="8"/>
  <c r="EF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CK59" i="8"/>
  <c r="CI59" i="8"/>
  <c r="CE59" i="8"/>
  <c r="CB59" i="8"/>
  <c r="C59" i="8"/>
  <c r="CG59" i="8" s="1"/>
  <c r="B59" i="8"/>
  <c r="CH59" i="8" s="1"/>
  <c r="EQ58" i="8"/>
  <c r="EP58" i="8"/>
  <c r="EO58" i="8"/>
  <c r="EN58" i="8"/>
  <c r="EM58" i="8"/>
  <c r="EL58" i="8"/>
  <c r="EK58" i="8"/>
  <c r="EJ58" i="8"/>
  <c r="EI58" i="8"/>
  <c r="EH58" i="8"/>
  <c r="EG58" i="8"/>
  <c r="EF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CI58" i="8"/>
  <c r="CB58" i="8"/>
  <c r="C58" i="8"/>
  <c r="B58" i="8"/>
  <c r="CH58" i="8" s="1"/>
  <c r="EQ57" i="8"/>
  <c r="EP57" i="8"/>
  <c r="EO57" i="8"/>
  <c r="EN57" i="8"/>
  <c r="EM57" i="8"/>
  <c r="EL57" i="8"/>
  <c r="EK57" i="8"/>
  <c r="EJ57" i="8"/>
  <c r="EI57" i="8"/>
  <c r="EH57" i="8"/>
  <c r="EG57" i="8"/>
  <c r="EF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CK57" i="8"/>
  <c r="CI57" i="8"/>
  <c r="CE57" i="8"/>
  <c r="CB57" i="8"/>
  <c r="C57" i="8"/>
  <c r="CG57" i="8" s="1"/>
  <c r="B57" i="8"/>
  <c r="CH57" i="8" s="1"/>
  <c r="EQ56" i="8"/>
  <c r="EP56" i="8"/>
  <c r="EO56" i="8"/>
  <c r="EN56" i="8"/>
  <c r="EM56" i="8"/>
  <c r="EL56" i="8"/>
  <c r="EK56" i="8"/>
  <c r="EJ56" i="8"/>
  <c r="EI56" i="8"/>
  <c r="EH56" i="8"/>
  <c r="EG56" i="8"/>
  <c r="EF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CI56" i="8"/>
  <c r="CB56" i="8"/>
  <c r="C56" i="8"/>
  <c r="B56" i="8"/>
  <c r="CH56" i="8" s="1"/>
  <c r="EQ51" i="8"/>
  <c r="EP51" i="8"/>
  <c r="EO51" i="8"/>
  <c r="EN51" i="8"/>
  <c r="EM51" i="8"/>
  <c r="EL51" i="8"/>
  <c r="EK51" i="8"/>
  <c r="EJ51" i="8"/>
  <c r="EI51" i="8"/>
  <c r="EH51" i="8"/>
  <c r="EG51" i="8"/>
  <c r="EF51" i="8"/>
  <c r="EE51" i="8"/>
  <c r="ED51" i="8"/>
  <c r="EC51" i="8"/>
  <c r="EB51" i="8"/>
  <c r="EA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DE51" i="8"/>
  <c r="DD51" i="8"/>
  <c r="DC51" i="8"/>
  <c r="DB51" i="8"/>
  <c r="DA51" i="8"/>
  <c r="CH51" i="8"/>
  <c r="CC51" i="8"/>
  <c r="C51" i="8"/>
  <c r="B51" i="8"/>
  <c r="EQ50" i="8"/>
  <c r="EP50" i="8"/>
  <c r="EO50" i="8"/>
  <c r="EN50" i="8"/>
  <c r="EM50" i="8"/>
  <c r="EL50" i="8"/>
  <c r="EK50" i="8"/>
  <c r="EJ50" i="8"/>
  <c r="EI50" i="8"/>
  <c r="EH50" i="8"/>
  <c r="EG50" i="8"/>
  <c r="EF50" i="8"/>
  <c r="EE50" i="8"/>
  <c r="ED50" i="8"/>
  <c r="EC50" i="8"/>
  <c r="EB50" i="8"/>
  <c r="EA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B50" i="8"/>
  <c r="DA50" i="8"/>
  <c r="CK50" i="8"/>
  <c r="CI50" i="8"/>
  <c r="CE50" i="8"/>
  <c r="CB50" i="8"/>
  <c r="C50" i="8"/>
  <c r="CA50" i="8" s="1"/>
  <c r="B50" i="8"/>
  <c r="CH50" i="8" s="1"/>
  <c r="EQ49" i="8"/>
  <c r="EP49" i="8"/>
  <c r="EO49" i="8"/>
  <c r="EN49" i="8"/>
  <c r="EM49" i="8"/>
  <c r="EL49" i="8"/>
  <c r="EK49" i="8"/>
  <c r="EJ49" i="8"/>
  <c r="EI49" i="8"/>
  <c r="EH49" i="8"/>
  <c r="EG49" i="8"/>
  <c r="EF49" i="8"/>
  <c r="EE49" i="8"/>
  <c r="ED49" i="8"/>
  <c r="EC49" i="8"/>
  <c r="EB49" i="8"/>
  <c r="EA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E49" i="8"/>
  <c r="DD49" i="8"/>
  <c r="DC49" i="8"/>
  <c r="DB49" i="8"/>
  <c r="DA49" i="8"/>
  <c r="CH49" i="8"/>
  <c r="C49" i="8"/>
  <c r="B49" i="8"/>
  <c r="EN48" i="8"/>
  <c r="EM48" i="8"/>
  <c r="EL48" i="8"/>
  <c r="EK48" i="8"/>
  <c r="EJ48" i="8"/>
  <c r="EI48" i="8"/>
  <c r="EH48" i="8"/>
  <c r="EG48" i="8"/>
  <c r="DN48" i="8"/>
  <c r="DM48" i="8"/>
  <c r="DL48" i="8"/>
  <c r="DK48" i="8"/>
  <c r="DJ48" i="8"/>
  <c r="DI48" i="8"/>
  <c r="DH48" i="8"/>
  <c r="DG48" i="8"/>
  <c r="CH48" i="8"/>
  <c r="C48" i="8"/>
  <c r="B48" i="8"/>
  <c r="EQ47" i="8"/>
  <c r="EP47" i="8"/>
  <c r="EO47" i="8"/>
  <c r="EN47" i="8"/>
  <c r="EM47" i="8"/>
  <c r="EL47" i="8"/>
  <c r="EK47" i="8"/>
  <c r="EJ47" i="8"/>
  <c r="EI47" i="8"/>
  <c r="EH47" i="8"/>
  <c r="EG47" i="8"/>
  <c r="DQ47" i="8"/>
  <c r="DP47" i="8"/>
  <c r="DO47" i="8"/>
  <c r="DN47" i="8"/>
  <c r="DM47" i="8"/>
  <c r="DL47" i="8"/>
  <c r="DK47" i="8"/>
  <c r="DJ47" i="8"/>
  <c r="DI47" i="8"/>
  <c r="DH47" i="8"/>
  <c r="DG47" i="8"/>
  <c r="CK47" i="8"/>
  <c r="CI47" i="8"/>
  <c r="CE47" i="8"/>
  <c r="CB47" i="8"/>
  <c r="C47" i="8"/>
  <c r="CG47" i="8" s="1"/>
  <c r="B47" i="8"/>
  <c r="CH47" i="8" s="1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H46" i="8"/>
  <c r="C46" i="8"/>
  <c r="B46" i="8"/>
  <c r="CC46" i="8" s="1"/>
  <c r="EQ45" i="8"/>
  <c r="EP45" i="8"/>
  <c r="EO45" i="8"/>
  <c r="EN45" i="8"/>
  <c r="EM45" i="8"/>
  <c r="EL45" i="8"/>
  <c r="EK45" i="8"/>
  <c r="EJ45" i="8"/>
  <c r="EI45" i="8"/>
  <c r="EH45" i="8"/>
  <c r="EG45" i="8"/>
  <c r="EF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CH45" i="8"/>
  <c r="C45" i="8"/>
  <c r="B45" i="8"/>
  <c r="CC45" i="8" s="1"/>
  <c r="EQ44" i="8"/>
  <c r="EP44" i="8"/>
  <c r="EO44" i="8"/>
  <c r="EN44" i="8"/>
  <c r="EM44" i="8"/>
  <c r="EL44" i="8"/>
  <c r="EK44" i="8"/>
  <c r="EJ44" i="8"/>
  <c r="EI44" i="8"/>
  <c r="EH44" i="8"/>
  <c r="EG44" i="8"/>
  <c r="DQ44" i="8"/>
  <c r="DP44" i="8"/>
  <c r="DO44" i="8"/>
  <c r="DN44" i="8"/>
  <c r="DM44" i="8"/>
  <c r="DL44" i="8"/>
  <c r="DK44" i="8"/>
  <c r="DJ44" i="8"/>
  <c r="DI44" i="8"/>
  <c r="DH44" i="8"/>
  <c r="DG44" i="8"/>
  <c r="CI44" i="8"/>
  <c r="CB44" i="8"/>
  <c r="C44" i="8"/>
  <c r="B44" i="8"/>
  <c r="CH44" i="8" s="1"/>
  <c r="EC43" i="8"/>
  <c r="EB43" i="8"/>
  <c r="EA43" i="8"/>
  <c r="DC43" i="8"/>
  <c r="DB43" i="8"/>
  <c r="DA43" i="8"/>
  <c r="C43" i="8"/>
  <c r="B43" i="8"/>
  <c r="CH43" i="8" s="1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42" i="8"/>
  <c r="B42" i="8"/>
  <c r="CH42" i="8" s="1"/>
  <c r="EQ41" i="8"/>
  <c r="EP41" i="8"/>
  <c r="EO41" i="8"/>
  <c r="EN41" i="8"/>
  <c r="EM41" i="8"/>
  <c r="EL41" i="8"/>
  <c r="EK41" i="8"/>
  <c r="EJ41" i="8"/>
  <c r="EI41" i="8"/>
  <c r="EH41" i="8"/>
  <c r="EG41" i="8"/>
  <c r="EF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CI41" i="8"/>
  <c r="CG41" i="8"/>
  <c r="CB41" i="8"/>
  <c r="CA41" i="8"/>
  <c r="C41" i="8"/>
  <c r="B41" i="8"/>
  <c r="CH41" i="8" s="1"/>
  <c r="EQ40" i="8"/>
  <c r="EP40" i="8"/>
  <c r="EO40" i="8"/>
  <c r="EN40" i="8"/>
  <c r="EM40" i="8"/>
  <c r="EL40" i="8"/>
  <c r="EK40" i="8"/>
  <c r="EJ40" i="8"/>
  <c r="EI40" i="8"/>
  <c r="EH40" i="8"/>
  <c r="EG40" i="8"/>
  <c r="EF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C40" i="8"/>
  <c r="B40" i="8"/>
  <c r="CH40" i="8" s="1"/>
  <c r="EQ39" i="8"/>
  <c r="EP39" i="8"/>
  <c r="EO39" i="8"/>
  <c r="EN39" i="8"/>
  <c r="EM39" i="8"/>
  <c r="EL39" i="8"/>
  <c r="EK39" i="8"/>
  <c r="EJ39" i="8"/>
  <c r="EI39" i="8"/>
  <c r="EH39" i="8"/>
  <c r="EG39" i="8"/>
  <c r="EF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CI39" i="8"/>
  <c r="CG39" i="8"/>
  <c r="CB39" i="8"/>
  <c r="CA39" i="8"/>
  <c r="C39" i="8"/>
  <c r="B39" i="8"/>
  <c r="CH39" i="8" s="1"/>
  <c r="EQ38" i="8"/>
  <c r="EP38" i="8"/>
  <c r="EO38" i="8"/>
  <c r="EN38" i="8"/>
  <c r="EM38" i="8"/>
  <c r="EL38" i="8"/>
  <c r="EK38" i="8"/>
  <c r="EJ38" i="8"/>
  <c r="EI38" i="8"/>
  <c r="EH38" i="8"/>
  <c r="EG38" i="8"/>
  <c r="EF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C38" i="8"/>
  <c r="B38" i="8"/>
  <c r="CH38" i="8" s="1"/>
  <c r="EQ37" i="8"/>
  <c r="EP37" i="8"/>
  <c r="EO37" i="8"/>
  <c r="EN37" i="8"/>
  <c r="EM37" i="8"/>
  <c r="EL37" i="8"/>
  <c r="EK37" i="8"/>
  <c r="EJ37" i="8"/>
  <c r="EI37" i="8"/>
  <c r="EH37" i="8"/>
  <c r="EG37" i="8"/>
  <c r="EF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CI37" i="8"/>
  <c r="CG37" i="8"/>
  <c r="CB37" i="8"/>
  <c r="CA37" i="8"/>
  <c r="C37" i="8"/>
  <c r="B37" i="8"/>
  <c r="CH37" i="8" s="1"/>
  <c r="EQ36" i="8"/>
  <c r="EP36" i="8"/>
  <c r="EO36" i="8"/>
  <c r="EN36" i="8"/>
  <c r="EM36" i="8"/>
  <c r="EL36" i="8"/>
  <c r="EK36" i="8"/>
  <c r="EJ36" i="8"/>
  <c r="EI36" i="8"/>
  <c r="EH36" i="8"/>
  <c r="EG36" i="8"/>
  <c r="EF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C36" i="8"/>
  <c r="B36" i="8"/>
  <c r="CH36" i="8" s="1"/>
  <c r="EQ35" i="8"/>
  <c r="EP35" i="8"/>
  <c r="EO35" i="8"/>
  <c r="EN35" i="8"/>
  <c r="EM35" i="8"/>
  <c r="EL35" i="8"/>
  <c r="EK35" i="8"/>
  <c r="EJ35" i="8"/>
  <c r="EI35" i="8"/>
  <c r="EH35" i="8"/>
  <c r="EG35" i="8"/>
  <c r="EF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CI35" i="8"/>
  <c r="CG35" i="8"/>
  <c r="CB35" i="8"/>
  <c r="CA35" i="8"/>
  <c r="C35" i="8"/>
  <c r="B35" i="8"/>
  <c r="CH35" i="8" s="1"/>
  <c r="EQ34" i="8"/>
  <c r="EP34" i="8"/>
  <c r="EO34" i="8"/>
  <c r="EN34" i="8"/>
  <c r="EM34" i="8"/>
  <c r="EL34" i="8"/>
  <c r="EK34" i="8"/>
  <c r="EJ34" i="8"/>
  <c r="EI34" i="8"/>
  <c r="EH34" i="8"/>
  <c r="EG34" i="8"/>
  <c r="EF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C34" i="8"/>
  <c r="B34" i="8"/>
  <c r="CH34" i="8" s="1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B29" i="8"/>
  <c r="DA29" i="8"/>
  <c r="CI29" i="8"/>
  <c r="CD29" i="8"/>
  <c r="C29" i="8"/>
  <c r="B29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I28" i="8"/>
  <c r="CG28" i="8"/>
  <c r="CB28" i="8"/>
  <c r="CA28" i="8"/>
  <c r="C28" i="8"/>
  <c r="B28" i="8"/>
  <c r="CH28" i="8" s="1"/>
  <c r="EQ27" i="8"/>
  <c r="EP27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E27" i="8"/>
  <c r="DD27" i="8"/>
  <c r="DC27" i="8"/>
  <c r="DB27" i="8"/>
  <c r="DA27" i="8"/>
  <c r="C27" i="8"/>
  <c r="B27" i="8"/>
  <c r="CI27" i="8" s="1"/>
  <c r="EN26" i="8"/>
  <c r="EM26" i="8"/>
  <c r="EL26" i="8"/>
  <c r="EK26" i="8"/>
  <c r="EJ26" i="8"/>
  <c r="EI26" i="8"/>
  <c r="EH26" i="8"/>
  <c r="EG26" i="8"/>
  <c r="DN26" i="8"/>
  <c r="DM26" i="8"/>
  <c r="DL26" i="8"/>
  <c r="DK26" i="8"/>
  <c r="DJ26" i="8"/>
  <c r="DI26" i="8"/>
  <c r="DH26" i="8"/>
  <c r="DG26" i="8"/>
  <c r="CD26" i="8"/>
  <c r="CC26" i="8"/>
  <c r="C26" i="8"/>
  <c r="B26" i="8"/>
  <c r="CI26" i="8" s="1"/>
  <c r="EQ25" i="8"/>
  <c r="EP25" i="8"/>
  <c r="EO25" i="8"/>
  <c r="EN25" i="8"/>
  <c r="EM25" i="8"/>
  <c r="EL25" i="8"/>
  <c r="EK25" i="8"/>
  <c r="EJ25" i="8"/>
  <c r="EI25" i="8"/>
  <c r="EH25" i="8"/>
  <c r="EG25" i="8"/>
  <c r="DQ25" i="8"/>
  <c r="DP25" i="8"/>
  <c r="DO25" i="8"/>
  <c r="DN25" i="8"/>
  <c r="DM25" i="8"/>
  <c r="DL25" i="8"/>
  <c r="DK25" i="8"/>
  <c r="DJ25" i="8"/>
  <c r="DI25" i="8"/>
  <c r="DH25" i="8"/>
  <c r="DG25" i="8"/>
  <c r="CK25" i="8"/>
  <c r="CI25" i="8"/>
  <c r="CE25" i="8"/>
  <c r="CB25" i="8"/>
  <c r="C25" i="8"/>
  <c r="CG25" i="8" s="1"/>
  <c r="B25" i="8"/>
  <c r="CH25" i="8" s="1"/>
  <c r="EQ24" i="8"/>
  <c r="EP24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24" i="8"/>
  <c r="B24" i="8"/>
  <c r="CC24" i="8" s="1"/>
  <c r="EQ23" i="8"/>
  <c r="EP23" i="8"/>
  <c r="EO23" i="8"/>
  <c r="EN23" i="8"/>
  <c r="EM23" i="8"/>
  <c r="EL23" i="8"/>
  <c r="EK23" i="8"/>
  <c r="EJ23" i="8"/>
  <c r="EI23" i="8"/>
  <c r="EH23" i="8"/>
  <c r="EG23" i="8"/>
  <c r="EF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C23" i="8"/>
  <c r="B23" i="8"/>
  <c r="CD23" i="8" s="1"/>
  <c r="EQ22" i="8"/>
  <c r="EP22" i="8"/>
  <c r="EO22" i="8"/>
  <c r="EN22" i="8"/>
  <c r="EM22" i="8"/>
  <c r="EL22" i="8"/>
  <c r="EK22" i="8"/>
  <c r="EJ22" i="8"/>
  <c r="EI22" i="8"/>
  <c r="EH22" i="8"/>
  <c r="EG22" i="8"/>
  <c r="DQ22" i="8"/>
  <c r="DP22" i="8"/>
  <c r="DO22" i="8"/>
  <c r="DN22" i="8"/>
  <c r="DM22" i="8"/>
  <c r="DL22" i="8"/>
  <c r="DK22" i="8"/>
  <c r="DJ22" i="8"/>
  <c r="DI22" i="8"/>
  <c r="DH22" i="8"/>
  <c r="DG22" i="8"/>
  <c r="C22" i="8"/>
  <c r="B22" i="8"/>
  <c r="CH22" i="8" s="1"/>
  <c r="EC21" i="8"/>
  <c r="EB21" i="8"/>
  <c r="EA21" i="8"/>
  <c r="DC21" i="8"/>
  <c r="DB21" i="8"/>
  <c r="DA21" i="8"/>
  <c r="CI21" i="8"/>
  <c r="CD21" i="8"/>
  <c r="C21" i="8"/>
  <c r="B21" i="8"/>
  <c r="EQ20" i="8"/>
  <c r="EP20" i="8"/>
  <c r="EO20" i="8"/>
  <c r="EN20" i="8"/>
  <c r="EM20" i="8"/>
  <c r="EL20" i="8"/>
  <c r="EK20" i="8"/>
  <c r="EJ20" i="8"/>
  <c r="EI20" i="8"/>
  <c r="EH20" i="8"/>
  <c r="EG20" i="8"/>
  <c r="EF20" i="8"/>
  <c r="EE20" i="8"/>
  <c r="ED20" i="8"/>
  <c r="EC20" i="8"/>
  <c r="EB20" i="8"/>
  <c r="EA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I20" i="8"/>
  <c r="CG20" i="8"/>
  <c r="CB20" i="8"/>
  <c r="CA20" i="8"/>
  <c r="C20" i="8"/>
  <c r="B20" i="8"/>
  <c r="CH20" i="8" s="1"/>
  <c r="EQ19" i="8"/>
  <c r="EP19" i="8"/>
  <c r="EO19" i="8"/>
  <c r="EN19" i="8"/>
  <c r="EM19" i="8"/>
  <c r="EL19" i="8"/>
  <c r="EK19" i="8"/>
  <c r="EJ19" i="8"/>
  <c r="EI19" i="8"/>
  <c r="EH19" i="8"/>
  <c r="EG19" i="8"/>
  <c r="EF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C19" i="8"/>
  <c r="B19" i="8"/>
  <c r="CH19" i="8" s="1"/>
  <c r="EQ18" i="8"/>
  <c r="EP18" i="8"/>
  <c r="EO18" i="8"/>
  <c r="EN18" i="8"/>
  <c r="EM18" i="8"/>
  <c r="EL18" i="8"/>
  <c r="EK18" i="8"/>
  <c r="EJ18" i="8"/>
  <c r="EI18" i="8"/>
  <c r="EH18" i="8"/>
  <c r="EG18" i="8"/>
  <c r="EF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CI18" i="8"/>
  <c r="CG18" i="8"/>
  <c r="CB18" i="8"/>
  <c r="CA18" i="8"/>
  <c r="C18" i="8"/>
  <c r="B18" i="8"/>
  <c r="CH18" i="8" s="1"/>
  <c r="EQ17" i="8"/>
  <c r="EP17" i="8"/>
  <c r="EO17" i="8"/>
  <c r="EN17" i="8"/>
  <c r="EM17" i="8"/>
  <c r="EL17" i="8"/>
  <c r="EK17" i="8"/>
  <c r="EJ17" i="8"/>
  <c r="EI17" i="8"/>
  <c r="EH17" i="8"/>
  <c r="EG17" i="8"/>
  <c r="EF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C17" i="8"/>
  <c r="B17" i="8"/>
  <c r="CH17" i="8" s="1"/>
  <c r="EQ16" i="8"/>
  <c r="EP16" i="8"/>
  <c r="EO16" i="8"/>
  <c r="EN16" i="8"/>
  <c r="EM16" i="8"/>
  <c r="EL16" i="8"/>
  <c r="EK16" i="8"/>
  <c r="EJ16" i="8"/>
  <c r="EI16" i="8"/>
  <c r="EH16" i="8"/>
  <c r="EG16" i="8"/>
  <c r="EF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CI16" i="8"/>
  <c r="CG16" i="8"/>
  <c r="CB16" i="8"/>
  <c r="CA16" i="8"/>
  <c r="C16" i="8"/>
  <c r="B16" i="8"/>
  <c r="CH16" i="8" s="1"/>
  <c r="EQ15" i="8"/>
  <c r="EP15" i="8"/>
  <c r="EO15" i="8"/>
  <c r="EN15" i="8"/>
  <c r="EM15" i="8"/>
  <c r="EL15" i="8"/>
  <c r="EK15" i="8"/>
  <c r="EJ15" i="8"/>
  <c r="EI15" i="8"/>
  <c r="EH15" i="8"/>
  <c r="EG15" i="8"/>
  <c r="EF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C15" i="8"/>
  <c r="B15" i="8"/>
  <c r="CH15" i="8" s="1"/>
  <c r="EQ14" i="8"/>
  <c r="EP14" i="8"/>
  <c r="EO14" i="8"/>
  <c r="EN14" i="8"/>
  <c r="EM14" i="8"/>
  <c r="EL14" i="8"/>
  <c r="EK14" i="8"/>
  <c r="EJ14" i="8"/>
  <c r="EI14" i="8"/>
  <c r="EH14" i="8"/>
  <c r="EG14" i="8"/>
  <c r="EF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CI14" i="8"/>
  <c r="CG14" i="8"/>
  <c r="CB14" i="8"/>
  <c r="CA14" i="8"/>
  <c r="C14" i="8"/>
  <c r="B14" i="8"/>
  <c r="CH14" i="8" s="1"/>
  <c r="EQ13" i="8"/>
  <c r="EP13" i="8"/>
  <c r="EO13" i="8"/>
  <c r="EN13" i="8"/>
  <c r="EM13" i="8"/>
  <c r="EL13" i="8"/>
  <c r="EK13" i="8"/>
  <c r="EJ13" i="8"/>
  <c r="EI13" i="8"/>
  <c r="EH13" i="8"/>
  <c r="EG13" i="8"/>
  <c r="EF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C13" i="8"/>
  <c r="B13" i="8"/>
  <c r="CH13" i="8" s="1"/>
  <c r="EQ12" i="8"/>
  <c r="EP12" i="8"/>
  <c r="EO12" i="8"/>
  <c r="EN12" i="8"/>
  <c r="EM12" i="8"/>
  <c r="EL12" i="8"/>
  <c r="EK12" i="8"/>
  <c r="EJ12" i="8"/>
  <c r="EI12" i="8"/>
  <c r="EH12" i="8"/>
  <c r="EG12" i="8"/>
  <c r="EF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CI12" i="8"/>
  <c r="CG12" i="8"/>
  <c r="CB12" i="8"/>
  <c r="CA12" i="8"/>
  <c r="C12" i="8"/>
  <c r="B12" i="8"/>
  <c r="CK12" i="8" s="1"/>
  <c r="A5" i="8"/>
  <c r="A4" i="8"/>
  <c r="A3" i="8"/>
  <c r="A2" i="8"/>
  <c r="CD15" i="8" l="1"/>
  <c r="CJ22" i="8"/>
  <c r="CI24" i="8"/>
  <c r="CD34" i="8"/>
  <c r="CJ34" i="8"/>
  <c r="CJ40" i="8"/>
  <c r="CD42" i="8"/>
  <c r="CE13" i="8"/>
  <c r="CE17" i="8"/>
  <c r="CK17" i="8"/>
  <c r="CE19" i="8"/>
  <c r="CA25" i="8"/>
  <c r="CE34" i="8"/>
  <c r="CK34" i="8"/>
  <c r="CE36" i="8"/>
  <c r="CE42" i="8"/>
  <c r="CK42" i="8"/>
  <c r="CD44" i="8"/>
  <c r="CD12" i="8"/>
  <c r="CJ12" i="8"/>
  <c r="CG13" i="8"/>
  <c r="CD14" i="8"/>
  <c r="CJ14" i="8"/>
  <c r="CA15" i="8"/>
  <c r="CG15" i="8"/>
  <c r="CD16" i="8"/>
  <c r="CJ16" i="8"/>
  <c r="CA17" i="8"/>
  <c r="CD18" i="8"/>
  <c r="CJ18" i="8"/>
  <c r="CA19" i="8"/>
  <c r="CG19" i="8"/>
  <c r="CD20" i="8"/>
  <c r="CJ20" i="8"/>
  <c r="CA22" i="8"/>
  <c r="CG22" i="8"/>
  <c r="CD27" i="8"/>
  <c r="CD28" i="8"/>
  <c r="CJ28" i="8"/>
  <c r="CD35" i="8"/>
  <c r="CJ35" i="8"/>
  <c r="CA36" i="8"/>
  <c r="CD37" i="8"/>
  <c r="CJ37" i="8"/>
  <c r="CA38" i="8"/>
  <c r="CD39" i="8"/>
  <c r="CA40" i="8"/>
  <c r="CG40" i="8"/>
  <c r="CD41" i="8"/>
  <c r="CJ41" i="8"/>
  <c r="CA42" i="8"/>
  <c r="CE44" i="8"/>
  <c r="CE12" i="8"/>
  <c r="CB13" i="8"/>
  <c r="CI13" i="8"/>
  <c r="CE14" i="8"/>
  <c r="CK14" i="8"/>
  <c r="CB15" i="8"/>
  <c r="CI15" i="8"/>
  <c r="CE16" i="8"/>
  <c r="CK16" i="8"/>
  <c r="CB17" i="8"/>
  <c r="CI17" i="8"/>
  <c r="CE18" i="8"/>
  <c r="CK18" i="8"/>
  <c r="CB19" i="8"/>
  <c r="CI19" i="8"/>
  <c r="CE20" i="8"/>
  <c r="CK20" i="8"/>
  <c r="CB22" i="8"/>
  <c r="CI22" i="8"/>
  <c r="CI23" i="8"/>
  <c r="CD24" i="8"/>
  <c r="CD25" i="8"/>
  <c r="CJ25" i="8"/>
  <c r="CE28" i="8"/>
  <c r="CK28" i="8"/>
  <c r="CB34" i="8"/>
  <c r="CI34" i="8"/>
  <c r="CE35" i="8"/>
  <c r="CK35" i="8"/>
  <c r="CB36" i="8"/>
  <c r="CI36" i="8"/>
  <c r="CE37" i="8"/>
  <c r="CK37" i="8"/>
  <c r="CB38" i="8"/>
  <c r="CI38" i="8"/>
  <c r="CE39" i="8"/>
  <c r="CK39" i="8"/>
  <c r="CB40" i="8"/>
  <c r="CI40" i="8"/>
  <c r="CE41" i="8"/>
  <c r="CK41" i="8"/>
  <c r="CB42" i="8"/>
  <c r="CI42" i="8"/>
  <c r="CA44" i="8"/>
  <c r="CG44" i="8"/>
  <c r="CD47" i="8"/>
  <c r="CJ47" i="8"/>
  <c r="CD50" i="8"/>
  <c r="CJ50" i="8"/>
  <c r="CA56" i="8"/>
  <c r="CG56" i="8"/>
  <c r="CD57" i="8"/>
  <c r="CJ57" i="8"/>
  <c r="CA58" i="8"/>
  <c r="CG58" i="8"/>
  <c r="CD59" i="8"/>
  <c r="CJ59" i="8"/>
  <c r="CA60" i="8"/>
  <c r="CG60" i="8"/>
  <c r="CD61" i="8"/>
  <c r="CJ61" i="8"/>
  <c r="CA62" i="8"/>
  <c r="CG62" i="8"/>
  <c r="CD63" i="8"/>
  <c r="CJ63" i="8"/>
  <c r="CA64" i="8"/>
  <c r="CG64" i="8"/>
  <c r="CE66" i="8"/>
  <c r="CK66" i="8"/>
  <c r="CB69" i="8"/>
  <c r="CI69" i="8"/>
  <c r="CB72" i="8"/>
  <c r="CI72" i="8"/>
  <c r="CI73" i="8"/>
  <c r="CA79" i="8"/>
  <c r="CH79" i="8"/>
  <c r="CB81" i="8"/>
  <c r="CK81" i="8"/>
  <c r="CE84" i="8"/>
  <c r="CE85" i="8"/>
  <c r="CE86" i="8"/>
  <c r="CC87" i="8"/>
  <c r="CB88" i="8"/>
  <c r="CK88" i="8"/>
  <c r="CD90" i="8"/>
  <c r="CE91" i="8"/>
  <c r="CG94" i="8"/>
  <c r="CB100" i="8"/>
  <c r="CK100" i="8"/>
  <c r="CB101" i="8"/>
  <c r="CK101" i="8"/>
  <c r="CB102" i="8"/>
  <c r="CK102" i="8"/>
  <c r="CB103" i="8"/>
  <c r="CK103" i="8"/>
  <c r="CB104" i="8"/>
  <c r="CK104" i="8"/>
  <c r="CB105" i="8"/>
  <c r="CK105" i="8"/>
  <c r="CB106" i="8"/>
  <c r="CK106" i="8"/>
  <c r="CB107" i="8"/>
  <c r="CK107" i="8"/>
  <c r="CB108" i="8"/>
  <c r="CA109" i="8"/>
  <c r="CI109" i="8"/>
  <c r="CH110" i="8"/>
  <c r="CK111" i="8"/>
  <c r="CD113" i="8"/>
  <c r="CK113" i="8"/>
  <c r="CB116" i="8"/>
  <c r="CJ116" i="8"/>
  <c r="CD122" i="8"/>
  <c r="CK122" i="8"/>
  <c r="CB123" i="8"/>
  <c r="CI123" i="8"/>
  <c r="CI124" i="8"/>
  <c r="CE125" i="8"/>
  <c r="CK125" i="8"/>
  <c r="CD126" i="8"/>
  <c r="CK126" i="8"/>
  <c r="CB127" i="8"/>
  <c r="CI127" i="8"/>
  <c r="CI128" i="8"/>
  <c r="CE129" i="8"/>
  <c r="CK129" i="8"/>
  <c r="CD130" i="8"/>
  <c r="CK130" i="8"/>
  <c r="CG131" i="8"/>
  <c r="CB132" i="8"/>
  <c r="CI132" i="8"/>
  <c r="CC133" i="8"/>
  <c r="CA135" i="8"/>
  <c r="CG135" i="8"/>
  <c r="CB136" i="8"/>
  <c r="CH137" i="8"/>
  <c r="CE138" i="8"/>
  <c r="CK138" i="8"/>
  <c r="CG139" i="8"/>
  <c r="CI139" i="8"/>
  <c r="CE160" i="8"/>
  <c r="CJ160" i="8"/>
  <c r="CB162" i="8"/>
  <c r="CA164" i="8"/>
  <c r="CE168" i="8"/>
  <c r="CJ168" i="8"/>
  <c r="CA169" i="8"/>
  <c r="CG169" i="8"/>
  <c r="CJ171" i="8"/>
  <c r="CA172" i="8"/>
  <c r="CA175" i="8"/>
  <c r="CG175" i="8"/>
  <c r="CE176" i="8"/>
  <c r="CJ176" i="8"/>
  <c r="CD177" i="8"/>
  <c r="CI177" i="8"/>
  <c r="CB178" i="8"/>
  <c r="CE180" i="8"/>
  <c r="CJ180" i="8"/>
  <c r="CE181" i="8"/>
  <c r="CE188" i="8"/>
  <c r="CJ188" i="8"/>
  <c r="CA189" i="8"/>
  <c r="CG189" i="8"/>
  <c r="CB191" i="8"/>
  <c r="CB193" i="8"/>
  <c r="CH193" i="8"/>
  <c r="CC195" i="8"/>
  <c r="CJ195" i="8"/>
  <c r="CA196" i="8"/>
  <c r="CG196" i="8"/>
  <c r="CE197" i="8"/>
  <c r="CJ197" i="8"/>
  <c r="CC198" i="8"/>
  <c r="CH198" i="8"/>
  <c r="CA201" i="8"/>
  <c r="CG204" i="8"/>
  <c r="CE205" i="8"/>
  <c r="CJ205" i="8"/>
  <c r="CC206" i="8"/>
  <c r="CI206" i="8"/>
  <c r="CE209" i="8"/>
  <c r="CJ209" i="8"/>
  <c r="CA220" i="8"/>
  <c r="CA221" i="8"/>
  <c r="CI221" i="8"/>
  <c r="CD222" i="8"/>
  <c r="CC223" i="8"/>
  <c r="CA225" i="8"/>
  <c r="CI225" i="8"/>
  <c r="CI235" i="8"/>
  <c r="CD236" i="8"/>
  <c r="CC237" i="8"/>
  <c r="CJ15" i="8"/>
  <c r="CJ19" i="8"/>
  <c r="CD69" i="8"/>
  <c r="CJ69" i="8"/>
  <c r="CD72" i="8"/>
  <c r="CJ72" i="8"/>
  <c r="CE81" i="8"/>
  <c r="CG83" i="8"/>
  <c r="CG84" i="8"/>
  <c r="CG85" i="8"/>
  <c r="CG86" i="8"/>
  <c r="CE88" i="8"/>
  <c r="CI90" i="8"/>
  <c r="CG91" i="8"/>
  <c r="CE100" i="8"/>
  <c r="CE101" i="8"/>
  <c r="CE102" i="8"/>
  <c r="CE103" i="8"/>
  <c r="CE104" i="8"/>
  <c r="CE105" i="8"/>
  <c r="CE106" i="8"/>
  <c r="CE107" i="8"/>
  <c r="CE108" i="8"/>
  <c r="CE113" i="8"/>
  <c r="CE122" i="8"/>
  <c r="CD123" i="8"/>
  <c r="CJ123" i="8"/>
  <c r="CE126" i="8"/>
  <c r="CD127" i="8"/>
  <c r="CJ127" i="8"/>
  <c r="CE130" i="8"/>
  <c r="CD132" i="8"/>
  <c r="CJ132" i="8"/>
  <c r="CH133" i="8"/>
  <c r="CI165" i="8"/>
  <c r="CD193" i="8"/>
  <c r="CI193" i="8"/>
  <c r="CH202" i="8"/>
  <c r="CJ222" i="8"/>
  <c r="CJ236" i="8"/>
  <c r="B283" i="10"/>
  <c r="CD13" i="8"/>
  <c r="CJ13" i="8"/>
  <c r="CD22" i="8"/>
  <c r="CD36" i="8"/>
  <c r="CJ36" i="8"/>
  <c r="CD38" i="8"/>
  <c r="CD40" i="8"/>
  <c r="CJ42" i="8"/>
  <c r="CK13" i="8"/>
  <c r="CE15" i="8"/>
  <c r="CK36" i="8"/>
  <c r="CE38" i="8"/>
  <c r="CE40" i="8"/>
  <c r="CK40" i="8"/>
  <c r="CA47" i="8"/>
  <c r="CG50" i="8"/>
  <c r="CD56" i="8"/>
  <c r="CJ56" i="8"/>
  <c r="CA57" i="8"/>
  <c r="CD58" i="8"/>
  <c r="CJ58" i="8"/>
  <c r="CA59" i="8"/>
  <c r="CD60" i="8"/>
  <c r="CJ60" i="8"/>
  <c r="CA61" i="8"/>
  <c r="CD62" i="8"/>
  <c r="CJ62" i="8"/>
  <c r="CA63" i="8"/>
  <c r="CD64" i="8"/>
  <c r="CJ64" i="8"/>
  <c r="CE69" i="8"/>
  <c r="CK69" i="8"/>
  <c r="CE72" i="8"/>
  <c r="CK72" i="8"/>
  <c r="CE79" i="8"/>
  <c r="CG81" i="8"/>
  <c r="CG88" i="8"/>
  <c r="CG100" i="8"/>
  <c r="CG101" i="8"/>
  <c r="CG102" i="8"/>
  <c r="CG103" i="8"/>
  <c r="CG104" i="8"/>
  <c r="CG105" i="8"/>
  <c r="CG106" i="8"/>
  <c r="CG107" i="8"/>
  <c r="CG108" i="8"/>
  <c r="CE109" i="8"/>
  <c r="CI113" i="8"/>
  <c r="CE116" i="8"/>
  <c r="CI122" i="8"/>
  <c r="CE123" i="8"/>
  <c r="CK123" i="8"/>
  <c r="CI126" i="8"/>
  <c r="CE127" i="8"/>
  <c r="CK127" i="8"/>
  <c r="CI130" i="8"/>
  <c r="CE132" i="8"/>
  <c r="CK132" i="8"/>
  <c r="CG133" i="8"/>
  <c r="CI133" i="8"/>
  <c r="CD135" i="8"/>
  <c r="CJ135" i="8"/>
  <c r="CH136" i="8"/>
  <c r="CG162" i="8"/>
  <c r="CA165" i="8"/>
  <c r="CD172" i="8"/>
  <c r="CI172" i="8"/>
  <c r="CG178" i="8"/>
  <c r="CI181" i="8"/>
  <c r="CG191" i="8"/>
  <c r="CE193" i="8"/>
  <c r="CJ193" i="8"/>
  <c r="CI223" i="8"/>
  <c r="CH237" i="8"/>
  <c r="CD17" i="8"/>
  <c r="CJ17" i="8"/>
  <c r="CD19" i="8"/>
  <c r="CJ38" i="8"/>
  <c r="CK15" i="8"/>
  <c r="CK19" i="8"/>
  <c r="CE22" i="8"/>
  <c r="CK22" i="8"/>
  <c r="CK38" i="8"/>
  <c r="CJ44" i="8"/>
  <c r="CA13" i="8"/>
  <c r="CG17" i="8"/>
  <c r="CA34" i="8"/>
  <c r="CG34" i="8"/>
  <c r="CG36" i="8"/>
  <c r="CG38" i="8"/>
  <c r="CJ39" i="8"/>
  <c r="CG42" i="8"/>
  <c r="CK44" i="8"/>
  <c r="CE56" i="8"/>
  <c r="CK56" i="8"/>
  <c r="CE58" i="8"/>
  <c r="CK58" i="8"/>
  <c r="CE60" i="8"/>
  <c r="CK60" i="8"/>
  <c r="CE62" i="8"/>
  <c r="CK62" i="8"/>
  <c r="CE64" i="8"/>
  <c r="CK64" i="8"/>
  <c r="CD66" i="8"/>
  <c r="CJ66" i="8"/>
  <c r="CA69" i="8"/>
  <c r="CG69" i="8"/>
  <c r="CA72" i="8"/>
  <c r="CG72" i="8"/>
  <c r="CA81" i="8"/>
  <c r="CA88" i="8"/>
  <c r="CJ88" i="8"/>
  <c r="CE94" i="8"/>
  <c r="CA100" i="8"/>
  <c r="CJ100" i="8"/>
  <c r="CA101" i="8"/>
  <c r="CJ101" i="8"/>
  <c r="CA102" i="8"/>
  <c r="CJ102" i="8"/>
  <c r="CA103" i="8"/>
  <c r="CJ103" i="8"/>
  <c r="CA104" i="8"/>
  <c r="CJ104" i="8"/>
  <c r="CA105" i="8"/>
  <c r="CJ105" i="8"/>
  <c r="CA106" i="8"/>
  <c r="CJ106" i="8"/>
  <c r="CA107" i="8"/>
  <c r="CJ107" i="8"/>
  <c r="CA108" i="8"/>
  <c r="CK108" i="8"/>
  <c r="CG111" i="8"/>
  <c r="CB113" i="8"/>
  <c r="CJ113" i="8"/>
  <c r="CI116" i="8"/>
  <c r="CB122" i="8"/>
  <c r="CJ122" i="8"/>
  <c r="CA123" i="8"/>
  <c r="CG123" i="8"/>
  <c r="CE124" i="8"/>
  <c r="CD125" i="8"/>
  <c r="CJ125" i="8"/>
  <c r="CB126" i="8"/>
  <c r="CJ126" i="8"/>
  <c r="CA127" i="8"/>
  <c r="CG127" i="8"/>
  <c r="CE128" i="8"/>
  <c r="CD129" i="8"/>
  <c r="CJ129" i="8"/>
  <c r="CB130" i="8"/>
  <c r="CJ130" i="8"/>
  <c r="CA132" i="8"/>
  <c r="CG132" i="8"/>
  <c r="CH134" i="8"/>
  <c r="CE135" i="8"/>
  <c r="CK135" i="8"/>
  <c r="CG136" i="8"/>
  <c r="CD138" i="8"/>
  <c r="CJ138" i="8"/>
  <c r="CD160" i="8"/>
  <c r="CI160" i="8"/>
  <c r="CE164" i="8"/>
  <c r="CJ164" i="8"/>
  <c r="CE165" i="8"/>
  <c r="CD168" i="8"/>
  <c r="CI168" i="8"/>
  <c r="CE172" i="8"/>
  <c r="CJ172" i="8"/>
  <c r="CD176" i="8"/>
  <c r="CI176" i="8"/>
  <c r="CA181" i="8"/>
  <c r="CD188" i="8"/>
  <c r="CI188" i="8"/>
  <c r="CA193" i="8"/>
  <c r="CD197" i="8"/>
  <c r="CI197" i="8"/>
  <c r="CE201" i="8"/>
  <c r="CJ201" i="8"/>
  <c r="CA202" i="8"/>
  <c r="CD205" i="8"/>
  <c r="CI205" i="8"/>
  <c r="CA206" i="8"/>
  <c r="CI231" i="8"/>
  <c r="CA237" i="8"/>
  <c r="CK89" i="8"/>
  <c r="CG89" i="8"/>
  <c r="CB89" i="8"/>
  <c r="CJ89" i="8"/>
  <c r="CE89" i="8"/>
  <c r="CA89" i="8"/>
  <c r="CD89" i="8"/>
  <c r="CI89" i="8"/>
  <c r="CC89" i="8"/>
  <c r="CK92" i="8"/>
  <c r="CG92" i="8"/>
  <c r="CB92" i="8"/>
  <c r="CJ92" i="8"/>
  <c r="CE92" i="8"/>
  <c r="CA92" i="8"/>
  <c r="CD92" i="8"/>
  <c r="CI92" i="8"/>
  <c r="CC92" i="8"/>
  <c r="CK95" i="8"/>
  <c r="CG95" i="8"/>
  <c r="CB95" i="8"/>
  <c r="CJ95" i="8"/>
  <c r="CE95" i="8"/>
  <c r="CA95" i="8"/>
  <c r="CD95" i="8"/>
  <c r="CI95" i="8"/>
  <c r="CC95" i="8"/>
  <c r="CH179" i="8"/>
  <c r="CD179" i="8"/>
  <c r="CA179" i="8"/>
  <c r="CJ179" i="8"/>
  <c r="CE179" i="8"/>
  <c r="CI179" i="8"/>
  <c r="CB179" i="8"/>
  <c r="CG179" i="8"/>
  <c r="CC179" i="8"/>
  <c r="CK21" i="8"/>
  <c r="CG21" i="8"/>
  <c r="CB21" i="8"/>
  <c r="CJ21" i="8"/>
  <c r="CE21" i="8"/>
  <c r="CA21" i="8"/>
  <c r="CH21" i="8"/>
  <c r="CK23" i="8"/>
  <c r="CG23" i="8"/>
  <c r="CB23" i="8"/>
  <c r="CJ23" i="8"/>
  <c r="CE23" i="8"/>
  <c r="CA23" i="8"/>
  <c r="CH23" i="8"/>
  <c r="CK27" i="8"/>
  <c r="CG27" i="8"/>
  <c r="CB27" i="8"/>
  <c r="CJ27" i="8"/>
  <c r="CE27" i="8"/>
  <c r="CA27" i="8"/>
  <c r="CH27" i="8"/>
  <c r="CK29" i="8"/>
  <c r="CG29" i="8"/>
  <c r="CB29" i="8"/>
  <c r="CJ29" i="8"/>
  <c r="CE29" i="8"/>
  <c r="CA29" i="8"/>
  <c r="CH29" i="8"/>
  <c r="CK43" i="8"/>
  <c r="CG43" i="8"/>
  <c r="CB43" i="8"/>
  <c r="CJ43" i="8"/>
  <c r="CE43" i="8"/>
  <c r="CA43" i="8"/>
  <c r="CI43" i="8"/>
  <c r="CD43" i="8"/>
  <c r="CK48" i="8"/>
  <c r="CG48" i="8"/>
  <c r="CB48" i="8"/>
  <c r="CJ48" i="8"/>
  <c r="CE48" i="8"/>
  <c r="CA48" i="8"/>
  <c r="CI48" i="8"/>
  <c r="CD48" i="8"/>
  <c r="CK49" i="8"/>
  <c r="CG49" i="8"/>
  <c r="CB49" i="8"/>
  <c r="CD49" i="8"/>
  <c r="CJ49" i="8"/>
  <c r="CE49" i="8"/>
  <c r="CA49" i="8"/>
  <c r="CI49" i="8"/>
  <c r="CK65" i="8"/>
  <c r="CG65" i="8"/>
  <c r="CB65" i="8"/>
  <c r="CJ65" i="8"/>
  <c r="CE65" i="8"/>
  <c r="CA65" i="8"/>
  <c r="CI65" i="8"/>
  <c r="CD65" i="8"/>
  <c r="CK70" i="8"/>
  <c r="CG70" i="8"/>
  <c r="CB70" i="8"/>
  <c r="CI70" i="8"/>
  <c r="CJ70" i="8"/>
  <c r="CE70" i="8"/>
  <c r="CA70" i="8"/>
  <c r="CD70" i="8"/>
  <c r="CK71" i="8"/>
  <c r="CG71" i="8"/>
  <c r="CB71" i="8"/>
  <c r="CI71" i="8"/>
  <c r="CJ71" i="8"/>
  <c r="CE71" i="8"/>
  <c r="CA71" i="8"/>
  <c r="CD71" i="8"/>
  <c r="CI78" i="8"/>
  <c r="CD78" i="8"/>
  <c r="CH78" i="8"/>
  <c r="CB78" i="8"/>
  <c r="CK78" i="8"/>
  <c r="CE78" i="8"/>
  <c r="CG78" i="8"/>
  <c r="CA78" i="8"/>
  <c r="CI80" i="8"/>
  <c r="CD80" i="8"/>
  <c r="CH80" i="8"/>
  <c r="CB80" i="8"/>
  <c r="CG80" i="8"/>
  <c r="CA80" i="8"/>
  <c r="CK80" i="8"/>
  <c r="CE80" i="8"/>
  <c r="CI82" i="8"/>
  <c r="CD82" i="8"/>
  <c r="CH82" i="8"/>
  <c r="CB82" i="8"/>
  <c r="CK82" i="8"/>
  <c r="CE82" i="8"/>
  <c r="CG82" i="8"/>
  <c r="CA82" i="8"/>
  <c r="CJ112" i="8"/>
  <c r="CE112" i="8"/>
  <c r="CA112" i="8"/>
  <c r="CH112" i="8"/>
  <c r="CB112" i="8"/>
  <c r="CG112" i="8"/>
  <c r="CD112" i="8"/>
  <c r="CC112" i="8"/>
  <c r="CK112" i="8"/>
  <c r="CI112" i="8"/>
  <c r="CJ173" i="8"/>
  <c r="CB173" i="8"/>
  <c r="CA173" i="8"/>
  <c r="CI173" i="8"/>
  <c r="CE173" i="8"/>
  <c r="CH173" i="8"/>
  <c r="CC173" i="8"/>
  <c r="CG173" i="8"/>
  <c r="CD173" i="8"/>
  <c r="CK226" i="8"/>
  <c r="CG226" i="8"/>
  <c r="CB226" i="8"/>
  <c r="CE226" i="8"/>
  <c r="CI226" i="8"/>
  <c r="CC226" i="8"/>
  <c r="CA226" i="8"/>
  <c r="CJ226" i="8"/>
  <c r="CD226" i="8"/>
  <c r="CH226" i="8"/>
  <c r="CH89" i="8"/>
  <c r="CH92" i="8"/>
  <c r="CH95" i="8"/>
  <c r="CG122" i="8"/>
  <c r="CA122" i="8"/>
  <c r="CG126" i="8"/>
  <c r="CA126" i="8"/>
  <c r="CG130" i="8"/>
  <c r="CA130" i="8"/>
  <c r="CJ161" i="8"/>
  <c r="CB161" i="8"/>
  <c r="CG161" i="8"/>
  <c r="CC161" i="8"/>
  <c r="CA161" i="8"/>
  <c r="CE161" i="8"/>
  <c r="CI161" i="8"/>
  <c r="CD161" i="8"/>
  <c r="CH161" i="8"/>
  <c r="CI199" i="8"/>
  <c r="CE199" i="8"/>
  <c r="CA199" i="8"/>
  <c r="CH199" i="8"/>
  <c r="CC199" i="8"/>
  <c r="CD199" i="8"/>
  <c r="CJ199" i="8"/>
  <c r="CB199" i="8"/>
  <c r="CG199" i="8"/>
  <c r="CC21" i="8"/>
  <c r="CC23" i="8"/>
  <c r="CK24" i="8"/>
  <c r="CG24" i="8"/>
  <c r="CB24" i="8"/>
  <c r="CJ24" i="8"/>
  <c r="CE24" i="8"/>
  <c r="CA24" i="8"/>
  <c r="CH24" i="8"/>
  <c r="CK26" i="8"/>
  <c r="CG26" i="8"/>
  <c r="CB26" i="8"/>
  <c r="CJ26" i="8"/>
  <c r="CE26" i="8"/>
  <c r="CA26" i="8"/>
  <c r="CH26" i="8"/>
  <c r="CC27" i="8"/>
  <c r="CC29" i="8"/>
  <c r="CC43" i="8"/>
  <c r="CK45" i="8"/>
  <c r="CG45" i="8"/>
  <c r="CB45" i="8"/>
  <c r="CJ45" i="8"/>
  <c r="CE45" i="8"/>
  <c r="CA45" i="8"/>
  <c r="CI45" i="8"/>
  <c r="CD45" i="8"/>
  <c r="CK46" i="8"/>
  <c r="CG46" i="8"/>
  <c r="CB46" i="8"/>
  <c r="CJ46" i="8"/>
  <c r="CE46" i="8"/>
  <c r="CA46" i="8"/>
  <c r="CI46" i="8"/>
  <c r="CD46" i="8"/>
  <c r="CC48" i="8"/>
  <c r="CC49" i="8"/>
  <c r="CK51" i="8"/>
  <c r="CG51" i="8"/>
  <c r="CB51" i="8"/>
  <c r="CI51" i="8"/>
  <c r="CD51" i="8"/>
  <c r="CJ51" i="8"/>
  <c r="CE51" i="8"/>
  <c r="CA51" i="8"/>
  <c r="CC65" i="8"/>
  <c r="CK67" i="8"/>
  <c r="CG67" i="8"/>
  <c r="CB67" i="8"/>
  <c r="CI67" i="8"/>
  <c r="CJ67" i="8"/>
  <c r="CE67" i="8"/>
  <c r="CA67" i="8"/>
  <c r="CD67" i="8"/>
  <c r="CK68" i="8"/>
  <c r="CG68" i="8"/>
  <c r="CB68" i="8"/>
  <c r="CJ68" i="8"/>
  <c r="CE68" i="8"/>
  <c r="CA68" i="8"/>
  <c r="CI68" i="8"/>
  <c r="CD68" i="8"/>
  <c r="CC70" i="8"/>
  <c r="CC71" i="8"/>
  <c r="CK73" i="8"/>
  <c r="CG73" i="8"/>
  <c r="CH73" i="8"/>
  <c r="CB73" i="8"/>
  <c r="CJ73" i="8"/>
  <c r="CD73" i="8"/>
  <c r="CE73" i="8"/>
  <c r="CA73" i="8"/>
  <c r="CC78" i="8"/>
  <c r="CC80" i="8"/>
  <c r="CC82" i="8"/>
  <c r="CG116" i="8"/>
  <c r="CA116" i="8"/>
  <c r="CI174" i="8"/>
  <c r="CE174" i="8"/>
  <c r="CA174" i="8"/>
  <c r="CH174" i="8"/>
  <c r="CC174" i="8"/>
  <c r="CG174" i="8"/>
  <c r="CB174" i="8"/>
  <c r="CD174" i="8"/>
  <c r="A283" i="8"/>
  <c r="CC12" i="8"/>
  <c r="CH12" i="8"/>
  <c r="CC13" i="8"/>
  <c r="CC14" i="8"/>
  <c r="CC15" i="8"/>
  <c r="CC16" i="8"/>
  <c r="CC17" i="8"/>
  <c r="CC18" i="8"/>
  <c r="CC19" i="8"/>
  <c r="CC20" i="8"/>
  <c r="CC22" i="8"/>
  <c r="CC25" i="8"/>
  <c r="CC28" i="8"/>
  <c r="CC34" i="8"/>
  <c r="CC35" i="8"/>
  <c r="CC36" i="8"/>
  <c r="CC37" i="8"/>
  <c r="CC38" i="8"/>
  <c r="CC39" i="8"/>
  <c r="CC40" i="8"/>
  <c r="CC41" i="8"/>
  <c r="CC42" i="8"/>
  <c r="CC44" i="8"/>
  <c r="CC47" i="8"/>
  <c r="CC50" i="8"/>
  <c r="CC56" i="8"/>
  <c r="CC57" i="8"/>
  <c r="CC58" i="8"/>
  <c r="CC59" i="8"/>
  <c r="CC60" i="8"/>
  <c r="CC61" i="8"/>
  <c r="CC62" i="8"/>
  <c r="CC63" i="8"/>
  <c r="CC64" i="8"/>
  <c r="CC66" i="8"/>
  <c r="CC69" i="8"/>
  <c r="CC72" i="8"/>
  <c r="CI79" i="8"/>
  <c r="CD79" i="8"/>
  <c r="CC79" i="8"/>
  <c r="CJ79" i="8"/>
  <c r="CI81" i="8"/>
  <c r="CD81" i="8"/>
  <c r="CC81" i="8"/>
  <c r="CJ81" i="8"/>
  <c r="CI83" i="8"/>
  <c r="CD83" i="8"/>
  <c r="CC83" i="8"/>
  <c r="CJ83" i="8"/>
  <c r="CK87" i="8"/>
  <c r="CG87" i="8"/>
  <c r="CB87" i="8"/>
  <c r="CJ87" i="8"/>
  <c r="CE87" i="8"/>
  <c r="CA87" i="8"/>
  <c r="CH87" i="8"/>
  <c r="CK90" i="8"/>
  <c r="CG90" i="8"/>
  <c r="CB90" i="8"/>
  <c r="CJ90" i="8"/>
  <c r="CE90" i="8"/>
  <c r="CA90" i="8"/>
  <c r="CH90" i="8"/>
  <c r="CK93" i="8"/>
  <c r="CG93" i="8"/>
  <c r="CB93" i="8"/>
  <c r="CJ93" i="8"/>
  <c r="CE93" i="8"/>
  <c r="CA93" i="8"/>
  <c r="CH93" i="8"/>
  <c r="CG124" i="8"/>
  <c r="CA124" i="8"/>
  <c r="CG128" i="8"/>
  <c r="CA128" i="8"/>
  <c r="CH192" i="8"/>
  <c r="CD192" i="8"/>
  <c r="CG192" i="8"/>
  <c r="CB192" i="8"/>
  <c r="CI192" i="8"/>
  <c r="CA192" i="8"/>
  <c r="CE192" i="8"/>
  <c r="CC192" i="8"/>
  <c r="CK234" i="8"/>
  <c r="CG234" i="8"/>
  <c r="CB234" i="8"/>
  <c r="CE234" i="8"/>
  <c r="CI234" i="8"/>
  <c r="CC234" i="8"/>
  <c r="CD234" i="8"/>
  <c r="CA234" i="8"/>
  <c r="CJ234" i="8"/>
  <c r="CH234" i="8"/>
  <c r="CJ117" i="8"/>
  <c r="CE117" i="8"/>
  <c r="CA117" i="8"/>
  <c r="CI117" i="8"/>
  <c r="CC117" i="8"/>
  <c r="CH117" i="8"/>
  <c r="CB117" i="8"/>
  <c r="CD117" i="8"/>
  <c r="CG113" i="8"/>
  <c r="CA113" i="8"/>
  <c r="CG117" i="8"/>
  <c r="CC84" i="8"/>
  <c r="CH84" i="8"/>
  <c r="CC85" i="8"/>
  <c r="CH85" i="8"/>
  <c r="CC86" i="8"/>
  <c r="CH86" i="8"/>
  <c r="CC88" i="8"/>
  <c r="CH88" i="8"/>
  <c r="CC91" i="8"/>
  <c r="CH91" i="8"/>
  <c r="CC94" i="8"/>
  <c r="CH94" i="8"/>
  <c r="CC100" i="8"/>
  <c r="CH100" i="8"/>
  <c r="CC101" i="8"/>
  <c r="CH101" i="8"/>
  <c r="CC102" i="8"/>
  <c r="CH102" i="8"/>
  <c r="CC103" i="8"/>
  <c r="CH103" i="8"/>
  <c r="CC104" i="8"/>
  <c r="CH104" i="8"/>
  <c r="CC105" i="8"/>
  <c r="CH105" i="8"/>
  <c r="CC106" i="8"/>
  <c r="CH106" i="8"/>
  <c r="CC107" i="8"/>
  <c r="CH107" i="8"/>
  <c r="CC108" i="8"/>
  <c r="CH108" i="8"/>
  <c r="CI110" i="8"/>
  <c r="CD110" i="8"/>
  <c r="CC110" i="8"/>
  <c r="CJ110" i="8"/>
  <c r="CJ114" i="8"/>
  <c r="CE114" i="8"/>
  <c r="CA114" i="8"/>
  <c r="CI114" i="8"/>
  <c r="CC114" i="8"/>
  <c r="CH114" i="8"/>
  <c r="CB114" i="8"/>
  <c r="CK114" i="8"/>
  <c r="CH163" i="8"/>
  <c r="CD163" i="8"/>
  <c r="CA163" i="8"/>
  <c r="CJ163" i="8"/>
  <c r="CE163" i="8"/>
  <c r="CH187" i="8"/>
  <c r="CD187" i="8"/>
  <c r="CG187" i="8"/>
  <c r="CB187" i="8"/>
  <c r="CA187" i="8"/>
  <c r="CI190" i="8"/>
  <c r="CE190" i="8"/>
  <c r="CA190" i="8"/>
  <c r="CG190" i="8"/>
  <c r="CB190" i="8"/>
  <c r="CJ194" i="8"/>
  <c r="CB194" i="8"/>
  <c r="CI194" i="8"/>
  <c r="CE194" i="8"/>
  <c r="CG194" i="8"/>
  <c r="CA194" i="8"/>
  <c r="CH200" i="8"/>
  <c r="CD200" i="8"/>
  <c r="CJ200" i="8"/>
  <c r="CE200" i="8"/>
  <c r="CI200" i="8"/>
  <c r="CB200" i="8"/>
  <c r="CG200" i="8"/>
  <c r="CA200" i="8"/>
  <c r="CI207" i="8"/>
  <c r="CE207" i="8"/>
  <c r="CA207" i="8"/>
  <c r="CH207" i="8"/>
  <c r="CC207" i="8"/>
  <c r="CJ207" i="8"/>
  <c r="CB207" i="8"/>
  <c r="CG207" i="8"/>
  <c r="CK232" i="8"/>
  <c r="CG232" i="8"/>
  <c r="CB232" i="8"/>
  <c r="CI232" i="8"/>
  <c r="CC232" i="8"/>
  <c r="CE232" i="8"/>
  <c r="CD232" i="8"/>
  <c r="CA232" i="8"/>
  <c r="CD84" i="8"/>
  <c r="CD85" i="8"/>
  <c r="CD86" i="8"/>
  <c r="CD88" i="8"/>
  <c r="CD91" i="8"/>
  <c r="CD94" i="8"/>
  <c r="CD100" i="8"/>
  <c r="CD101" i="8"/>
  <c r="CD102" i="8"/>
  <c r="CD103" i="8"/>
  <c r="CD104" i="8"/>
  <c r="CD105" i="8"/>
  <c r="CD106" i="8"/>
  <c r="CD107" i="8"/>
  <c r="CD108" i="8"/>
  <c r="CJ108" i="8"/>
  <c r="CK109" i="8"/>
  <c r="CG109" i="8"/>
  <c r="CB109" i="8"/>
  <c r="CD109" i="8"/>
  <c r="CJ109" i="8"/>
  <c r="CE110" i="8"/>
  <c r="CK110" i="8"/>
  <c r="CJ115" i="8"/>
  <c r="CE115" i="8"/>
  <c r="CA115" i="8"/>
  <c r="CH115" i="8"/>
  <c r="CB115" i="8"/>
  <c r="CG115" i="8"/>
  <c r="CI115" i="8"/>
  <c r="CG163" i="8"/>
  <c r="CH167" i="8"/>
  <c r="CD167" i="8"/>
  <c r="CG167" i="8"/>
  <c r="CB167" i="8"/>
  <c r="CA167" i="8"/>
  <c r="CI170" i="8"/>
  <c r="CE170" i="8"/>
  <c r="CA170" i="8"/>
  <c r="CG170" i="8"/>
  <c r="CB170" i="8"/>
  <c r="CJ177" i="8"/>
  <c r="CB177" i="8"/>
  <c r="CG177" i="8"/>
  <c r="CC177" i="8"/>
  <c r="CA177" i="8"/>
  <c r="CI187" i="8"/>
  <c r="CH190" i="8"/>
  <c r="CH194" i="8"/>
  <c r="CH208" i="8"/>
  <c r="CD208" i="8"/>
  <c r="CJ208" i="8"/>
  <c r="CE208" i="8"/>
  <c r="CG208" i="8"/>
  <c r="CB208" i="8"/>
  <c r="CA208" i="8"/>
  <c r="CI208" i="8"/>
  <c r="CK224" i="8"/>
  <c r="CG224" i="8"/>
  <c r="CB224" i="8"/>
  <c r="CI224" i="8"/>
  <c r="CC224" i="8"/>
  <c r="CE224" i="8"/>
  <c r="CA224" i="8"/>
  <c r="CJ224" i="8"/>
  <c r="CB111" i="8"/>
  <c r="CC131" i="8"/>
  <c r="CJ133" i="8"/>
  <c r="CE133" i="8"/>
  <c r="CA133" i="8"/>
  <c r="CD133" i="8"/>
  <c r="CK133" i="8"/>
  <c r="CC134" i="8"/>
  <c r="CJ136" i="8"/>
  <c r="CE136" i="8"/>
  <c r="CA136" i="8"/>
  <c r="CD136" i="8"/>
  <c r="CK136" i="8"/>
  <c r="CC137" i="8"/>
  <c r="CJ139" i="8"/>
  <c r="CE139" i="8"/>
  <c r="CA139" i="8"/>
  <c r="CD139" i="8"/>
  <c r="CK139" i="8"/>
  <c r="CC162" i="8"/>
  <c r="CC165" i="8"/>
  <c r="CI166" i="8"/>
  <c r="CE166" i="8"/>
  <c r="CA166" i="8"/>
  <c r="CD166" i="8"/>
  <c r="CJ166" i="8"/>
  <c r="CJ169" i="8"/>
  <c r="CB169" i="8"/>
  <c r="CD169" i="8"/>
  <c r="CH169" i="8"/>
  <c r="CB171" i="8"/>
  <c r="CH175" i="8"/>
  <c r="CD175" i="8"/>
  <c r="CC175" i="8"/>
  <c r="CI175" i="8"/>
  <c r="CC178" i="8"/>
  <c r="CC181" i="8"/>
  <c r="CI182" i="8"/>
  <c r="CE182" i="8"/>
  <c r="CA182" i="8"/>
  <c r="CD182" i="8"/>
  <c r="CJ182" i="8"/>
  <c r="CJ189" i="8"/>
  <c r="CB189" i="8"/>
  <c r="CD189" i="8"/>
  <c r="CH189" i="8"/>
  <c r="CC191" i="8"/>
  <c r="CI195" i="8"/>
  <c r="CE195" i="8"/>
  <c r="CA195" i="8"/>
  <c r="CG195" i="8"/>
  <c r="CB195" i="8"/>
  <c r="CJ198" i="8"/>
  <c r="CB198" i="8"/>
  <c r="CA198" i="8"/>
  <c r="CE198" i="8"/>
  <c r="CI198" i="8"/>
  <c r="CK220" i="8"/>
  <c r="CG220" i="8"/>
  <c r="CB220" i="8"/>
  <c r="CI220" i="8"/>
  <c r="CC220" i="8"/>
  <c r="CE220" i="8"/>
  <c r="CH220" i="8"/>
  <c r="CK222" i="8"/>
  <c r="CG222" i="8"/>
  <c r="CB222" i="8"/>
  <c r="CE222" i="8"/>
  <c r="CI222" i="8"/>
  <c r="CC222" i="8"/>
  <c r="CH222" i="8"/>
  <c r="CJ111" i="8"/>
  <c r="CE111" i="8"/>
  <c r="CC111" i="8"/>
  <c r="CI111" i="8"/>
  <c r="CJ131" i="8"/>
  <c r="CE131" i="8"/>
  <c r="CA131" i="8"/>
  <c r="CD131" i="8"/>
  <c r="CK131" i="8"/>
  <c r="CJ134" i="8"/>
  <c r="CE134" i="8"/>
  <c r="CA134" i="8"/>
  <c r="CD134" i="8"/>
  <c r="CK134" i="8"/>
  <c r="CJ137" i="8"/>
  <c r="CE137" i="8"/>
  <c r="CA137" i="8"/>
  <c r="CD137" i="8"/>
  <c r="CK137" i="8"/>
  <c r="CI162" i="8"/>
  <c r="CE162" i="8"/>
  <c r="CA162" i="8"/>
  <c r="CD162" i="8"/>
  <c r="CJ162" i="8"/>
  <c r="CJ165" i="8"/>
  <c r="CB165" i="8"/>
  <c r="CD165" i="8"/>
  <c r="CH165" i="8"/>
  <c r="CH171" i="8"/>
  <c r="CD171" i="8"/>
  <c r="CC171" i="8"/>
  <c r="CI171" i="8"/>
  <c r="CI178" i="8"/>
  <c r="CE178" i="8"/>
  <c r="CA178" i="8"/>
  <c r="CD178" i="8"/>
  <c r="CJ178" i="8"/>
  <c r="CJ181" i="8"/>
  <c r="CB181" i="8"/>
  <c r="CD181" i="8"/>
  <c r="CH181" i="8"/>
  <c r="CI191" i="8"/>
  <c r="CE191" i="8"/>
  <c r="CA191" i="8"/>
  <c r="CD191" i="8"/>
  <c r="CJ191" i="8"/>
  <c r="CJ202" i="8"/>
  <c r="CB202" i="8"/>
  <c r="CI202" i="8"/>
  <c r="CE202" i="8"/>
  <c r="CG202" i="8"/>
  <c r="CC202" i="8"/>
  <c r="CK236" i="8"/>
  <c r="CG236" i="8"/>
  <c r="CB236" i="8"/>
  <c r="CI236" i="8"/>
  <c r="CC236" i="8"/>
  <c r="CE236" i="8"/>
  <c r="CH236" i="8"/>
  <c r="CC113" i="8"/>
  <c r="CC116" i="8"/>
  <c r="CC122" i="8"/>
  <c r="CC123" i="8"/>
  <c r="CC124" i="8"/>
  <c r="CC125" i="8"/>
  <c r="CC126" i="8"/>
  <c r="CC127" i="8"/>
  <c r="CC128" i="8"/>
  <c r="CC129" i="8"/>
  <c r="CC130" i="8"/>
  <c r="CC132" i="8"/>
  <c r="CC135" i="8"/>
  <c r="CC138" i="8"/>
  <c r="CC160" i="8"/>
  <c r="CC164" i="8"/>
  <c r="CC168" i="8"/>
  <c r="CC172" i="8"/>
  <c r="CC176" i="8"/>
  <c r="CC180" i="8"/>
  <c r="CC188" i="8"/>
  <c r="CH196" i="8"/>
  <c r="CD196" i="8"/>
  <c r="CC196" i="8"/>
  <c r="CI196" i="8"/>
  <c r="CI203" i="8"/>
  <c r="CE203" i="8"/>
  <c r="CA203" i="8"/>
  <c r="CD203" i="8"/>
  <c r="CJ203" i="8"/>
  <c r="CJ206" i="8"/>
  <c r="CB206" i="8"/>
  <c r="CD206" i="8"/>
  <c r="CH206" i="8"/>
  <c r="CK221" i="8"/>
  <c r="CG221" i="8"/>
  <c r="CB221" i="8"/>
  <c r="CD221" i="8"/>
  <c r="CJ221" i="8"/>
  <c r="CA223" i="8"/>
  <c r="CK225" i="8"/>
  <c r="CG225" i="8"/>
  <c r="CB225" i="8"/>
  <c r="CD225" i="8"/>
  <c r="CJ225" i="8"/>
  <c r="CA231" i="8"/>
  <c r="CK233" i="8"/>
  <c r="CG233" i="8"/>
  <c r="CB233" i="8"/>
  <c r="CD233" i="8"/>
  <c r="CJ233" i="8"/>
  <c r="CA235" i="8"/>
  <c r="CK237" i="8"/>
  <c r="CG237" i="8"/>
  <c r="CB237" i="8"/>
  <c r="CD237" i="8"/>
  <c r="CJ237" i="8"/>
  <c r="CH204" i="8"/>
  <c r="CD204" i="8"/>
  <c r="CC204" i="8"/>
  <c r="CI204" i="8"/>
  <c r="CK223" i="8"/>
  <c r="CG223" i="8"/>
  <c r="CB223" i="8"/>
  <c r="CD223" i="8"/>
  <c r="CJ223" i="8"/>
  <c r="CK231" i="8"/>
  <c r="CG231" i="8"/>
  <c r="CB231" i="8"/>
  <c r="CD231" i="8"/>
  <c r="CJ231" i="8"/>
  <c r="CK235" i="8"/>
  <c r="CG235" i="8"/>
  <c r="CB235" i="8"/>
  <c r="CD235" i="8"/>
  <c r="CJ235" i="8"/>
  <c r="CC193" i="8"/>
  <c r="CC197" i="8"/>
  <c r="CC201" i="8"/>
  <c r="CC205" i="8"/>
  <c r="CC209" i="8"/>
  <c r="EN237" i="9"/>
  <c r="EM237" i="9"/>
  <c r="EL237" i="9"/>
  <c r="EK237" i="9"/>
  <c r="EJ237" i="9"/>
  <c r="EI237" i="9"/>
  <c r="EH237" i="9"/>
  <c r="EG237" i="9"/>
  <c r="EF237" i="9"/>
  <c r="EE237" i="9"/>
  <c r="ED237" i="9"/>
  <c r="EC237" i="9"/>
  <c r="EB237" i="9"/>
  <c r="EA237" i="9"/>
  <c r="DN237" i="9"/>
  <c r="DM237" i="9"/>
  <c r="DL237" i="9"/>
  <c r="DK237" i="9"/>
  <c r="DJ237" i="9"/>
  <c r="DI237" i="9"/>
  <c r="DH237" i="9"/>
  <c r="DG237" i="9"/>
  <c r="DF237" i="9"/>
  <c r="DE237" i="9"/>
  <c r="DD237" i="9"/>
  <c r="DC237" i="9"/>
  <c r="DB237" i="9"/>
  <c r="DA237" i="9"/>
  <c r="CI237" i="9"/>
  <c r="CC237" i="9"/>
  <c r="C237" i="9"/>
  <c r="B237" i="9"/>
  <c r="CH237" i="9" s="1"/>
  <c r="EN236" i="9"/>
  <c r="EM236" i="9"/>
  <c r="EL236" i="9"/>
  <c r="EK236" i="9"/>
  <c r="EJ236" i="9"/>
  <c r="EI236" i="9"/>
  <c r="EH236" i="9"/>
  <c r="EG236" i="9"/>
  <c r="EF236" i="9"/>
  <c r="EE236" i="9"/>
  <c r="ED236" i="9"/>
  <c r="EC236" i="9"/>
  <c r="EB236" i="9"/>
  <c r="EA236" i="9"/>
  <c r="DN236" i="9"/>
  <c r="DM236" i="9"/>
  <c r="DL236" i="9"/>
  <c r="DK236" i="9"/>
  <c r="DJ236" i="9"/>
  <c r="DI236" i="9"/>
  <c r="DH236" i="9"/>
  <c r="DG236" i="9"/>
  <c r="DF236" i="9"/>
  <c r="DE236" i="9"/>
  <c r="DD236" i="9"/>
  <c r="DC236" i="9"/>
  <c r="DB236" i="9"/>
  <c r="DA236" i="9"/>
  <c r="CJ236" i="9"/>
  <c r="C236" i="9"/>
  <c r="B236" i="9"/>
  <c r="CC236" i="9" s="1"/>
  <c r="EN235" i="9"/>
  <c r="EM235" i="9"/>
  <c r="EL235" i="9"/>
  <c r="EK235" i="9"/>
  <c r="EJ235" i="9"/>
  <c r="EI235" i="9"/>
  <c r="EH235" i="9"/>
  <c r="EG235" i="9"/>
  <c r="EF235" i="9"/>
  <c r="EE235" i="9"/>
  <c r="ED235" i="9"/>
  <c r="EC235" i="9"/>
  <c r="EB235" i="9"/>
  <c r="EA235" i="9"/>
  <c r="DN235" i="9"/>
  <c r="DM235" i="9"/>
  <c r="DL235" i="9"/>
  <c r="DK235" i="9"/>
  <c r="DJ235" i="9"/>
  <c r="DI235" i="9"/>
  <c r="DH235" i="9"/>
  <c r="DG235" i="9"/>
  <c r="DF235" i="9"/>
  <c r="DE235" i="9"/>
  <c r="DD235" i="9"/>
  <c r="DC235" i="9"/>
  <c r="DB235" i="9"/>
  <c r="DA235" i="9"/>
  <c r="CE235" i="9"/>
  <c r="CD235" i="9"/>
  <c r="C235" i="9"/>
  <c r="B235" i="9"/>
  <c r="EN234" i="9"/>
  <c r="EM234" i="9"/>
  <c r="EL234" i="9"/>
  <c r="EK234" i="9"/>
  <c r="EJ234" i="9"/>
  <c r="EI234" i="9"/>
  <c r="EH234" i="9"/>
  <c r="EG234" i="9"/>
  <c r="EF234" i="9"/>
  <c r="EE234" i="9"/>
  <c r="ED234" i="9"/>
  <c r="EC234" i="9"/>
  <c r="EB234" i="9"/>
  <c r="EA234" i="9"/>
  <c r="DN234" i="9"/>
  <c r="DM234" i="9"/>
  <c r="DL234" i="9"/>
  <c r="DK234" i="9"/>
  <c r="DJ234" i="9"/>
  <c r="DI234" i="9"/>
  <c r="DH234" i="9"/>
  <c r="DG234" i="9"/>
  <c r="DF234" i="9"/>
  <c r="DE234" i="9"/>
  <c r="DD234" i="9"/>
  <c r="DC234" i="9"/>
  <c r="DB234" i="9"/>
  <c r="DA234" i="9"/>
  <c r="CI234" i="9"/>
  <c r="CA234" i="9"/>
  <c r="C234" i="9"/>
  <c r="B234" i="9"/>
  <c r="CC234" i="9" s="1"/>
  <c r="EN233" i="9"/>
  <c r="EM233" i="9"/>
  <c r="EL233" i="9"/>
  <c r="EK233" i="9"/>
  <c r="EJ233" i="9"/>
  <c r="EI233" i="9"/>
  <c r="EH233" i="9"/>
  <c r="EG233" i="9"/>
  <c r="EF233" i="9"/>
  <c r="EE233" i="9"/>
  <c r="ED233" i="9"/>
  <c r="EC233" i="9"/>
  <c r="EB233" i="9"/>
  <c r="EA233" i="9"/>
  <c r="DN233" i="9"/>
  <c r="DM233" i="9"/>
  <c r="DL233" i="9"/>
  <c r="DK233" i="9"/>
  <c r="DJ233" i="9"/>
  <c r="DI233" i="9"/>
  <c r="DH233" i="9"/>
  <c r="DG233" i="9"/>
  <c r="DF233" i="9"/>
  <c r="DE233" i="9"/>
  <c r="DD233" i="9"/>
  <c r="DC233" i="9"/>
  <c r="DB233" i="9"/>
  <c r="DA233" i="9"/>
  <c r="C233" i="9"/>
  <c r="B233" i="9"/>
  <c r="CC233" i="9" s="1"/>
  <c r="EN232" i="9"/>
  <c r="EM232" i="9"/>
  <c r="EL232" i="9"/>
  <c r="EK232" i="9"/>
  <c r="EJ232" i="9"/>
  <c r="EI232" i="9"/>
  <c r="EH232" i="9"/>
  <c r="EG232" i="9"/>
  <c r="EF232" i="9"/>
  <c r="EE232" i="9"/>
  <c r="ED232" i="9"/>
  <c r="EC232" i="9"/>
  <c r="EB232" i="9"/>
  <c r="EA232" i="9"/>
  <c r="DN232" i="9"/>
  <c r="DM232" i="9"/>
  <c r="DL232" i="9"/>
  <c r="DK232" i="9"/>
  <c r="DJ232" i="9"/>
  <c r="DI232" i="9"/>
  <c r="DH232" i="9"/>
  <c r="DG232" i="9"/>
  <c r="DF232" i="9"/>
  <c r="DE232" i="9"/>
  <c r="DD232" i="9"/>
  <c r="DC232" i="9"/>
  <c r="DB232" i="9"/>
  <c r="DA232" i="9"/>
  <c r="CC232" i="9"/>
  <c r="C232" i="9"/>
  <c r="B232" i="9"/>
  <c r="CD232" i="9" s="1"/>
  <c r="EN231" i="9"/>
  <c r="EM231" i="9"/>
  <c r="EL231" i="9"/>
  <c r="EK231" i="9"/>
  <c r="EJ231" i="9"/>
  <c r="EI231" i="9"/>
  <c r="EH231" i="9"/>
  <c r="EG231" i="9"/>
  <c r="EF231" i="9"/>
  <c r="EE231" i="9"/>
  <c r="ED231" i="9"/>
  <c r="EC231" i="9"/>
  <c r="EB231" i="9"/>
  <c r="EA231" i="9"/>
  <c r="DN231" i="9"/>
  <c r="DM231" i="9"/>
  <c r="DL231" i="9"/>
  <c r="DK231" i="9"/>
  <c r="DJ231" i="9"/>
  <c r="DI231" i="9"/>
  <c r="DH231" i="9"/>
  <c r="DG231" i="9"/>
  <c r="DF231" i="9"/>
  <c r="DE231" i="9"/>
  <c r="DD231" i="9"/>
  <c r="DC231" i="9"/>
  <c r="DB231" i="9"/>
  <c r="DA231" i="9"/>
  <c r="CH231" i="9"/>
  <c r="C231" i="9"/>
  <c r="B231" i="9"/>
  <c r="CJ231" i="9" s="1"/>
  <c r="EN226" i="9"/>
  <c r="EM226" i="9"/>
  <c r="EL226" i="9"/>
  <c r="EK226" i="9"/>
  <c r="EJ226" i="9"/>
  <c r="EI226" i="9"/>
  <c r="EH226" i="9"/>
  <c r="EG226" i="9"/>
  <c r="EF226" i="9"/>
  <c r="EE226" i="9"/>
  <c r="ED226" i="9"/>
  <c r="EC226" i="9"/>
  <c r="EB226" i="9"/>
  <c r="EA226" i="9"/>
  <c r="DN226" i="9"/>
  <c r="DM226" i="9"/>
  <c r="DL226" i="9"/>
  <c r="DK226" i="9"/>
  <c r="DJ226" i="9"/>
  <c r="DI226" i="9"/>
  <c r="DH226" i="9"/>
  <c r="DG226" i="9"/>
  <c r="DF226" i="9"/>
  <c r="DE226" i="9"/>
  <c r="DD226" i="9"/>
  <c r="DC226" i="9"/>
  <c r="DB226" i="9"/>
  <c r="DA226" i="9"/>
  <c r="C226" i="9"/>
  <c r="B226" i="9"/>
  <c r="CI226" i="9" s="1"/>
  <c r="EN225" i="9"/>
  <c r="EM225" i="9"/>
  <c r="EL225" i="9"/>
  <c r="EK225" i="9"/>
  <c r="EJ225" i="9"/>
  <c r="EI225" i="9"/>
  <c r="EH225" i="9"/>
  <c r="EG225" i="9"/>
  <c r="EF225" i="9"/>
  <c r="EE225" i="9"/>
  <c r="ED225" i="9"/>
  <c r="EC225" i="9"/>
  <c r="EB225" i="9"/>
  <c r="EA225" i="9"/>
  <c r="DN225" i="9"/>
  <c r="DM225" i="9"/>
  <c r="DL225" i="9"/>
  <c r="DK225" i="9"/>
  <c r="DJ225" i="9"/>
  <c r="DI225" i="9"/>
  <c r="DH225" i="9"/>
  <c r="DG225" i="9"/>
  <c r="DF225" i="9"/>
  <c r="DE225" i="9"/>
  <c r="DD225" i="9"/>
  <c r="DC225" i="9"/>
  <c r="DB225" i="9"/>
  <c r="DA225" i="9"/>
  <c r="C225" i="9"/>
  <c r="B225" i="9"/>
  <c r="CH225" i="9" s="1"/>
  <c r="EN224" i="9"/>
  <c r="EM224" i="9"/>
  <c r="EL224" i="9"/>
  <c r="EK224" i="9"/>
  <c r="EJ224" i="9"/>
  <c r="EI224" i="9"/>
  <c r="EH224" i="9"/>
  <c r="EG224" i="9"/>
  <c r="EF224" i="9"/>
  <c r="EE224" i="9"/>
  <c r="ED224" i="9"/>
  <c r="EC224" i="9"/>
  <c r="EB224" i="9"/>
  <c r="EA224" i="9"/>
  <c r="DN224" i="9"/>
  <c r="DM224" i="9"/>
  <c r="DL224" i="9"/>
  <c r="DK224" i="9"/>
  <c r="DJ224" i="9"/>
  <c r="DI224" i="9"/>
  <c r="DH224" i="9"/>
  <c r="DG224" i="9"/>
  <c r="DF224" i="9"/>
  <c r="DE224" i="9"/>
  <c r="DD224" i="9"/>
  <c r="DC224" i="9"/>
  <c r="DB224" i="9"/>
  <c r="DA224" i="9"/>
  <c r="CD224" i="9"/>
  <c r="C224" i="9"/>
  <c r="B224" i="9"/>
  <c r="CC224" i="9" s="1"/>
  <c r="EN223" i="9"/>
  <c r="EM223" i="9"/>
  <c r="EL223" i="9"/>
  <c r="EK223" i="9"/>
  <c r="EJ223" i="9"/>
  <c r="EI223" i="9"/>
  <c r="EH223" i="9"/>
  <c r="EG223" i="9"/>
  <c r="EF223" i="9"/>
  <c r="EE223" i="9"/>
  <c r="ED223" i="9"/>
  <c r="EC223" i="9"/>
  <c r="EB223" i="9"/>
  <c r="EA223" i="9"/>
  <c r="DN223" i="9"/>
  <c r="DM223" i="9"/>
  <c r="DL223" i="9"/>
  <c r="DK223" i="9"/>
  <c r="DJ223" i="9"/>
  <c r="DI223" i="9"/>
  <c r="DH223" i="9"/>
  <c r="DG223" i="9"/>
  <c r="DF223" i="9"/>
  <c r="DE223" i="9"/>
  <c r="DD223" i="9"/>
  <c r="DC223" i="9"/>
  <c r="DB223" i="9"/>
  <c r="DA223" i="9"/>
  <c r="CD223" i="9"/>
  <c r="C223" i="9"/>
  <c r="B223" i="9"/>
  <c r="CH223" i="9" s="1"/>
  <c r="EN222" i="9"/>
  <c r="EM222" i="9"/>
  <c r="EL222" i="9"/>
  <c r="EK222" i="9"/>
  <c r="EJ222" i="9"/>
  <c r="EI222" i="9"/>
  <c r="EH222" i="9"/>
  <c r="EG222" i="9"/>
  <c r="EF222" i="9"/>
  <c r="EE222" i="9"/>
  <c r="ED222" i="9"/>
  <c r="EC222" i="9"/>
  <c r="EB222" i="9"/>
  <c r="EA222" i="9"/>
  <c r="DN222" i="9"/>
  <c r="DM222" i="9"/>
  <c r="DL222" i="9"/>
  <c r="DK222" i="9"/>
  <c r="DJ222" i="9"/>
  <c r="DI222" i="9"/>
  <c r="DH222" i="9"/>
  <c r="DG222" i="9"/>
  <c r="DF222" i="9"/>
  <c r="DE222" i="9"/>
  <c r="DD222" i="9"/>
  <c r="DC222" i="9"/>
  <c r="DB222" i="9"/>
  <c r="DA222" i="9"/>
  <c r="CH222" i="9"/>
  <c r="CC222" i="9"/>
  <c r="C222" i="9"/>
  <c r="B222" i="9"/>
  <c r="CI222" i="9" s="1"/>
  <c r="EN221" i="9"/>
  <c r="EM221" i="9"/>
  <c r="EL221" i="9"/>
  <c r="EK221" i="9"/>
  <c r="EJ221" i="9"/>
  <c r="EI221" i="9"/>
  <c r="EH221" i="9"/>
  <c r="EG221" i="9"/>
  <c r="EF221" i="9"/>
  <c r="EE221" i="9"/>
  <c r="ED221" i="9"/>
  <c r="EC221" i="9"/>
  <c r="EB221" i="9"/>
  <c r="EA221" i="9"/>
  <c r="DN221" i="9"/>
  <c r="DM221" i="9"/>
  <c r="DL221" i="9"/>
  <c r="DK221" i="9"/>
  <c r="DJ221" i="9"/>
  <c r="DI221" i="9"/>
  <c r="DH221" i="9"/>
  <c r="DG221" i="9"/>
  <c r="DF221" i="9"/>
  <c r="DE221" i="9"/>
  <c r="DD221" i="9"/>
  <c r="DC221" i="9"/>
  <c r="DB221" i="9"/>
  <c r="DA221" i="9"/>
  <c r="C221" i="9"/>
  <c r="B221" i="9"/>
  <c r="CI221" i="9" s="1"/>
  <c r="EN220" i="9"/>
  <c r="EM220" i="9"/>
  <c r="EL220" i="9"/>
  <c r="EK220" i="9"/>
  <c r="EJ220" i="9"/>
  <c r="EI220" i="9"/>
  <c r="EH220" i="9"/>
  <c r="EG220" i="9"/>
  <c r="EF220" i="9"/>
  <c r="EE220" i="9"/>
  <c r="ED220" i="9"/>
  <c r="EC220" i="9"/>
  <c r="EB220" i="9"/>
  <c r="EA220" i="9"/>
  <c r="DN220" i="9"/>
  <c r="DM220" i="9"/>
  <c r="DL220" i="9"/>
  <c r="DK220" i="9"/>
  <c r="DJ220" i="9"/>
  <c r="DI220" i="9"/>
  <c r="DH220" i="9"/>
  <c r="DG220" i="9"/>
  <c r="DF220" i="9"/>
  <c r="DE220" i="9"/>
  <c r="DD220" i="9"/>
  <c r="DC220" i="9"/>
  <c r="DB220" i="9"/>
  <c r="DA220" i="9"/>
  <c r="CE220" i="9"/>
  <c r="CD220" i="9"/>
  <c r="C220" i="9"/>
  <c r="B220" i="9"/>
  <c r="ET209" i="9"/>
  <c r="ES209" i="9"/>
  <c r="ER209" i="9"/>
  <c r="EQ209" i="9"/>
  <c r="EP209" i="9"/>
  <c r="EO209" i="9"/>
  <c r="EN209" i="9"/>
  <c r="EM209" i="9"/>
  <c r="EL209" i="9"/>
  <c r="EK209" i="9"/>
  <c r="EJ209" i="9"/>
  <c r="EI209" i="9"/>
  <c r="EH209" i="9"/>
  <c r="EG209" i="9"/>
  <c r="EF209" i="9"/>
  <c r="EE209" i="9"/>
  <c r="ED209" i="9"/>
  <c r="EC209" i="9"/>
  <c r="EB209" i="9"/>
  <c r="EA209" i="9"/>
  <c r="DT209" i="9"/>
  <c r="DS209" i="9"/>
  <c r="DR209" i="9"/>
  <c r="DQ209" i="9"/>
  <c r="DP209" i="9"/>
  <c r="DO209" i="9"/>
  <c r="DN209" i="9"/>
  <c r="DM209" i="9"/>
  <c r="DL209" i="9"/>
  <c r="DK209" i="9"/>
  <c r="DJ209" i="9"/>
  <c r="DI209" i="9"/>
  <c r="DH209" i="9"/>
  <c r="DG209" i="9"/>
  <c r="DF209" i="9"/>
  <c r="DE209" i="9"/>
  <c r="DD209" i="9"/>
  <c r="DC209" i="9"/>
  <c r="DB209" i="9"/>
  <c r="DA209" i="9"/>
  <c r="CK209" i="9"/>
  <c r="CF209" i="9"/>
  <c r="CA209" i="9"/>
  <c r="D209" i="9"/>
  <c r="C209" i="9"/>
  <c r="CG209" i="9" s="1"/>
  <c r="ET208" i="9"/>
  <c r="ES208" i="9"/>
  <c r="ER208" i="9"/>
  <c r="EQ208" i="9"/>
  <c r="EP208" i="9"/>
  <c r="EO208" i="9"/>
  <c r="EN208" i="9"/>
  <c r="EM208" i="9"/>
  <c r="EL208" i="9"/>
  <c r="EK208" i="9"/>
  <c r="EJ208" i="9"/>
  <c r="EI208" i="9"/>
  <c r="EH208" i="9"/>
  <c r="EG208" i="9"/>
  <c r="EF208" i="9"/>
  <c r="EE208" i="9"/>
  <c r="ED208" i="9"/>
  <c r="EC208" i="9"/>
  <c r="EB208" i="9"/>
  <c r="EA208" i="9"/>
  <c r="DT208" i="9"/>
  <c r="DS208" i="9"/>
  <c r="DR208" i="9"/>
  <c r="DQ208" i="9"/>
  <c r="DP208" i="9"/>
  <c r="DO208" i="9"/>
  <c r="DN208" i="9"/>
  <c r="DM208" i="9"/>
  <c r="DL208" i="9"/>
  <c r="DK208" i="9"/>
  <c r="DJ208" i="9"/>
  <c r="DI208" i="9"/>
  <c r="DH208" i="9"/>
  <c r="DG208" i="9"/>
  <c r="DF208" i="9"/>
  <c r="DE208" i="9"/>
  <c r="DD208" i="9"/>
  <c r="DC208" i="9"/>
  <c r="DB208" i="9"/>
  <c r="DA208" i="9"/>
  <c r="CK208" i="9"/>
  <c r="CJ208" i="9"/>
  <c r="CF208" i="9"/>
  <c r="CB208" i="9"/>
  <c r="D208" i="9"/>
  <c r="C208" i="9"/>
  <c r="CE208" i="9" s="1"/>
  <c r="ET207" i="9"/>
  <c r="ES207" i="9"/>
  <c r="ER207" i="9"/>
  <c r="EQ207" i="9"/>
  <c r="EP207" i="9"/>
  <c r="EO207" i="9"/>
  <c r="EN207" i="9"/>
  <c r="EM207" i="9"/>
  <c r="EL207" i="9"/>
  <c r="EK207" i="9"/>
  <c r="EJ207" i="9"/>
  <c r="EI207" i="9"/>
  <c r="EH207" i="9"/>
  <c r="EG207" i="9"/>
  <c r="EF207" i="9"/>
  <c r="EE207" i="9"/>
  <c r="ED207" i="9"/>
  <c r="EC207" i="9"/>
  <c r="EB207" i="9"/>
  <c r="EA207" i="9"/>
  <c r="DT207" i="9"/>
  <c r="DS207" i="9"/>
  <c r="DR207" i="9"/>
  <c r="DQ207" i="9"/>
  <c r="DP207" i="9"/>
  <c r="DO207" i="9"/>
  <c r="DN207" i="9"/>
  <c r="DM207" i="9"/>
  <c r="DL207" i="9"/>
  <c r="DK207" i="9"/>
  <c r="DJ207" i="9"/>
  <c r="DI207" i="9"/>
  <c r="DH207" i="9"/>
  <c r="DG207" i="9"/>
  <c r="DF207" i="9"/>
  <c r="DE207" i="9"/>
  <c r="DD207" i="9"/>
  <c r="DC207" i="9"/>
  <c r="DB207" i="9"/>
  <c r="DA207" i="9"/>
  <c r="CK207" i="9"/>
  <c r="CF207" i="9"/>
  <c r="D207" i="9"/>
  <c r="C207" i="9"/>
  <c r="CH207" i="9" s="1"/>
  <c r="ET206" i="9"/>
  <c r="ES206" i="9"/>
  <c r="ER206" i="9"/>
  <c r="EQ206" i="9"/>
  <c r="EP206" i="9"/>
  <c r="EO206" i="9"/>
  <c r="EN206" i="9"/>
  <c r="EM206" i="9"/>
  <c r="EL206" i="9"/>
  <c r="EK206" i="9"/>
  <c r="EJ206" i="9"/>
  <c r="EI206" i="9"/>
  <c r="EH206" i="9"/>
  <c r="EG206" i="9"/>
  <c r="EF206" i="9"/>
  <c r="EE206" i="9"/>
  <c r="ED206" i="9"/>
  <c r="EC206" i="9"/>
  <c r="EB206" i="9"/>
  <c r="EA206" i="9"/>
  <c r="DT206" i="9"/>
  <c r="DS206" i="9"/>
  <c r="DR206" i="9"/>
  <c r="DQ206" i="9"/>
  <c r="DP206" i="9"/>
  <c r="DO206" i="9"/>
  <c r="DN206" i="9"/>
  <c r="DM206" i="9"/>
  <c r="DL206" i="9"/>
  <c r="DK206" i="9"/>
  <c r="DJ206" i="9"/>
  <c r="DI206" i="9"/>
  <c r="DH206" i="9"/>
  <c r="DG206" i="9"/>
  <c r="DF206" i="9"/>
  <c r="DE206" i="9"/>
  <c r="DD206" i="9"/>
  <c r="DC206" i="9"/>
  <c r="DB206" i="9"/>
  <c r="DA206" i="9"/>
  <c r="CK206" i="9"/>
  <c r="CF206" i="9"/>
  <c r="D206" i="9"/>
  <c r="C206" i="9"/>
  <c r="CD206" i="9" s="1"/>
  <c r="ET205" i="9"/>
  <c r="ES205" i="9"/>
  <c r="ER205" i="9"/>
  <c r="EQ205" i="9"/>
  <c r="EP205" i="9"/>
  <c r="EO205" i="9"/>
  <c r="EN205" i="9"/>
  <c r="EM205" i="9"/>
  <c r="EL205" i="9"/>
  <c r="EK205" i="9"/>
  <c r="EJ205" i="9"/>
  <c r="EI205" i="9"/>
  <c r="EH205" i="9"/>
  <c r="EG205" i="9"/>
  <c r="EF205" i="9"/>
  <c r="EE205" i="9"/>
  <c r="ED205" i="9"/>
  <c r="EC205" i="9"/>
  <c r="EB205" i="9"/>
  <c r="EA205" i="9"/>
  <c r="DT205" i="9"/>
  <c r="DS205" i="9"/>
  <c r="DR205" i="9"/>
  <c r="DQ205" i="9"/>
  <c r="DP205" i="9"/>
  <c r="DO205" i="9"/>
  <c r="DN205" i="9"/>
  <c r="DM205" i="9"/>
  <c r="DL205" i="9"/>
  <c r="DK205" i="9"/>
  <c r="DJ205" i="9"/>
  <c r="DI205" i="9"/>
  <c r="DH205" i="9"/>
  <c r="DG205" i="9"/>
  <c r="DF205" i="9"/>
  <c r="DE205" i="9"/>
  <c r="DD205" i="9"/>
  <c r="DC205" i="9"/>
  <c r="DB205" i="9"/>
  <c r="DA205" i="9"/>
  <c r="CK205" i="9"/>
  <c r="CI205" i="9"/>
  <c r="CH205" i="9"/>
  <c r="CF205" i="9"/>
  <c r="CD205" i="9"/>
  <c r="CB205" i="9"/>
  <c r="D205" i="9"/>
  <c r="CA205" i="9" s="1"/>
  <c r="C205" i="9"/>
  <c r="CG205" i="9" s="1"/>
  <c r="ET204" i="9"/>
  <c r="ES204" i="9"/>
  <c r="ER204" i="9"/>
  <c r="EQ204" i="9"/>
  <c r="EP204" i="9"/>
  <c r="EO204" i="9"/>
  <c r="EN204" i="9"/>
  <c r="EM204" i="9"/>
  <c r="EL204" i="9"/>
  <c r="EK204" i="9"/>
  <c r="EJ204" i="9"/>
  <c r="EI204" i="9"/>
  <c r="EH204" i="9"/>
  <c r="EG204" i="9"/>
  <c r="EF204" i="9"/>
  <c r="EE204" i="9"/>
  <c r="ED204" i="9"/>
  <c r="EC204" i="9"/>
  <c r="EB204" i="9"/>
  <c r="EA204" i="9"/>
  <c r="DT204" i="9"/>
  <c r="DS204" i="9"/>
  <c r="DR204" i="9"/>
  <c r="DQ204" i="9"/>
  <c r="DP204" i="9"/>
  <c r="DO204" i="9"/>
  <c r="DN204" i="9"/>
  <c r="DM204" i="9"/>
  <c r="DL204" i="9"/>
  <c r="DK204" i="9"/>
  <c r="DJ204" i="9"/>
  <c r="DI204" i="9"/>
  <c r="DH204" i="9"/>
  <c r="DG204" i="9"/>
  <c r="DF204" i="9"/>
  <c r="DE204" i="9"/>
  <c r="DD204" i="9"/>
  <c r="DC204" i="9"/>
  <c r="DB204" i="9"/>
  <c r="DA204" i="9"/>
  <c r="CK204" i="9"/>
  <c r="CF204" i="9"/>
  <c r="D204" i="9"/>
  <c r="C204" i="9"/>
  <c r="CI204" i="9" s="1"/>
  <c r="ET203" i="9"/>
  <c r="ES203" i="9"/>
  <c r="ER203" i="9"/>
  <c r="EQ203" i="9"/>
  <c r="EP203" i="9"/>
  <c r="EO203" i="9"/>
  <c r="EN203" i="9"/>
  <c r="EM203" i="9"/>
  <c r="EL203" i="9"/>
  <c r="EK203" i="9"/>
  <c r="EJ203" i="9"/>
  <c r="EI203" i="9"/>
  <c r="EH203" i="9"/>
  <c r="EG203" i="9"/>
  <c r="EF203" i="9"/>
  <c r="EE203" i="9"/>
  <c r="ED203" i="9"/>
  <c r="EC203" i="9"/>
  <c r="EB203" i="9"/>
  <c r="EA203" i="9"/>
  <c r="DT203" i="9"/>
  <c r="DS203" i="9"/>
  <c r="DR203" i="9"/>
  <c r="DQ203" i="9"/>
  <c r="DP203" i="9"/>
  <c r="DO203" i="9"/>
  <c r="DN203" i="9"/>
  <c r="DM203" i="9"/>
  <c r="DL203" i="9"/>
  <c r="DK203" i="9"/>
  <c r="DJ203" i="9"/>
  <c r="DI203" i="9"/>
  <c r="DH203" i="9"/>
  <c r="DG203" i="9"/>
  <c r="DF203" i="9"/>
  <c r="DE203" i="9"/>
  <c r="DD203" i="9"/>
  <c r="DC203" i="9"/>
  <c r="DB203" i="9"/>
  <c r="DA203" i="9"/>
  <c r="CK203" i="9"/>
  <c r="CF203" i="9"/>
  <c r="D203" i="9"/>
  <c r="C203" i="9"/>
  <c r="CG203" i="9" s="1"/>
  <c r="ET202" i="9"/>
  <c r="ES202" i="9"/>
  <c r="ER202" i="9"/>
  <c r="EQ202" i="9"/>
  <c r="EP202" i="9"/>
  <c r="EO202" i="9"/>
  <c r="EN202" i="9"/>
  <c r="EM202" i="9"/>
  <c r="EL202" i="9"/>
  <c r="EK202" i="9"/>
  <c r="EJ202" i="9"/>
  <c r="EI202" i="9"/>
  <c r="EH202" i="9"/>
  <c r="EG202" i="9"/>
  <c r="EF202" i="9"/>
  <c r="EE202" i="9"/>
  <c r="ED202" i="9"/>
  <c r="EC202" i="9"/>
  <c r="EB202" i="9"/>
  <c r="EA202" i="9"/>
  <c r="DT202" i="9"/>
  <c r="DS202" i="9"/>
  <c r="DR202" i="9"/>
  <c r="DQ202" i="9"/>
  <c r="DP202" i="9"/>
  <c r="DO202" i="9"/>
  <c r="DN202" i="9"/>
  <c r="DM202" i="9"/>
  <c r="DL202" i="9"/>
  <c r="DK202" i="9"/>
  <c r="DJ202" i="9"/>
  <c r="DI202" i="9"/>
  <c r="DH202" i="9"/>
  <c r="DG202" i="9"/>
  <c r="DF202" i="9"/>
  <c r="DE202" i="9"/>
  <c r="DD202" i="9"/>
  <c r="DC202" i="9"/>
  <c r="DB202" i="9"/>
  <c r="DA202" i="9"/>
  <c r="CK202" i="9"/>
  <c r="CF202" i="9"/>
  <c r="D202" i="9"/>
  <c r="C202" i="9"/>
  <c r="CG202" i="9" s="1"/>
  <c r="ET201" i="9"/>
  <c r="ES201" i="9"/>
  <c r="ER201" i="9"/>
  <c r="EQ201" i="9"/>
  <c r="EP201" i="9"/>
  <c r="EO201" i="9"/>
  <c r="EN201" i="9"/>
  <c r="EM201" i="9"/>
  <c r="EL201" i="9"/>
  <c r="EK201" i="9"/>
  <c r="EJ201" i="9"/>
  <c r="EI201" i="9"/>
  <c r="EH201" i="9"/>
  <c r="EG201" i="9"/>
  <c r="EF201" i="9"/>
  <c r="EE201" i="9"/>
  <c r="ED201" i="9"/>
  <c r="EC201" i="9"/>
  <c r="EB201" i="9"/>
  <c r="EA201" i="9"/>
  <c r="DT201" i="9"/>
  <c r="DS201" i="9"/>
  <c r="DR201" i="9"/>
  <c r="DQ201" i="9"/>
  <c r="DP201" i="9"/>
  <c r="DO201" i="9"/>
  <c r="DN201" i="9"/>
  <c r="DM201" i="9"/>
  <c r="DL201" i="9"/>
  <c r="DK201" i="9"/>
  <c r="DJ201" i="9"/>
  <c r="DI201" i="9"/>
  <c r="DH201" i="9"/>
  <c r="DG201" i="9"/>
  <c r="DF201" i="9"/>
  <c r="DE201" i="9"/>
  <c r="DD201" i="9"/>
  <c r="DC201" i="9"/>
  <c r="DB201" i="9"/>
  <c r="DA201" i="9"/>
  <c r="CK201" i="9"/>
  <c r="CJ201" i="9"/>
  <c r="CH201" i="9"/>
  <c r="CF201" i="9"/>
  <c r="CE201" i="9"/>
  <c r="CB201" i="9"/>
  <c r="D201" i="9"/>
  <c r="CA201" i="9" s="1"/>
  <c r="C201" i="9"/>
  <c r="CG201" i="9" s="1"/>
  <c r="ET200" i="9"/>
  <c r="ES200" i="9"/>
  <c r="ER200" i="9"/>
  <c r="EQ200" i="9"/>
  <c r="EP200" i="9"/>
  <c r="EO200" i="9"/>
  <c r="EN200" i="9"/>
  <c r="EM200" i="9"/>
  <c r="EL200" i="9"/>
  <c r="EK200" i="9"/>
  <c r="EJ200" i="9"/>
  <c r="EI200" i="9"/>
  <c r="EH200" i="9"/>
  <c r="EG200" i="9"/>
  <c r="EF200" i="9"/>
  <c r="EE200" i="9"/>
  <c r="ED200" i="9"/>
  <c r="EC200" i="9"/>
  <c r="EB200" i="9"/>
  <c r="EA200" i="9"/>
  <c r="DT200" i="9"/>
  <c r="DS200" i="9"/>
  <c r="DR200" i="9"/>
  <c r="DQ200" i="9"/>
  <c r="DP200" i="9"/>
  <c r="DO200" i="9"/>
  <c r="DN200" i="9"/>
  <c r="DM200" i="9"/>
  <c r="DL200" i="9"/>
  <c r="DK200" i="9"/>
  <c r="DJ200" i="9"/>
  <c r="DI200" i="9"/>
  <c r="DH200" i="9"/>
  <c r="DG200" i="9"/>
  <c r="DF200" i="9"/>
  <c r="DE200" i="9"/>
  <c r="DD200" i="9"/>
  <c r="DC200" i="9"/>
  <c r="DB200" i="9"/>
  <c r="DA200" i="9"/>
  <c r="CK200" i="9"/>
  <c r="CF200" i="9"/>
  <c r="D200" i="9"/>
  <c r="C200" i="9"/>
  <c r="CB200" i="9" s="1"/>
  <c r="ET199" i="9"/>
  <c r="ES199" i="9"/>
  <c r="ER199" i="9"/>
  <c r="EQ199" i="9"/>
  <c r="EP199" i="9"/>
  <c r="EO199" i="9"/>
  <c r="EN199" i="9"/>
  <c r="EM199" i="9"/>
  <c r="EL199" i="9"/>
  <c r="EK199" i="9"/>
  <c r="EJ199" i="9"/>
  <c r="EI199" i="9"/>
  <c r="EH199" i="9"/>
  <c r="EG199" i="9"/>
  <c r="EF199" i="9"/>
  <c r="EE199" i="9"/>
  <c r="ED199" i="9"/>
  <c r="EC199" i="9"/>
  <c r="EB199" i="9"/>
  <c r="EA199" i="9"/>
  <c r="DT199" i="9"/>
  <c r="DS199" i="9"/>
  <c r="DR199" i="9"/>
  <c r="DQ199" i="9"/>
  <c r="DP199" i="9"/>
  <c r="DO199" i="9"/>
  <c r="DN199" i="9"/>
  <c r="DM199" i="9"/>
  <c r="DL199" i="9"/>
  <c r="DK199" i="9"/>
  <c r="DJ199" i="9"/>
  <c r="DI199" i="9"/>
  <c r="DH199" i="9"/>
  <c r="DG199" i="9"/>
  <c r="DF199" i="9"/>
  <c r="DE199" i="9"/>
  <c r="DD199" i="9"/>
  <c r="DC199" i="9"/>
  <c r="DB199" i="9"/>
  <c r="DA199" i="9"/>
  <c r="CK199" i="9"/>
  <c r="CG199" i="9"/>
  <c r="CF199" i="9"/>
  <c r="CC199" i="9"/>
  <c r="D199" i="9"/>
  <c r="C199" i="9"/>
  <c r="CH199" i="9" s="1"/>
  <c r="ET198" i="9"/>
  <c r="ES198" i="9"/>
  <c r="ER198" i="9"/>
  <c r="EQ198" i="9"/>
  <c r="EP198" i="9"/>
  <c r="EO198" i="9"/>
  <c r="EN198" i="9"/>
  <c r="EM198" i="9"/>
  <c r="EL198" i="9"/>
  <c r="EK198" i="9"/>
  <c r="EJ198" i="9"/>
  <c r="EI198" i="9"/>
  <c r="EH198" i="9"/>
  <c r="EG198" i="9"/>
  <c r="EF198" i="9"/>
  <c r="EE198" i="9"/>
  <c r="ED198" i="9"/>
  <c r="EC198" i="9"/>
  <c r="EB198" i="9"/>
  <c r="EA198" i="9"/>
  <c r="DT198" i="9"/>
  <c r="DS198" i="9"/>
  <c r="DR198" i="9"/>
  <c r="DQ198" i="9"/>
  <c r="DP198" i="9"/>
  <c r="DO198" i="9"/>
  <c r="DN198" i="9"/>
  <c r="DM198" i="9"/>
  <c r="DL198" i="9"/>
  <c r="DK198" i="9"/>
  <c r="DJ198" i="9"/>
  <c r="DI198" i="9"/>
  <c r="DH198" i="9"/>
  <c r="DG198" i="9"/>
  <c r="DF198" i="9"/>
  <c r="DE198" i="9"/>
  <c r="DD198" i="9"/>
  <c r="DC198" i="9"/>
  <c r="DB198" i="9"/>
  <c r="DA198" i="9"/>
  <c r="CK198" i="9"/>
  <c r="CH198" i="9"/>
  <c r="CF198" i="9"/>
  <c r="CD198" i="9"/>
  <c r="D198" i="9"/>
  <c r="C198" i="9"/>
  <c r="CI198" i="9" s="1"/>
  <c r="ET197" i="9"/>
  <c r="ES197" i="9"/>
  <c r="ER197" i="9"/>
  <c r="EQ197" i="9"/>
  <c r="EP197" i="9"/>
  <c r="EO197" i="9"/>
  <c r="EN197" i="9"/>
  <c r="EM197" i="9"/>
  <c r="EL197" i="9"/>
  <c r="EK197" i="9"/>
  <c r="EJ197" i="9"/>
  <c r="EI197" i="9"/>
  <c r="EH197" i="9"/>
  <c r="EG197" i="9"/>
  <c r="EF197" i="9"/>
  <c r="EE197" i="9"/>
  <c r="ED197" i="9"/>
  <c r="EC197" i="9"/>
  <c r="EB197" i="9"/>
  <c r="EA197" i="9"/>
  <c r="DT197" i="9"/>
  <c r="DS197" i="9"/>
  <c r="DR197" i="9"/>
  <c r="DQ197" i="9"/>
  <c r="DP197" i="9"/>
  <c r="DO197" i="9"/>
  <c r="DN197" i="9"/>
  <c r="DM197" i="9"/>
  <c r="DL197" i="9"/>
  <c r="DK197" i="9"/>
  <c r="DJ197" i="9"/>
  <c r="DI197" i="9"/>
  <c r="DH197" i="9"/>
  <c r="DG197" i="9"/>
  <c r="DF197" i="9"/>
  <c r="DE197" i="9"/>
  <c r="DD197" i="9"/>
  <c r="DC197" i="9"/>
  <c r="DB197" i="9"/>
  <c r="DA197" i="9"/>
  <c r="CK197" i="9"/>
  <c r="CI197" i="9"/>
  <c r="CH197" i="9"/>
  <c r="CF197" i="9"/>
  <c r="CD197" i="9"/>
  <c r="CB197" i="9"/>
  <c r="D197" i="9"/>
  <c r="CA197" i="9" s="1"/>
  <c r="C197" i="9"/>
  <c r="CG197" i="9" s="1"/>
  <c r="ET196" i="9"/>
  <c r="ES196" i="9"/>
  <c r="ER196" i="9"/>
  <c r="EQ196" i="9"/>
  <c r="EP196" i="9"/>
  <c r="EO196" i="9"/>
  <c r="EN196" i="9"/>
  <c r="EM196" i="9"/>
  <c r="EL196" i="9"/>
  <c r="EK196" i="9"/>
  <c r="EJ196" i="9"/>
  <c r="EI196" i="9"/>
  <c r="EH196" i="9"/>
  <c r="EG196" i="9"/>
  <c r="EF196" i="9"/>
  <c r="EE196" i="9"/>
  <c r="ED196" i="9"/>
  <c r="EC196" i="9"/>
  <c r="EB196" i="9"/>
  <c r="EA196" i="9"/>
  <c r="DT196" i="9"/>
  <c r="DS196" i="9"/>
  <c r="DR196" i="9"/>
  <c r="DQ196" i="9"/>
  <c r="DP196" i="9"/>
  <c r="DO196" i="9"/>
  <c r="DN196" i="9"/>
  <c r="DM196" i="9"/>
  <c r="DL196" i="9"/>
  <c r="DK196" i="9"/>
  <c r="DJ196" i="9"/>
  <c r="DI196" i="9"/>
  <c r="DH196" i="9"/>
  <c r="DG196" i="9"/>
  <c r="DF196" i="9"/>
  <c r="DE196" i="9"/>
  <c r="DD196" i="9"/>
  <c r="DC196" i="9"/>
  <c r="DB196" i="9"/>
  <c r="DA196" i="9"/>
  <c r="CK196" i="9"/>
  <c r="CF196" i="9"/>
  <c r="CA196" i="9"/>
  <c r="D196" i="9"/>
  <c r="C196" i="9"/>
  <c r="CC196" i="9" s="1"/>
  <c r="ET195" i="9"/>
  <c r="ES195" i="9"/>
  <c r="ER195" i="9"/>
  <c r="EQ195" i="9"/>
  <c r="EP195" i="9"/>
  <c r="EO195" i="9"/>
  <c r="EN195" i="9"/>
  <c r="EM195" i="9"/>
  <c r="EL195" i="9"/>
  <c r="EK195" i="9"/>
  <c r="EJ195" i="9"/>
  <c r="EI195" i="9"/>
  <c r="EH195" i="9"/>
  <c r="EG195" i="9"/>
  <c r="EF195" i="9"/>
  <c r="EE195" i="9"/>
  <c r="ED195" i="9"/>
  <c r="EC195" i="9"/>
  <c r="EB195" i="9"/>
  <c r="EA195" i="9"/>
  <c r="DT195" i="9"/>
  <c r="DS195" i="9"/>
  <c r="DR195" i="9"/>
  <c r="DQ195" i="9"/>
  <c r="DP195" i="9"/>
  <c r="DO195" i="9"/>
  <c r="DN195" i="9"/>
  <c r="DM195" i="9"/>
  <c r="DL195" i="9"/>
  <c r="DK195" i="9"/>
  <c r="DJ195" i="9"/>
  <c r="DI195" i="9"/>
  <c r="DH195" i="9"/>
  <c r="DG195" i="9"/>
  <c r="DF195" i="9"/>
  <c r="DE195" i="9"/>
  <c r="DD195" i="9"/>
  <c r="DC195" i="9"/>
  <c r="DB195" i="9"/>
  <c r="DA195" i="9"/>
  <c r="CK195" i="9"/>
  <c r="CF195" i="9"/>
  <c r="D195" i="9"/>
  <c r="C195" i="9"/>
  <c r="CJ195" i="9" s="1"/>
  <c r="ET194" i="9"/>
  <c r="ES194" i="9"/>
  <c r="ER194" i="9"/>
  <c r="EQ194" i="9"/>
  <c r="EP194" i="9"/>
  <c r="EO194" i="9"/>
  <c r="EN194" i="9"/>
  <c r="EM194" i="9"/>
  <c r="EL194" i="9"/>
  <c r="EK194" i="9"/>
  <c r="EJ194" i="9"/>
  <c r="EI194" i="9"/>
  <c r="EH194" i="9"/>
  <c r="EG194" i="9"/>
  <c r="EF194" i="9"/>
  <c r="EE194" i="9"/>
  <c r="ED194" i="9"/>
  <c r="EC194" i="9"/>
  <c r="EB194" i="9"/>
  <c r="EA194" i="9"/>
  <c r="DT194" i="9"/>
  <c r="DS194" i="9"/>
  <c r="DR194" i="9"/>
  <c r="DQ194" i="9"/>
  <c r="DP194" i="9"/>
  <c r="DO194" i="9"/>
  <c r="DN194" i="9"/>
  <c r="DM194" i="9"/>
  <c r="DL194" i="9"/>
  <c r="DK194" i="9"/>
  <c r="DJ194" i="9"/>
  <c r="DI194" i="9"/>
  <c r="DH194" i="9"/>
  <c r="DG194" i="9"/>
  <c r="DF194" i="9"/>
  <c r="DE194" i="9"/>
  <c r="DD194" i="9"/>
  <c r="DC194" i="9"/>
  <c r="DB194" i="9"/>
  <c r="DA194" i="9"/>
  <c r="CK194" i="9"/>
  <c r="CF194" i="9"/>
  <c r="D194" i="9"/>
  <c r="C194" i="9"/>
  <c r="CE194" i="9" s="1"/>
  <c r="ET193" i="9"/>
  <c r="ES193" i="9"/>
  <c r="ER193" i="9"/>
  <c r="EQ193" i="9"/>
  <c r="EP193" i="9"/>
  <c r="EO193" i="9"/>
  <c r="EN193" i="9"/>
  <c r="EM193" i="9"/>
  <c r="EL193" i="9"/>
  <c r="EK193" i="9"/>
  <c r="EJ193" i="9"/>
  <c r="EI193" i="9"/>
  <c r="EH193" i="9"/>
  <c r="EG193" i="9"/>
  <c r="EF193" i="9"/>
  <c r="EE193" i="9"/>
  <c r="ED193" i="9"/>
  <c r="EC193" i="9"/>
  <c r="EB193" i="9"/>
  <c r="EA193" i="9"/>
  <c r="DT193" i="9"/>
  <c r="DS193" i="9"/>
  <c r="DR193" i="9"/>
  <c r="DQ193" i="9"/>
  <c r="DP193" i="9"/>
  <c r="DO193" i="9"/>
  <c r="DN193" i="9"/>
  <c r="DM193" i="9"/>
  <c r="DL193" i="9"/>
  <c r="DK193" i="9"/>
  <c r="DJ193" i="9"/>
  <c r="DI193" i="9"/>
  <c r="DH193" i="9"/>
  <c r="DG193" i="9"/>
  <c r="DF193" i="9"/>
  <c r="DE193" i="9"/>
  <c r="DD193" i="9"/>
  <c r="DC193" i="9"/>
  <c r="DB193" i="9"/>
  <c r="DA193" i="9"/>
  <c r="CK193" i="9"/>
  <c r="CF193" i="9"/>
  <c r="D193" i="9"/>
  <c r="C193" i="9"/>
  <c r="CG193" i="9" s="1"/>
  <c r="ET192" i="9"/>
  <c r="ES192" i="9"/>
  <c r="ER192" i="9"/>
  <c r="EQ192" i="9"/>
  <c r="EP192" i="9"/>
  <c r="EO192" i="9"/>
  <c r="EN192" i="9"/>
  <c r="EM192" i="9"/>
  <c r="EL192" i="9"/>
  <c r="EK192" i="9"/>
  <c r="EJ192" i="9"/>
  <c r="EI192" i="9"/>
  <c r="EH192" i="9"/>
  <c r="EG192" i="9"/>
  <c r="EF192" i="9"/>
  <c r="EE192" i="9"/>
  <c r="ED192" i="9"/>
  <c r="EC192" i="9"/>
  <c r="EB192" i="9"/>
  <c r="EA192" i="9"/>
  <c r="DT192" i="9"/>
  <c r="DS192" i="9"/>
  <c r="DR192" i="9"/>
  <c r="DQ192" i="9"/>
  <c r="DP192" i="9"/>
  <c r="DO192" i="9"/>
  <c r="DN192" i="9"/>
  <c r="DM192" i="9"/>
  <c r="DL192" i="9"/>
  <c r="DK192" i="9"/>
  <c r="DJ192" i="9"/>
  <c r="DI192" i="9"/>
  <c r="DH192" i="9"/>
  <c r="DG192" i="9"/>
  <c r="DF192" i="9"/>
  <c r="DE192" i="9"/>
  <c r="DD192" i="9"/>
  <c r="DC192" i="9"/>
  <c r="DB192" i="9"/>
  <c r="DA192" i="9"/>
  <c r="CK192" i="9"/>
  <c r="CJ192" i="9"/>
  <c r="CF192" i="9"/>
  <c r="CB192" i="9"/>
  <c r="D192" i="9"/>
  <c r="C192" i="9"/>
  <c r="CG192" i="9" s="1"/>
  <c r="ET191" i="9"/>
  <c r="ES191" i="9"/>
  <c r="ER191" i="9"/>
  <c r="EQ191" i="9"/>
  <c r="EP191" i="9"/>
  <c r="EO191" i="9"/>
  <c r="EN191" i="9"/>
  <c r="EM191" i="9"/>
  <c r="EL191" i="9"/>
  <c r="EK191" i="9"/>
  <c r="EJ191" i="9"/>
  <c r="EI191" i="9"/>
  <c r="EH191" i="9"/>
  <c r="EG191" i="9"/>
  <c r="EF191" i="9"/>
  <c r="EE191" i="9"/>
  <c r="ED191" i="9"/>
  <c r="EC191" i="9"/>
  <c r="EB191" i="9"/>
  <c r="EA191" i="9"/>
  <c r="DT191" i="9"/>
  <c r="DS191" i="9"/>
  <c r="DR191" i="9"/>
  <c r="DQ191" i="9"/>
  <c r="DP191" i="9"/>
  <c r="DO191" i="9"/>
  <c r="DN191" i="9"/>
  <c r="DM191" i="9"/>
  <c r="DL191" i="9"/>
  <c r="DK191" i="9"/>
  <c r="DJ191" i="9"/>
  <c r="DI191" i="9"/>
  <c r="DH191" i="9"/>
  <c r="DG191" i="9"/>
  <c r="DF191" i="9"/>
  <c r="DE191" i="9"/>
  <c r="DD191" i="9"/>
  <c r="DC191" i="9"/>
  <c r="DB191" i="9"/>
  <c r="DA191" i="9"/>
  <c r="CK191" i="9"/>
  <c r="CF191" i="9"/>
  <c r="D191" i="9"/>
  <c r="C191" i="9"/>
  <c r="CJ191" i="9" s="1"/>
  <c r="ET190" i="9"/>
  <c r="ES190" i="9"/>
  <c r="ER190" i="9"/>
  <c r="EQ190" i="9"/>
  <c r="EP190" i="9"/>
  <c r="EO190" i="9"/>
  <c r="EN190" i="9"/>
  <c r="EM190" i="9"/>
  <c r="EL190" i="9"/>
  <c r="EK190" i="9"/>
  <c r="EJ190" i="9"/>
  <c r="EI190" i="9"/>
  <c r="EH190" i="9"/>
  <c r="EG190" i="9"/>
  <c r="EF190" i="9"/>
  <c r="EE190" i="9"/>
  <c r="ED190" i="9"/>
  <c r="EC190" i="9"/>
  <c r="EB190" i="9"/>
  <c r="EA190" i="9"/>
  <c r="DT190" i="9"/>
  <c r="DS190" i="9"/>
  <c r="DR190" i="9"/>
  <c r="DQ190" i="9"/>
  <c r="DP190" i="9"/>
  <c r="DO190" i="9"/>
  <c r="DN190" i="9"/>
  <c r="DM190" i="9"/>
  <c r="DL190" i="9"/>
  <c r="DK190" i="9"/>
  <c r="DJ190" i="9"/>
  <c r="DI190" i="9"/>
  <c r="DH190" i="9"/>
  <c r="DG190" i="9"/>
  <c r="DF190" i="9"/>
  <c r="DE190" i="9"/>
  <c r="DD190" i="9"/>
  <c r="DC190" i="9"/>
  <c r="DB190" i="9"/>
  <c r="DA190" i="9"/>
  <c r="CK190" i="9"/>
  <c r="CI190" i="9"/>
  <c r="CF190" i="9"/>
  <c r="CC190" i="9"/>
  <c r="D190" i="9"/>
  <c r="C190" i="9"/>
  <c r="CG190" i="9" s="1"/>
  <c r="ET189" i="9"/>
  <c r="ES189" i="9"/>
  <c r="ER189" i="9"/>
  <c r="EQ189" i="9"/>
  <c r="EP189" i="9"/>
  <c r="EO189" i="9"/>
  <c r="EN189" i="9"/>
  <c r="EM189" i="9"/>
  <c r="EL189" i="9"/>
  <c r="EK189" i="9"/>
  <c r="EJ189" i="9"/>
  <c r="EI189" i="9"/>
  <c r="EH189" i="9"/>
  <c r="EG189" i="9"/>
  <c r="EF189" i="9"/>
  <c r="EE189" i="9"/>
  <c r="ED189" i="9"/>
  <c r="EC189" i="9"/>
  <c r="EB189" i="9"/>
  <c r="EA189" i="9"/>
  <c r="DT189" i="9"/>
  <c r="DS189" i="9"/>
  <c r="DR189" i="9"/>
  <c r="DQ189" i="9"/>
  <c r="DP189" i="9"/>
  <c r="DO189" i="9"/>
  <c r="DN189" i="9"/>
  <c r="DM189" i="9"/>
  <c r="DL189" i="9"/>
  <c r="DK189" i="9"/>
  <c r="DJ189" i="9"/>
  <c r="DI189" i="9"/>
  <c r="DH189" i="9"/>
  <c r="DG189" i="9"/>
  <c r="DF189" i="9"/>
  <c r="DE189" i="9"/>
  <c r="DD189" i="9"/>
  <c r="DC189" i="9"/>
  <c r="DB189" i="9"/>
  <c r="DA189" i="9"/>
  <c r="CK189" i="9"/>
  <c r="CF189" i="9"/>
  <c r="D189" i="9"/>
  <c r="C189" i="9"/>
  <c r="CG189" i="9" s="1"/>
  <c r="ET188" i="9"/>
  <c r="ES188" i="9"/>
  <c r="ER188" i="9"/>
  <c r="EQ188" i="9"/>
  <c r="EP188" i="9"/>
  <c r="EO188" i="9"/>
  <c r="EN188" i="9"/>
  <c r="EM188" i="9"/>
  <c r="EL188" i="9"/>
  <c r="EK188" i="9"/>
  <c r="EJ188" i="9"/>
  <c r="EI188" i="9"/>
  <c r="EH188" i="9"/>
  <c r="EG188" i="9"/>
  <c r="EF188" i="9"/>
  <c r="EE188" i="9"/>
  <c r="ED188" i="9"/>
  <c r="EC188" i="9"/>
  <c r="EB188" i="9"/>
  <c r="EA188" i="9"/>
  <c r="DT188" i="9"/>
  <c r="DS188" i="9"/>
  <c r="DR188" i="9"/>
  <c r="DQ188" i="9"/>
  <c r="DP188" i="9"/>
  <c r="DO188" i="9"/>
  <c r="DN188" i="9"/>
  <c r="DM188" i="9"/>
  <c r="DL188" i="9"/>
  <c r="DK188" i="9"/>
  <c r="DJ188" i="9"/>
  <c r="DI188" i="9"/>
  <c r="DH188" i="9"/>
  <c r="DG188" i="9"/>
  <c r="DF188" i="9"/>
  <c r="DE188" i="9"/>
  <c r="DD188" i="9"/>
  <c r="DC188" i="9"/>
  <c r="DB188" i="9"/>
  <c r="DA188" i="9"/>
  <c r="CK188" i="9"/>
  <c r="CJ188" i="9"/>
  <c r="CF188" i="9"/>
  <c r="CE188" i="9"/>
  <c r="CC188" i="9"/>
  <c r="D188" i="9"/>
  <c r="C188" i="9"/>
  <c r="ET187" i="9"/>
  <c r="ES187" i="9"/>
  <c r="ER187" i="9"/>
  <c r="EQ187" i="9"/>
  <c r="EP187" i="9"/>
  <c r="EO187" i="9"/>
  <c r="EN187" i="9"/>
  <c r="EM187" i="9"/>
  <c r="EL187" i="9"/>
  <c r="EK187" i="9"/>
  <c r="EJ187" i="9"/>
  <c r="EI187" i="9"/>
  <c r="EH187" i="9"/>
  <c r="EG187" i="9"/>
  <c r="EF187" i="9"/>
  <c r="EE187" i="9"/>
  <c r="ED187" i="9"/>
  <c r="EC187" i="9"/>
  <c r="EB187" i="9"/>
  <c r="EA187" i="9"/>
  <c r="DT187" i="9"/>
  <c r="DS187" i="9"/>
  <c r="DR187" i="9"/>
  <c r="DQ187" i="9"/>
  <c r="DP187" i="9"/>
  <c r="DO187" i="9"/>
  <c r="DN187" i="9"/>
  <c r="DM187" i="9"/>
  <c r="DL187" i="9"/>
  <c r="DK187" i="9"/>
  <c r="DJ187" i="9"/>
  <c r="DI187" i="9"/>
  <c r="DH187" i="9"/>
  <c r="DG187" i="9"/>
  <c r="DF187" i="9"/>
  <c r="DE187" i="9"/>
  <c r="DD187" i="9"/>
  <c r="DC187" i="9"/>
  <c r="DB187" i="9"/>
  <c r="DA187" i="9"/>
  <c r="CK187" i="9"/>
  <c r="CH187" i="9"/>
  <c r="CG187" i="9"/>
  <c r="CF187" i="9"/>
  <c r="CC187" i="9"/>
  <c r="CB187" i="9"/>
  <c r="D187" i="9"/>
  <c r="C187" i="9"/>
  <c r="ET182" i="9"/>
  <c r="ES182" i="9"/>
  <c r="ER182" i="9"/>
  <c r="EQ182" i="9"/>
  <c r="EP182" i="9"/>
  <c r="EO182" i="9"/>
  <c r="EN182" i="9"/>
  <c r="EM182" i="9"/>
  <c r="EL182" i="9"/>
  <c r="EK182" i="9"/>
  <c r="EJ182" i="9"/>
  <c r="EI182" i="9"/>
  <c r="EH182" i="9"/>
  <c r="EG182" i="9"/>
  <c r="EF182" i="9"/>
  <c r="EE182" i="9"/>
  <c r="ED182" i="9"/>
  <c r="EC182" i="9"/>
  <c r="EB182" i="9"/>
  <c r="EA182" i="9"/>
  <c r="DT182" i="9"/>
  <c r="DS182" i="9"/>
  <c r="DR182" i="9"/>
  <c r="DQ182" i="9"/>
  <c r="DP182" i="9"/>
  <c r="DO182" i="9"/>
  <c r="DN182" i="9"/>
  <c r="DM182" i="9"/>
  <c r="DL182" i="9"/>
  <c r="DK182" i="9"/>
  <c r="DJ182" i="9"/>
  <c r="DI182" i="9"/>
  <c r="DH182" i="9"/>
  <c r="DG182" i="9"/>
  <c r="DF182" i="9"/>
  <c r="DE182" i="9"/>
  <c r="DD182" i="9"/>
  <c r="DC182" i="9"/>
  <c r="DB182" i="9"/>
  <c r="DA182" i="9"/>
  <c r="CK182" i="9"/>
  <c r="CF182" i="9"/>
  <c r="CA182" i="9"/>
  <c r="D182" i="9"/>
  <c r="C182" i="9"/>
  <c r="CE182" i="9" s="1"/>
  <c r="ET181" i="9"/>
  <c r="ES181" i="9"/>
  <c r="ER181" i="9"/>
  <c r="EQ181" i="9"/>
  <c r="EP181" i="9"/>
  <c r="EO181" i="9"/>
  <c r="EN181" i="9"/>
  <c r="EM181" i="9"/>
  <c r="EL181" i="9"/>
  <c r="EK181" i="9"/>
  <c r="EJ181" i="9"/>
  <c r="EI181" i="9"/>
  <c r="EH181" i="9"/>
  <c r="EG181" i="9"/>
  <c r="EF181" i="9"/>
  <c r="EE181" i="9"/>
  <c r="ED181" i="9"/>
  <c r="EC181" i="9"/>
  <c r="EB181" i="9"/>
  <c r="EA181" i="9"/>
  <c r="DT181" i="9"/>
  <c r="DS181" i="9"/>
  <c r="DR181" i="9"/>
  <c r="DQ181" i="9"/>
  <c r="DP181" i="9"/>
  <c r="DO181" i="9"/>
  <c r="DN181" i="9"/>
  <c r="DM181" i="9"/>
  <c r="DL181" i="9"/>
  <c r="DK181" i="9"/>
  <c r="DJ181" i="9"/>
  <c r="DI181" i="9"/>
  <c r="DH181" i="9"/>
  <c r="DG181" i="9"/>
  <c r="DF181" i="9"/>
  <c r="DE181" i="9"/>
  <c r="DD181" i="9"/>
  <c r="DC181" i="9"/>
  <c r="DB181" i="9"/>
  <c r="DA181" i="9"/>
  <c r="CK181" i="9"/>
  <c r="CF181" i="9"/>
  <c r="D181" i="9"/>
  <c r="C181" i="9"/>
  <c r="CG181" i="9" s="1"/>
  <c r="ET180" i="9"/>
  <c r="ES180" i="9"/>
  <c r="ER180" i="9"/>
  <c r="EQ180" i="9"/>
  <c r="EP180" i="9"/>
  <c r="EO180" i="9"/>
  <c r="EN180" i="9"/>
  <c r="EM180" i="9"/>
  <c r="EL180" i="9"/>
  <c r="EK180" i="9"/>
  <c r="EJ180" i="9"/>
  <c r="EI180" i="9"/>
  <c r="EH180" i="9"/>
  <c r="EG180" i="9"/>
  <c r="EF180" i="9"/>
  <c r="EE180" i="9"/>
  <c r="ED180" i="9"/>
  <c r="EC180" i="9"/>
  <c r="EB180" i="9"/>
  <c r="EA180" i="9"/>
  <c r="DT180" i="9"/>
  <c r="DS180" i="9"/>
  <c r="DR180" i="9"/>
  <c r="DQ180" i="9"/>
  <c r="DP180" i="9"/>
  <c r="DO180" i="9"/>
  <c r="DN180" i="9"/>
  <c r="DM180" i="9"/>
  <c r="DL180" i="9"/>
  <c r="DK180" i="9"/>
  <c r="DJ180" i="9"/>
  <c r="DI180" i="9"/>
  <c r="DH180" i="9"/>
  <c r="DG180" i="9"/>
  <c r="DF180" i="9"/>
  <c r="DE180" i="9"/>
  <c r="DD180" i="9"/>
  <c r="DC180" i="9"/>
  <c r="DB180" i="9"/>
  <c r="DA180" i="9"/>
  <c r="CK180" i="9"/>
  <c r="CF180" i="9"/>
  <c r="D180" i="9"/>
  <c r="C180" i="9"/>
  <c r="CB180" i="9" s="1"/>
  <c r="ET179" i="9"/>
  <c r="ES179" i="9"/>
  <c r="ER179" i="9"/>
  <c r="EQ179" i="9"/>
  <c r="EP179" i="9"/>
  <c r="EO179" i="9"/>
  <c r="EN179" i="9"/>
  <c r="EM179" i="9"/>
  <c r="EL179" i="9"/>
  <c r="EK179" i="9"/>
  <c r="EJ179" i="9"/>
  <c r="EI179" i="9"/>
  <c r="EH179" i="9"/>
  <c r="EG179" i="9"/>
  <c r="EF179" i="9"/>
  <c r="EE179" i="9"/>
  <c r="ED179" i="9"/>
  <c r="EC179" i="9"/>
  <c r="EB179" i="9"/>
  <c r="EA179" i="9"/>
  <c r="DT179" i="9"/>
  <c r="DS179" i="9"/>
  <c r="DR179" i="9"/>
  <c r="DQ179" i="9"/>
  <c r="DP179" i="9"/>
  <c r="DO179" i="9"/>
  <c r="DN179" i="9"/>
  <c r="DM179" i="9"/>
  <c r="DL179" i="9"/>
  <c r="DK179" i="9"/>
  <c r="DJ179" i="9"/>
  <c r="DI179" i="9"/>
  <c r="DH179" i="9"/>
  <c r="DG179" i="9"/>
  <c r="DF179" i="9"/>
  <c r="DE179" i="9"/>
  <c r="DD179" i="9"/>
  <c r="DC179" i="9"/>
  <c r="DB179" i="9"/>
  <c r="DA179" i="9"/>
  <c r="CK179" i="9"/>
  <c r="CF179" i="9"/>
  <c r="D179" i="9"/>
  <c r="C179" i="9"/>
  <c r="ET178" i="9"/>
  <c r="ES178" i="9"/>
  <c r="ER178" i="9"/>
  <c r="EQ178" i="9"/>
  <c r="EP178" i="9"/>
  <c r="EO178" i="9"/>
  <c r="EN178" i="9"/>
  <c r="EM178" i="9"/>
  <c r="EL178" i="9"/>
  <c r="EK178" i="9"/>
  <c r="EJ178" i="9"/>
  <c r="EI178" i="9"/>
  <c r="EH178" i="9"/>
  <c r="EG178" i="9"/>
  <c r="EF178" i="9"/>
  <c r="EE178" i="9"/>
  <c r="ED178" i="9"/>
  <c r="EC178" i="9"/>
  <c r="EB178" i="9"/>
  <c r="EA178" i="9"/>
  <c r="DT178" i="9"/>
  <c r="DS178" i="9"/>
  <c r="DR178" i="9"/>
  <c r="DQ178" i="9"/>
  <c r="DP178" i="9"/>
  <c r="DO178" i="9"/>
  <c r="DN178" i="9"/>
  <c r="DM178" i="9"/>
  <c r="DL178" i="9"/>
  <c r="DK178" i="9"/>
  <c r="DJ178" i="9"/>
  <c r="DI178" i="9"/>
  <c r="DH178" i="9"/>
  <c r="DG178" i="9"/>
  <c r="DF178" i="9"/>
  <c r="DE178" i="9"/>
  <c r="DD178" i="9"/>
  <c r="DC178" i="9"/>
  <c r="DB178" i="9"/>
  <c r="DA178" i="9"/>
  <c r="CK178" i="9"/>
  <c r="CG178" i="9"/>
  <c r="CF178" i="9"/>
  <c r="CD178" i="9"/>
  <c r="D178" i="9"/>
  <c r="C178" i="9"/>
  <c r="CH178" i="9" s="1"/>
  <c r="ET177" i="9"/>
  <c r="ES177" i="9"/>
  <c r="ER177" i="9"/>
  <c r="EQ177" i="9"/>
  <c r="EP177" i="9"/>
  <c r="EO177" i="9"/>
  <c r="EN177" i="9"/>
  <c r="EM177" i="9"/>
  <c r="EL177" i="9"/>
  <c r="EK177" i="9"/>
  <c r="EJ177" i="9"/>
  <c r="EI177" i="9"/>
  <c r="EH177" i="9"/>
  <c r="EG177" i="9"/>
  <c r="EF177" i="9"/>
  <c r="EE177" i="9"/>
  <c r="ED177" i="9"/>
  <c r="EC177" i="9"/>
  <c r="EB177" i="9"/>
  <c r="EA177" i="9"/>
  <c r="DT177" i="9"/>
  <c r="DS177" i="9"/>
  <c r="DR177" i="9"/>
  <c r="DQ177" i="9"/>
  <c r="DP177" i="9"/>
  <c r="DO177" i="9"/>
  <c r="DN177" i="9"/>
  <c r="DM177" i="9"/>
  <c r="DL177" i="9"/>
  <c r="DK177" i="9"/>
  <c r="DJ177" i="9"/>
  <c r="DI177" i="9"/>
  <c r="DH177" i="9"/>
  <c r="DG177" i="9"/>
  <c r="DF177" i="9"/>
  <c r="DE177" i="9"/>
  <c r="DD177" i="9"/>
  <c r="DC177" i="9"/>
  <c r="DB177" i="9"/>
  <c r="DA177" i="9"/>
  <c r="CK177" i="9"/>
  <c r="CF177" i="9"/>
  <c r="D177" i="9"/>
  <c r="C177" i="9"/>
  <c r="CG177" i="9" s="1"/>
  <c r="ET176" i="9"/>
  <c r="ES176" i="9"/>
  <c r="ER176" i="9"/>
  <c r="EQ176" i="9"/>
  <c r="EP176" i="9"/>
  <c r="EO176" i="9"/>
  <c r="EN176" i="9"/>
  <c r="EM176" i="9"/>
  <c r="EL176" i="9"/>
  <c r="EK176" i="9"/>
  <c r="EJ176" i="9"/>
  <c r="EI176" i="9"/>
  <c r="EH176" i="9"/>
  <c r="EG176" i="9"/>
  <c r="EF176" i="9"/>
  <c r="EE176" i="9"/>
  <c r="ED176" i="9"/>
  <c r="EC176" i="9"/>
  <c r="EB176" i="9"/>
  <c r="EA176" i="9"/>
  <c r="DT176" i="9"/>
  <c r="DS176" i="9"/>
  <c r="DR176" i="9"/>
  <c r="DQ176" i="9"/>
  <c r="DP176" i="9"/>
  <c r="DO176" i="9"/>
  <c r="DN176" i="9"/>
  <c r="DM176" i="9"/>
  <c r="DL176" i="9"/>
  <c r="DK176" i="9"/>
  <c r="DJ176" i="9"/>
  <c r="DI176" i="9"/>
  <c r="DH176" i="9"/>
  <c r="DG176" i="9"/>
  <c r="DF176" i="9"/>
  <c r="DE176" i="9"/>
  <c r="DD176" i="9"/>
  <c r="DC176" i="9"/>
  <c r="DB176" i="9"/>
  <c r="DA176" i="9"/>
  <c r="CK176" i="9"/>
  <c r="CJ176" i="9"/>
  <c r="CF176" i="9"/>
  <c r="CB176" i="9"/>
  <c r="D176" i="9"/>
  <c r="C176" i="9"/>
  <c r="CG176" i="9" s="1"/>
  <c r="ET175" i="9"/>
  <c r="ES175" i="9"/>
  <c r="ER175" i="9"/>
  <c r="EQ175" i="9"/>
  <c r="EP175" i="9"/>
  <c r="EO175" i="9"/>
  <c r="EN175" i="9"/>
  <c r="EM175" i="9"/>
  <c r="EL175" i="9"/>
  <c r="EK175" i="9"/>
  <c r="EJ175" i="9"/>
  <c r="EI175" i="9"/>
  <c r="EH175" i="9"/>
  <c r="EG175" i="9"/>
  <c r="EF175" i="9"/>
  <c r="EE175" i="9"/>
  <c r="ED175" i="9"/>
  <c r="EC175" i="9"/>
  <c r="EB175" i="9"/>
  <c r="EA175" i="9"/>
  <c r="DT175" i="9"/>
  <c r="DS175" i="9"/>
  <c r="DR175" i="9"/>
  <c r="DQ175" i="9"/>
  <c r="DP175" i="9"/>
  <c r="DO175" i="9"/>
  <c r="DN175" i="9"/>
  <c r="DM175" i="9"/>
  <c r="DL175" i="9"/>
  <c r="DK175" i="9"/>
  <c r="DJ175" i="9"/>
  <c r="DI175" i="9"/>
  <c r="DH175" i="9"/>
  <c r="DG175" i="9"/>
  <c r="DF175" i="9"/>
  <c r="DE175" i="9"/>
  <c r="DD175" i="9"/>
  <c r="DC175" i="9"/>
  <c r="DB175" i="9"/>
  <c r="DA175" i="9"/>
  <c r="CK175" i="9"/>
  <c r="CH175" i="9"/>
  <c r="CF175" i="9"/>
  <c r="CD175" i="9"/>
  <c r="D175" i="9"/>
  <c r="C175" i="9"/>
  <c r="CJ175" i="9" s="1"/>
  <c r="ET174" i="9"/>
  <c r="ES174" i="9"/>
  <c r="ER174" i="9"/>
  <c r="EQ174" i="9"/>
  <c r="EP174" i="9"/>
  <c r="EO174" i="9"/>
  <c r="EN174" i="9"/>
  <c r="EM174" i="9"/>
  <c r="EL174" i="9"/>
  <c r="EK174" i="9"/>
  <c r="EJ174" i="9"/>
  <c r="EI174" i="9"/>
  <c r="EH174" i="9"/>
  <c r="EG174" i="9"/>
  <c r="EF174" i="9"/>
  <c r="EE174" i="9"/>
  <c r="ED174" i="9"/>
  <c r="EC174" i="9"/>
  <c r="EB174" i="9"/>
  <c r="EA174" i="9"/>
  <c r="DT174" i="9"/>
  <c r="DS174" i="9"/>
  <c r="DR174" i="9"/>
  <c r="DQ174" i="9"/>
  <c r="DP174" i="9"/>
  <c r="DO174" i="9"/>
  <c r="DN174" i="9"/>
  <c r="DM174" i="9"/>
  <c r="DL174" i="9"/>
  <c r="DK174" i="9"/>
  <c r="DJ174" i="9"/>
  <c r="DI174" i="9"/>
  <c r="DH174" i="9"/>
  <c r="DG174" i="9"/>
  <c r="DF174" i="9"/>
  <c r="DE174" i="9"/>
  <c r="DD174" i="9"/>
  <c r="DC174" i="9"/>
  <c r="DB174" i="9"/>
  <c r="DA174" i="9"/>
  <c r="CK174" i="9"/>
  <c r="CG174" i="9"/>
  <c r="CF174" i="9"/>
  <c r="CC174" i="9"/>
  <c r="D174" i="9"/>
  <c r="C174" i="9"/>
  <c r="CH174" i="9" s="1"/>
  <c r="ET173" i="9"/>
  <c r="ES173" i="9"/>
  <c r="ER173" i="9"/>
  <c r="EQ173" i="9"/>
  <c r="EP173" i="9"/>
  <c r="EO173" i="9"/>
  <c r="EN173" i="9"/>
  <c r="EM173" i="9"/>
  <c r="EL173" i="9"/>
  <c r="EK173" i="9"/>
  <c r="EJ173" i="9"/>
  <c r="EI173" i="9"/>
  <c r="EH173" i="9"/>
  <c r="EG173" i="9"/>
  <c r="EF173" i="9"/>
  <c r="EE173" i="9"/>
  <c r="ED173" i="9"/>
  <c r="EC173" i="9"/>
  <c r="EB173" i="9"/>
  <c r="EA173" i="9"/>
  <c r="DT173" i="9"/>
  <c r="DS173" i="9"/>
  <c r="DR173" i="9"/>
  <c r="DQ173" i="9"/>
  <c r="DP173" i="9"/>
  <c r="DO173" i="9"/>
  <c r="DN173" i="9"/>
  <c r="DM173" i="9"/>
  <c r="DL173" i="9"/>
  <c r="DK173" i="9"/>
  <c r="DJ173" i="9"/>
  <c r="DI173" i="9"/>
  <c r="DH173" i="9"/>
  <c r="DG173" i="9"/>
  <c r="DF173" i="9"/>
  <c r="DE173" i="9"/>
  <c r="DD173" i="9"/>
  <c r="DC173" i="9"/>
  <c r="DB173" i="9"/>
  <c r="DA173" i="9"/>
  <c r="CK173" i="9"/>
  <c r="CF173" i="9"/>
  <c r="D173" i="9"/>
  <c r="C173" i="9"/>
  <c r="CG173" i="9" s="1"/>
  <c r="ET172" i="9"/>
  <c r="ES172" i="9"/>
  <c r="ER172" i="9"/>
  <c r="EQ172" i="9"/>
  <c r="EP172" i="9"/>
  <c r="EO172" i="9"/>
  <c r="EN172" i="9"/>
  <c r="EM172" i="9"/>
  <c r="EL172" i="9"/>
  <c r="EK172" i="9"/>
  <c r="EJ172" i="9"/>
  <c r="EI172" i="9"/>
  <c r="EH172" i="9"/>
  <c r="EG172" i="9"/>
  <c r="EF172" i="9"/>
  <c r="EE172" i="9"/>
  <c r="ED172" i="9"/>
  <c r="EC172" i="9"/>
  <c r="EB172" i="9"/>
  <c r="EA172" i="9"/>
  <c r="DT172" i="9"/>
  <c r="DS172" i="9"/>
  <c r="DR172" i="9"/>
  <c r="DQ172" i="9"/>
  <c r="DP172" i="9"/>
  <c r="DO172" i="9"/>
  <c r="DN172" i="9"/>
  <c r="DM172" i="9"/>
  <c r="DL172" i="9"/>
  <c r="DK172" i="9"/>
  <c r="DJ172" i="9"/>
  <c r="DI172" i="9"/>
  <c r="DH172" i="9"/>
  <c r="DG172" i="9"/>
  <c r="DF172" i="9"/>
  <c r="DE172" i="9"/>
  <c r="DD172" i="9"/>
  <c r="DC172" i="9"/>
  <c r="DB172" i="9"/>
  <c r="DA172" i="9"/>
  <c r="CK172" i="9"/>
  <c r="CF172" i="9"/>
  <c r="D172" i="9"/>
  <c r="C172" i="9"/>
  <c r="CI172" i="9" s="1"/>
  <c r="ET171" i="9"/>
  <c r="ES171" i="9"/>
  <c r="ER171" i="9"/>
  <c r="EQ171" i="9"/>
  <c r="EP171" i="9"/>
  <c r="EO171" i="9"/>
  <c r="EN171" i="9"/>
  <c r="EM171" i="9"/>
  <c r="EL171" i="9"/>
  <c r="EK171" i="9"/>
  <c r="EJ171" i="9"/>
  <c r="EI171" i="9"/>
  <c r="EH171" i="9"/>
  <c r="EG171" i="9"/>
  <c r="EF171" i="9"/>
  <c r="EE171" i="9"/>
  <c r="ED171" i="9"/>
  <c r="EC171" i="9"/>
  <c r="EB171" i="9"/>
  <c r="EA171" i="9"/>
  <c r="DT171" i="9"/>
  <c r="DS171" i="9"/>
  <c r="DR171" i="9"/>
  <c r="DQ171" i="9"/>
  <c r="DP171" i="9"/>
  <c r="DO171" i="9"/>
  <c r="DN171" i="9"/>
  <c r="DM171" i="9"/>
  <c r="DL171" i="9"/>
  <c r="DK171" i="9"/>
  <c r="DJ171" i="9"/>
  <c r="DI171" i="9"/>
  <c r="DH171" i="9"/>
  <c r="DG171" i="9"/>
  <c r="DF171" i="9"/>
  <c r="DE171" i="9"/>
  <c r="DD171" i="9"/>
  <c r="DC171" i="9"/>
  <c r="DB171" i="9"/>
  <c r="DA171" i="9"/>
  <c r="CK171" i="9"/>
  <c r="CH171" i="9"/>
  <c r="CF171" i="9"/>
  <c r="CB171" i="9"/>
  <c r="D171" i="9"/>
  <c r="C171" i="9"/>
  <c r="CG171" i="9" s="1"/>
  <c r="ET170" i="9"/>
  <c r="ES170" i="9"/>
  <c r="ER170" i="9"/>
  <c r="EQ170" i="9"/>
  <c r="EP170" i="9"/>
  <c r="EO170" i="9"/>
  <c r="EN170" i="9"/>
  <c r="EM170" i="9"/>
  <c r="EL170" i="9"/>
  <c r="EK170" i="9"/>
  <c r="EJ170" i="9"/>
  <c r="EI170" i="9"/>
  <c r="EH170" i="9"/>
  <c r="EG170" i="9"/>
  <c r="EF170" i="9"/>
  <c r="EE170" i="9"/>
  <c r="ED170" i="9"/>
  <c r="EC170" i="9"/>
  <c r="EB170" i="9"/>
  <c r="EA170" i="9"/>
  <c r="DT170" i="9"/>
  <c r="DS170" i="9"/>
  <c r="DR170" i="9"/>
  <c r="DQ170" i="9"/>
  <c r="DP170" i="9"/>
  <c r="DO170" i="9"/>
  <c r="DN170" i="9"/>
  <c r="DM170" i="9"/>
  <c r="DL170" i="9"/>
  <c r="DK170" i="9"/>
  <c r="DJ170" i="9"/>
  <c r="DI170" i="9"/>
  <c r="DH170" i="9"/>
  <c r="DG170" i="9"/>
  <c r="DF170" i="9"/>
  <c r="DE170" i="9"/>
  <c r="DD170" i="9"/>
  <c r="DC170" i="9"/>
  <c r="DB170" i="9"/>
  <c r="DA170" i="9"/>
  <c r="CK170" i="9"/>
  <c r="CJ170" i="9"/>
  <c r="CF170" i="9"/>
  <c r="CA170" i="9"/>
  <c r="D170" i="9"/>
  <c r="C170" i="9"/>
  <c r="CC170" i="9" s="1"/>
  <c r="ET169" i="9"/>
  <c r="ES169" i="9"/>
  <c r="ER169" i="9"/>
  <c r="EQ169" i="9"/>
  <c r="EP169" i="9"/>
  <c r="EO169" i="9"/>
  <c r="EN169" i="9"/>
  <c r="EM169" i="9"/>
  <c r="EL169" i="9"/>
  <c r="EK169" i="9"/>
  <c r="EJ169" i="9"/>
  <c r="EI169" i="9"/>
  <c r="EH169" i="9"/>
  <c r="EG169" i="9"/>
  <c r="EF169" i="9"/>
  <c r="EE169" i="9"/>
  <c r="ED169" i="9"/>
  <c r="EC169" i="9"/>
  <c r="EB169" i="9"/>
  <c r="EA169" i="9"/>
  <c r="DT169" i="9"/>
  <c r="DS169" i="9"/>
  <c r="DR169" i="9"/>
  <c r="DQ169" i="9"/>
  <c r="DP169" i="9"/>
  <c r="DO169" i="9"/>
  <c r="DN169" i="9"/>
  <c r="DM169" i="9"/>
  <c r="DL169" i="9"/>
  <c r="DK169" i="9"/>
  <c r="DJ169" i="9"/>
  <c r="DI169" i="9"/>
  <c r="DH169" i="9"/>
  <c r="DG169" i="9"/>
  <c r="DF169" i="9"/>
  <c r="DE169" i="9"/>
  <c r="DD169" i="9"/>
  <c r="DC169" i="9"/>
  <c r="DB169" i="9"/>
  <c r="DA169" i="9"/>
  <c r="CK169" i="9"/>
  <c r="CF169" i="9"/>
  <c r="CC169" i="9"/>
  <c r="D169" i="9"/>
  <c r="C169" i="9"/>
  <c r="ET168" i="9"/>
  <c r="ES168" i="9"/>
  <c r="ER168" i="9"/>
  <c r="EQ168" i="9"/>
  <c r="EP168" i="9"/>
  <c r="EO168" i="9"/>
  <c r="EN168" i="9"/>
  <c r="EM168" i="9"/>
  <c r="EL168" i="9"/>
  <c r="EK168" i="9"/>
  <c r="EJ168" i="9"/>
  <c r="EI168" i="9"/>
  <c r="EH168" i="9"/>
  <c r="EG168" i="9"/>
  <c r="EF168" i="9"/>
  <c r="EE168" i="9"/>
  <c r="ED168" i="9"/>
  <c r="EC168" i="9"/>
  <c r="EB168" i="9"/>
  <c r="EA168" i="9"/>
  <c r="DT168" i="9"/>
  <c r="DS168" i="9"/>
  <c r="DR168" i="9"/>
  <c r="DQ168" i="9"/>
  <c r="DP168" i="9"/>
  <c r="DO168" i="9"/>
  <c r="DN168" i="9"/>
  <c r="DM168" i="9"/>
  <c r="DL168" i="9"/>
  <c r="DK168" i="9"/>
  <c r="DJ168" i="9"/>
  <c r="DI168" i="9"/>
  <c r="DH168" i="9"/>
  <c r="DG168" i="9"/>
  <c r="DF168" i="9"/>
  <c r="DE168" i="9"/>
  <c r="DD168" i="9"/>
  <c r="DC168" i="9"/>
  <c r="DB168" i="9"/>
  <c r="DA168" i="9"/>
  <c r="CK168" i="9"/>
  <c r="CI168" i="9"/>
  <c r="CG168" i="9"/>
  <c r="CF168" i="9"/>
  <c r="CE168" i="9"/>
  <c r="CC168" i="9"/>
  <c r="D168" i="9"/>
  <c r="CA168" i="9" s="1"/>
  <c r="C168" i="9"/>
  <c r="ET167" i="9"/>
  <c r="ES167" i="9"/>
  <c r="ER167" i="9"/>
  <c r="EQ167" i="9"/>
  <c r="EP167" i="9"/>
  <c r="EO167" i="9"/>
  <c r="EN167" i="9"/>
  <c r="EM167" i="9"/>
  <c r="EL167" i="9"/>
  <c r="EK167" i="9"/>
  <c r="EJ167" i="9"/>
  <c r="EI167" i="9"/>
  <c r="EH167" i="9"/>
  <c r="EG167" i="9"/>
  <c r="EF167" i="9"/>
  <c r="EE167" i="9"/>
  <c r="ED167" i="9"/>
  <c r="EC167" i="9"/>
  <c r="EB167" i="9"/>
  <c r="EA167" i="9"/>
  <c r="DT167" i="9"/>
  <c r="DS167" i="9"/>
  <c r="DR167" i="9"/>
  <c r="DQ167" i="9"/>
  <c r="DP167" i="9"/>
  <c r="DO167" i="9"/>
  <c r="DN167" i="9"/>
  <c r="DM167" i="9"/>
  <c r="DL167" i="9"/>
  <c r="DK167" i="9"/>
  <c r="DJ167" i="9"/>
  <c r="DI167" i="9"/>
  <c r="DH167" i="9"/>
  <c r="DG167" i="9"/>
  <c r="DF167" i="9"/>
  <c r="DE167" i="9"/>
  <c r="DD167" i="9"/>
  <c r="DC167" i="9"/>
  <c r="DB167" i="9"/>
  <c r="DA167" i="9"/>
  <c r="CK167" i="9"/>
  <c r="CI167" i="9"/>
  <c r="CF167" i="9"/>
  <c r="CD167" i="9"/>
  <c r="D167" i="9"/>
  <c r="CA167" i="9" s="1"/>
  <c r="C167" i="9"/>
  <c r="CG167" i="9" s="1"/>
  <c r="ET166" i="9"/>
  <c r="ES166" i="9"/>
  <c r="ER166" i="9"/>
  <c r="EQ166" i="9"/>
  <c r="EP166" i="9"/>
  <c r="EO166" i="9"/>
  <c r="EN166" i="9"/>
  <c r="EM166" i="9"/>
  <c r="EL166" i="9"/>
  <c r="EK166" i="9"/>
  <c r="EJ166" i="9"/>
  <c r="EI166" i="9"/>
  <c r="EH166" i="9"/>
  <c r="EG166" i="9"/>
  <c r="EF166" i="9"/>
  <c r="EE166" i="9"/>
  <c r="ED166" i="9"/>
  <c r="EC166" i="9"/>
  <c r="EB166" i="9"/>
  <c r="EA166" i="9"/>
  <c r="DT166" i="9"/>
  <c r="DS166" i="9"/>
  <c r="DR166" i="9"/>
  <c r="DQ166" i="9"/>
  <c r="DP166" i="9"/>
  <c r="DO166" i="9"/>
  <c r="DN166" i="9"/>
  <c r="DM166" i="9"/>
  <c r="DL166" i="9"/>
  <c r="DK166" i="9"/>
  <c r="DJ166" i="9"/>
  <c r="DI166" i="9"/>
  <c r="DH166" i="9"/>
  <c r="DG166" i="9"/>
  <c r="DF166" i="9"/>
  <c r="DE166" i="9"/>
  <c r="DD166" i="9"/>
  <c r="DC166" i="9"/>
  <c r="DB166" i="9"/>
  <c r="DA166" i="9"/>
  <c r="CK166" i="9"/>
  <c r="CG166" i="9"/>
  <c r="CF166" i="9"/>
  <c r="CC166" i="9"/>
  <c r="D166" i="9"/>
  <c r="C166" i="9"/>
  <c r="CI166" i="9" s="1"/>
  <c r="ET165" i="9"/>
  <c r="ES165" i="9"/>
  <c r="ER165" i="9"/>
  <c r="EQ165" i="9"/>
  <c r="EP165" i="9"/>
  <c r="EO165" i="9"/>
  <c r="EN165" i="9"/>
  <c r="EM165" i="9"/>
  <c r="EL165" i="9"/>
  <c r="EK165" i="9"/>
  <c r="EJ165" i="9"/>
  <c r="EI165" i="9"/>
  <c r="EH165" i="9"/>
  <c r="EG165" i="9"/>
  <c r="EF165" i="9"/>
  <c r="EE165" i="9"/>
  <c r="ED165" i="9"/>
  <c r="EC165" i="9"/>
  <c r="EB165" i="9"/>
  <c r="EA165" i="9"/>
  <c r="DT165" i="9"/>
  <c r="DS165" i="9"/>
  <c r="DR165" i="9"/>
  <c r="DQ165" i="9"/>
  <c r="DP165" i="9"/>
  <c r="DO165" i="9"/>
  <c r="DN165" i="9"/>
  <c r="DM165" i="9"/>
  <c r="DL165" i="9"/>
  <c r="DK165" i="9"/>
  <c r="DJ165" i="9"/>
  <c r="DI165" i="9"/>
  <c r="DH165" i="9"/>
  <c r="DG165" i="9"/>
  <c r="DF165" i="9"/>
  <c r="DE165" i="9"/>
  <c r="DD165" i="9"/>
  <c r="DC165" i="9"/>
  <c r="DB165" i="9"/>
  <c r="DA165" i="9"/>
  <c r="CK165" i="9"/>
  <c r="CG165" i="9"/>
  <c r="CF165" i="9"/>
  <c r="CC165" i="9"/>
  <c r="D165" i="9"/>
  <c r="C165" i="9"/>
  <c r="CH165" i="9" s="1"/>
  <c r="ET164" i="9"/>
  <c r="ES164" i="9"/>
  <c r="ER164" i="9"/>
  <c r="EQ164" i="9"/>
  <c r="EP164" i="9"/>
  <c r="EO164" i="9"/>
  <c r="EN164" i="9"/>
  <c r="EM164" i="9"/>
  <c r="EL164" i="9"/>
  <c r="EK164" i="9"/>
  <c r="EJ164" i="9"/>
  <c r="EI164" i="9"/>
  <c r="EH164" i="9"/>
  <c r="EG164" i="9"/>
  <c r="EF164" i="9"/>
  <c r="EE164" i="9"/>
  <c r="ED164" i="9"/>
  <c r="EC164" i="9"/>
  <c r="EB164" i="9"/>
  <c r="EA164" i="9"/>
  <c r="DT164" i="9"/>
  <c r="DS164" i="9"/>
  <c r="DR164" i="9"/>
  <c r="DQ164" i="9"/>
  <c r="DP164" i="9"/>
  <c r="DO164" i="9"/>
  <c r="DN164" i="9"/>
  <c r="DM164" i="9"/>
  <c r="DL164" i="9"/>
  <c r="DK164" i="9"/>
  <c r="DJ164" i="9"/>
  <c r="DI164" i="9"/>
  <c r="DH164" i="9"/>
  <c r="DG164" i="9"/>
  <c r="DF164" i="9"/>
  <c r="DE164" i="9"/>
  <c r="DD164" i="9"/>
  <c r="DC164" i="9"/>
  <c r="DB164" i="9"/>
  <c r="DA164" i="9"/>
  <c r="CK164" i="9"/>
  <c r="CF164" i="9"/>
  <c r="D164" i="9"/>
  <c r="C164" i="9"/>
  <c r="CE164" i="9" s="1"/>
  <c r="ET163" i="9"/>
  <c r="ES163" i="9"/>
  <c r="ER163" i="9"/>
  <c r="EQ163" i="9"/>
  <c r="EP163" i="9"/>
  <c r="EO163" i="9"/>
  <c r="EN163" i="9"/>
  <c r="EM163" i="9"/>
  <c r="EL163" i="9"/>
  <c r="EK163" i="9"/>
  <c r="EJ163" i="9"/>
  <c r="EI163" i="9"/>
  <c r="EH163" i="9"/>
  <c r="EG163" i="9"/>
  <c r="EF163" i="9"/>
  <c r="EE163" i="9"/>
  <c r="ED163" i="9"/>
  <c r="EC163" i="9"/>
  <c r="EB163" i="9"/>
  <c r="EA163" i="9"/>
  <c r="DT163" i="9"/>
  <c r="DS163" i="9"/>
  <c r="DR163" i="9"/>
  <c r="DQ163" i="9"/>
  <c r="DP163" i="9"/>
  <c r="DO163" i="9"/>
  <c r="DN163" i="9"/>
  <c r="DM163" i="9"/>
  <c r="DL163" i="9"/>
  <c r="DK163" i="9"/>
  <c r="DJ163" i="9"/>
  <c r="DI163" i="9"/>
  <c r="DH163" i="9"/>
  <c r="DG163" i="9"/>
  <c r="DF163" i="9"/>
  <c r="DE163" i="9"/>
  <c r="DD163" i="9"/>
  <c r="DC163" i="9"/>
  <c r="DB163" i="9"/>
  <c r="DA163" i="9"/>
  <c r="CK163" i="9"/>
  <c r="CI163" i="9"/>
  <c r="CH163" i="9"/>
  <c r="CF163" i="9"/>
  <c r="CD163" i="9"/>
  <c r="CB163" i="9"/>
  <c r="D163" i="9"/>
  <c r="CA163" i="9" s="1"/>
  <c r="C163" i="9"/>
  <c r="CG163" i="9" s="1"/>
  <c r="ET162" i="9"/>
  <c r="ES162" i="9"/>
  <c r="ER162" i="9"/>
  <c r="EQ162" i="9"/>
  <c r="EP162" i="9"/>
  <c r="EO162" i="9"/>
  <c r="EN162" i="9"/>
  <c r="EM162" i="9"/>
  <c r="EL162" i="9"/>
  <c r="EK162" i="9"/>
  <c r="EJ162" i="9"/>
  <c r="EI162" i="9"/>
  <c r="EH162" i="9"/>
  <c r="EG162" i="9"/>
  <c r="EF162" i="9"/>
  <c r="EE162" i="9"/>
  <c r="ED162" i="9"/>
  <c r="EC162" i="9"/>
  <c r="EB162" i="9"/>
  <c r="EA162" i="9"/>
  <c r="DT162" i="9"/>
  <c r="DS162" i="9"/>
  <c r="DR162" i="9"/>
  <c r="DQ162" i="9"/>
  <c r="DP162" i="9"/>
  <c r="DO162" i="9"/>
  <c r="DN162" i="9"/>
  <c r="DM162" i="9"/>
  <c r="DL162" i="9"/>
  <c r="DK162" i="9"/>
  <c r="DJ162" i="9"/>
  <c r="DI162" i="9"/>
  <c r="DH162" i="9"/>
  <c r="DG162" i="9"/>
  <c r="DF162" i="9"/>
  <c r="DE162" i="9"/>
  <c r="DD162" i="9"/>
  <c r="DC162" i="9"/>
  <c r="DB162" i="9"/>
  <c r="DA162" i="9"/>
  <c r="CK162" i="9"/>
  <c r="CI162" i="9"/>
  <c r="CG162" i="9"/>
  <c r="CF162" i="9"/>
  <c r="CB162" i="9"/>
  <c r="D162" i="9"/>
  <c r="CA162" i="9" s="1"/>
  <c r="C162" i="9"/>
  <c r="ET161" i="9"/>
  <c r="ES161" i="9"/>
  <c r="ER161" i="9"/>
  <c r="EQ161" i="9"/>
  <c r="EP161" i="9"/>
  <c r="EO161" i="9"/>
  <c r="EN161" i="9"/>
  <c r="EM161" i="9"/>
  <c r="EL161" i="9"/>
  <c r="EK161" i="9"/>
  <c r="EJ161" i="9"/>
  <c r="EI161" i="9"/>
  <c r="EH161" i="9"/>
  <c r="EG161" i="9"/>
  <c r="EF161" i="9"/>
  <c r="EE161" i="9"/>
  <c r="ED161" i="9"/>
  <c r="EC161" i="9"/>
  <c r="EB161" i="9"/>
  <c r="EA161" i="9"/>
  <c r="DT161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B161" i="9"/>
  <c r="DA161" i="9"/>
  <c r="CK161" i="9"/>
  <c r="CJ161" i="9"/>
  <c r="CG161" i="9"/>
  <c r="CF161" i="9"/>
  <c r="CD161" i="9"/>
  <c r="CB161" i="9"/>
  <c r="D161" i="9"/>
  <c r="C161" i="9"/>
  <c r="ET160" i="9"/>
  <c r="ES160" i="9"/>
  <c r="ER160" i="9"/>
  <c r="EQ160" i="9"/>
  <c r="EP160" i="9"/>
  <c r="EO160" i="9"/>
  <c r="EN160" i="9"/>
  <c r="EM160" i="9"/>
  <c r="EL160" i="9"/>
  <c r="EK160" i="9"/>
  <c r="EJ160" i="9"/>
  <c r="EI160" i="9"/>
  <c r="EH160" i="9"/>
  <c r="EG160" i="9"/>
  <c r="EF160" i="9"/>
  <c r="EE160" i="9"/>
  <c r="ED160" i="9"/>
  <c r="EC160" i="9"/>
  <c r="EB160" i="9"/>
  <c r="EA160" i="9"/>
  <c r="DT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DA160" i="9"/>
  <c r="CK160" i="9"/>
  <c r="CF160" i="9"/>
  <c r="D160" i="9"/>
  <c r="C160" i="9"/>
  <c r="CE160" i="9" s="1"/>
  <c r="CN155" i="9"/>
  <c r="CM155" i="9"/>
  <c r="CL155" i="9"/>
  <c r="CK155" i="9"/>
  <c r="CJ155" i="9"/>
  <c r="CE155" i="9"/>
  <c r="CD155" i="9"/>
  <c r="CC155" i="9"/>
  <c r="CB155" i="9"/>
  <c r="CA155" i="9"/>
  <c r="CN154" i="9"/>
  <c r="CM154" i="9"/>
  <c r="CL154" i="9"/>
  <c r="CK154" i="9"/>
  <c r="CJ154" i="9"/>
  <c r="CE154" i="9"/>
  <c r="CD154" i="9"/>
  <c r="CC154" i="9"/>
  <c r="CB154" i="9"/>
  <c r="CA154" i="9"/>
  <c r="CN153" i="9"/>
  <c r="CM153" i="9"/>
  <c r="CL153" i="9"/>
  <c r="CK153" i="9"/>
  <c r="CJ153" i="9"/>
  <c r="CE153" i="9"/>
  <c r="CD153" i="9"/>
  <c r="CC153" i="9"/>
  <c r="CB153" i="9"/>
  <c r="CA153" i="9"/>
  <c r="CN152" i="9"/>
  <c r="CM152" i="9"/>
  <c r="CL152" i="9"/>
  <c r="CK152" i="9"/>
  <c r="CJ152" i="9"/>
  <c r="CE152" i="9"/>
  <c r="CD152" i="9"/>
  <c r="CC152" i="9"/>
  <c r="CB152" i="9"/>
  <c r="CA152" i="9"/>
  <c r="CN151" i="9"/>
  <c r="CM151" i="9"/>
  <c r="CL151" i="9"/>
  <c r="CK151" i="9"/>
  <c r="CJ151" i="9"/>
  <c r="CE151" i="9"/>
  <c r="CD151" i="9"/>
  <c r="CC151" i="9"/>
  <c r="CB151" i="9"/>
  <c r="CA151" i="9"/>
  <c r="CN147" i="9"/>
  <c r="CM147" i="9"/>
  <c r="CL147" i="9"/>
  <c r="CK147" i="9"/>
  <c r="CJ147" i="9"/>
  <c r="CE147" i="9"/>
  <c r="CD147" i="9"/>
  <c r="CC147" i="9"/>
  <c r="CB147" i="9"/>
  <c r="CA147" i="9"/>
  <c r="CN146" i="9"/>
  <c r="CM146" i="9"/>
  <c r="CL146" i="9"/>
  <c r="CK146" i="9"/>
  <c r="CJ146" i="9"/>
  <c r="CE146" i="9"/>
  <c r="CD146" i="9"/>
  <c r="CC146" i="9"/>
  <c r="CB146" i="9"/>
  <c r="CA146" i="9"/>
  <c r="CN145" i="9"/>
  <c r="CM145" i="9"/>
  <c r="CL145" i="9"/>
  <c r="CK145" i="9"/>
  <c r="CJ145" i="9"/>
  <c r="CE145" i="9"/>
  <c r="CD145" i="9"/>
  <c r="CC145" i="9"/>
  <c r="CB145" i="9"/>
  <c r="CA145" i="9"/>
  <c r="CN144" i="9"/>
  <c r="CM144" i="9"/>
  <c r="CL144" i="9"/>
  <c r="CK144" i="9"/>
  <c r="CJ144" i="9"/>
  <c r="CE144" i="9"/>
  <c r="CD144" i="9"/>
  <c r="CC144" i="9"/>
  <c r="CB144" i="9"/>
  <c r="CA144" i="9"/>
  <c r="CN143" i="9"/>
  <c r="CM143" i="9"/>
  <c r="CL143" i="9"/>
  <c r="CK143" i="9"/>
  <c r="CJ143" i="9"/>
  <c r="CE143" i="9"/>
  <c r="CD143" i="9"/>
  <c r="CC143" i="9"/>
  <c r="CB143" i="9"/>
  <c r="CA143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K139" i="9"/>
  <c r="CB139" i="9"/>
  <c r="C139" i="9"/>
  <c r="B139" i="9"/>
  <c r="CC139" i="9" s="1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138" i="9"/>
  <c r="CA138" i="9" s="1"/>
  <c r="B138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K137" i="9"/>
  <c r="CC137" i="9"/>
  <c r="C137" i="9"/>
  <c r="CA137" i="9" s="1"/>
  <c r="B137" i="9"/>
  <c r="CJ137" i="9" s="1"/>
  <c r="EN136" i="9"/>
  <c r="EM136" i="9"/>
  <c r="EL136" i="9"/>
  <c r="EK136" i="9"/>
  <c r="EJ136" i="9"/>
  <c r="EI136" i="9"/>
  <c r="EH136" i="9"/>
  <c r="EG136" i="9"/>
  <c r="DN136" i="9"/>
  <c r="DM136" i="9"/>
  <c r="DL136" i="9"/>
  <c r="DK136" i="9"/>
  <c r="DJ136" i="9"/>
  <c r="DI136" i="9"/>
  <c r="DH136" i="9"/>
  <c r="DG136" i="9"/>
  <c r="CJ136" i="9"/>
  <c r="C136" i="9"/>
  <c r="CA136" i="9" s="1"/>
  <c r="B136" i="9"/>
  <c r="EQ135" i="9"/>
  <c r="EP135" i="9"/>
  <c r="EO135" i="9"/>
  <c r="EN135" i="9"/>
  <c r="EM135" i="9"/>
  <c r="EL135" i="9"/>
  <c r="EK135" i="9"/>
  <c r="EJ135" i="9"/>
  <c r="EI135" i="9"/>
  <c r="EH135" i="9"/>
  <c r="EG135" i="9"/>
  <c r="DQ135" i="9"/>
  <c r="DP135" i="9"/>
  <c r="DO135" i="9"/>
  <c r="DN135" i="9"/>
  <c r="DM135" i="9"/>
  <c r="DL135" i="9"/>
  <c r="DK135" i="9"/>
  <c r="DJ135" i="9"/>
  <c r="DI135" i="9"/>
  <c r="DH135" i="9"/>
  <c r="DG135" i="9"/>
  <c r="CI135" i="9"/>
  <c r="CE135" i="9"/>
  <c r="CC135" i="9"/>
  <c r="C135" i="9"/>
  <c r="CA135" i="9" s="1"/>
  <c r="B135" i="9"/>
  <c r="CH135" i="9" s="1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K134" i="9"/>
  <c r="CB134" i="9"/>
  <c r="C134" i="9"/>
  <c r="CG134" i="9" s="1"/>
  <c r="B134" i="9"/>
  <c r="CH134" i="9" s="1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C133" i="9"/>
  <c r="B133" i="9"/>
  <c r="CJ133" i="9" s="1"/>
  <c r="EQ132" i="9"/>
  <c r="EP132" i="9"/>
  <c r="EO132" i="9"/>
  <c r="EN132" i="9"/>
  <c r="EM132" i="9"/>
  <c r="EL132" i="9"/>
  <c r="EK132" i="9"/>
  <c r="EJ132" i="9"/>
  <c r="EI132" i="9"/>
  <c r="EH132" i="9"/>
  <c r="EG132" i="9"/>
  <c r="DQ132" i="9"/>
  <c r="DP132" i="9"/>
  <c r="DO132" i="9"/>
  <c r="DN132" i="9"/>
  <c r="DM132" i="9"/>
  <c r="DL132" i="9"/>
  <c r="DK132" i="9"/>
  <c r="DJ132" i="9"/>
  <c r="DI132" i="9"/>
  <c r="DH132" i="9"/>
  <c r="DG132" i="9"/>
  <c r="CD132" i="9"/>
  <c r="CC132" i="9"/>
  <c r="C132" i="9"/>
  <c r="B132" i="9"/>
  <c r="CJ132" i="9" s="1"/>
  <c r="EC131" i="9"/>
  <c r="EB131" i="9"/>
  <c r="EA131" i="9"/>
  <c r="DC131" i="9"/>
  <c r="DB131" i="9"/>
  <c r="DA131" i="9"/>
  <c r="C131" i="9"/>
  <c r="B131" i="9"/>
  <c r="CH131" i="9" s="1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H130" i="9"/>
  <c r="CC130" i="9"/>
  <c r="C130" i="9"/>
  <c r="B130" i="9"/>
  <c r="CI130" i="9" s="1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C129" i="9"/>
  <c r="B129" i="9"/>
  <c r="CC129" i="9" s="1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CJ128" i="9"/>
  <c r="CD128" i="9"/>
  <c r="C128" i="9"/>
  <c r="B128" i="9"/>
  <c r="CC128" i="9" s="1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C127" i="9"/>
  <c r="B127" i="9"/>
  <c r="CE127" i="9" s="1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CI126" i="9"/>
  <c r="CE126" i="9"/>
  <c r="C126" i="9"/>
  <c r="CA126" i="9" s="1"/>
  <c r="B126" i="9"/>
  <c r="CC126" i="9" s="1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C125" i="9"/>
  <c r="B125" i="9"/>
  <c r="CD125" i="9" s="1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CC124" i="9"/>
  <c r="C124" i="9"/>
  <c r="B124" i="9"/>
  <c r="EQ123" i="9"/>
  <c r="EP123" i="9"/>
  <c r="EO123" i="9"/>
  <c r="EN123" i="9"/>
  <c r="EM123" i="9"/>
  <c r="EL123" i="9"/>
  <c r="EK123" i="9"/>
  <c r="EJ123" i="9"/>
  <c r="EI123" i="9"/>
  <c r="EH123" i="9"/>
  <c r="EG123" i="9"/>
  <c r="EF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C123" i="9"/>
  <c r="B123" i="9"/>
  <c r="CH123" i="9" s="1"/>
  <c r="EQ122" i="9"/>
  <c r="EP122" i="9"/>
  <c r="EO122" i="9"/>
  <c r="EN122" i="9"/>
  <c r="EM122" i="9"/>
  <c r="EL122" i="9"/>
  <c r="EK122" i="9"/>
  <c r="EJ122" i="9"/>
  <c r="EI122" i="9"/>
  <c r="EH122" i="9"/>
  <c r="EG122" i="9"/>
  <c r="EF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CC122" i="9"/>
  <c r="C122" i="9"/>
  <c r="B122" i="9"/>
  <c r="CE122" i="9" s="1"/>
  <c r="EQ117" i="9"/>
  <c r="EP117" i="9"/>
  <c r="EO117" i="9"/>
  <c r="EN117" i="9"/>
  <c r="EM117" i="9"/>
  <c r="EL117" i="9"/>
  <c r="EK117" i="9"/>
  <c r="EJ117" i="9"/>
  <c r="EI117" i="9"/>
  <c r="EH117" i="9"/>
  <c r="EG117" i="9"/>
  <c r="EF117" i="9"/>
  <c r="EE117" i="9"/>
  <c r="ED117" i="9"/>
  <c r="EC117" i="9"/>
  <c r="EB117" i="9"/>
  <c r="EA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E117" i="9"/>
  <c r="DD117" i="9"/>
  <c r="DC117" i="9"/>
  <c r="DB117" i="9"/>
  <c r="DA117" i="9"/>
  <c r="C117" i="9"/>
  <c r="B117" i="9"/>
  <c r="CE117" i="9" s="1"/>
  <c r="EQ116" i="9"/>
  <c r="EP116" i="9"/>
  <c r="EO116" i="9"/>
  <c r="EN116" i="9"/>
  <c r="EM116" i="9"/>
  <c r="EL116" i="9"/>
  <c r="EK116" i="9"/>
  <c r="EJ116" i="9"/>
  <c r="EI116" i="9"/>
  <c r="EH116" i="9"/>
  <c r="EG116" i="9"/>
  <c r="EF116" i="9"/>
  <c r="EE116" i="9"/>
  <c r="ED116" i="9"/>
  <c r="EC116" i="9"/>
  <c r="EB116" i="9"/>
  <c r="EA116" i="9"/>
  <c r="DQ116" i="9"/>
  <c r="DP116" i="9"/>
  <c r="DO116" i="9"/>
  <c r="DN116" i="9"/>
  <c r="DM116" i="9"/>
  <c r="DL116" i="9"/>
  <c r="DK116" i="9"/>
  <c r="DJ116" i="9"/>
  <c r="DI116" i="9"/>
  <c r="DH116" i="9"/>
  <c r="DG116" i="9"/>
  <c r="DF116" i="9"/>
  <c r="DE116" i="9"/>
  <c r="DD116" i="9"/>
  <c r="DC116" i="9"/>
  <c r="DB116" i="9"/>
  <c r="DA116" i="9"/>
  <c r="C116" i="9"/>
  <c r="B116" i="9"/>
  <c r="CE116" i="9" s="1"/>
  <c r="EQ115" i="9"/>
  <c r="EP115" i="9"/>
  <c r="EO115" i="9"/>
  <c r="EN115" i="9"/>
  <c r="EM115" i="9"/>
  <c r="EL115" i="9"/>
  <c r="EK115" i="9"/>
  <c r="EJ115" i="9"/>
  <c r="EI115" i="9"/>
  <c r="EH115" i="9"/>
  <c r="EG115" i="9"/>
  <c r="EF115" i="9"/>
  <c r="EE115" i="9"/>
  <c r="ED115" i="9"/>
  <c r="EC115" i="9"/>
  <c r="EB115" i="9"/>
  <c r="EA115" i="9"/>
  <c r="DQ115" i="9"/>
  <c r="DP115" i="9"/>
  <c r="DO115" i="9"/>
  <c r="DN115" i="9"/>
  <c r="DM115" i="9"/>
  <c r="DL115" i="9"/>
  <c r="DK115" i="9"/>
  <c r="DJ115" i="9"/>
  <c r="DI115" i="9"/>
  <c r="DH115" i="9"/>
  <c r="DG115" i="9"/>
  <c r="DF115" i="9"/>
  <c r="DE115" i="9"/>
  <c r="DD115" i="9"/>
  <c r="DC115" i="9"/>
  <c r="DB115" i="9"/>
  <c r="DA115" i="9"/>
  <c r="CJ115" i="9"/>
  <c r="CC115" i="9"/>
  <c r="C115" i="9"/>
  <c r="B115" i="9"/>
  <c r="CK115" i="9" s="1"/>
  <c r="EN114" i="9"/>
  <c r="EM114" i="9"/>
  <c r="EL114" i="9"/>
  <c r="EK114" i="9"/>
  <c r="EJ114" i="9"/>
  <c r="EI114" i="9"/>
  <c r="EH114" i="9"/>
  <c r="EG114" i="9"/>
  <c r="DN114" i="9"/>
  <c r="DM114" i="9"/>
  <c r="DL114" i="9"/>
  <c r="DK114" i="9"/>
  <c r="DJ114" i="9"/>
  <c r="DI114" i="9"/>
  <c r="DH114" i="9"/>
  <c r="DG114" i="9"/>
  <c r="CG114" i="9"/>
  <c r="C114" i="9"/>
  <c r="B114" i="9"/>
  <c r="EQ113" i="9"/>
  <c r="EP113" i="9"/>
  <c r="EO113" i="9"/>
  <c r="EN113" i="9"/>
  <c r="EM113" i="9"/>
  <c r="EL113" i="9"/>
  <c r="EK113" i="9"/>
  <c r="EJ113" i="9"/>
  <c r="EI113" i="9"/>
  <c r="EH113" i="9"/>
  <c r="EG113" i="9"/>
  <c r="DQ113" i="9"/>
  <c r="DP113" i="9"/>
  <c r="DO113" i="9"/>
  <c r="DN113" i="9"/>
  <c r="DM113" i="9"/>
  <c r="DL113" i="9"/>
  <c r="DK113" i="9"/>
  <c r="DJ113" i="9"/>
  <c r="DI113" i="9"/>
  <c r="DH113" i="9"/>
  <c r="DG113" i="9"/>
  <c r="CH113" i="9"/>
  <c r="CC113" i="9"/>
  <c r="C113" i="9"/>
  <c r="B113" i="9"/>
  <c r="CI113" i="9" s="1"/>
  <c r="EQ112" i="9"/>
  <c r="EP112" i="9"/>
  <c r="EO112" i="9"/>
  <c r="EN112" i="9"/>
  <c r="EM112" i="9"/>
  <c r="EL112" i="9"/>
  <c r="EK112" i="9"/>
  <c r="EJ112" i="9"/>
  <c r="EI112" i="9"/>
  <c r="EH112" i="9"/>
  <c r="EG112" i="9"/>
  <c r="EF112" i="9"/>
  <c r="EE112" i="9"/>
  <c r="ED112" i="9"/>
  <c r="EC112" i="9"/>
  <c r="EB112" i="9"/>
  <c r="EA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D112" i="9"/>
  <c r="DC112" i="9"/>
  <c r="DB112" i="9"/>
  <c r="DA112" i="9"/>
  <c r="CK112" i="9"/>
  <c r="CH112" i="9"/>
  <c r="CB112" i="9"/>
  <c r="C112" i="9"/>
  <c r="CA112" i="9" s="1"/>
  <c r="B112" i="9"/>
  <c r="CE112" i="9" s="1"/>
  <c r="EQ111" i="9"/>
  <c r="EP111" i="9"/>
  <c r="EO111" i="9"/>
  <c r="EN111" i="9"/>
  <c r="EM111" i="9"/>
  <c r="EL111" i="9"/>
  <c r="EK111" i="9"/>
  <c r="EJ111" i="9"/>
  <c r="EI111" i="9"/>
  <c r="EH111" i="9"/>
  <c r="EG111" i="9"/>
  <c r="EF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CJ111" i="9"/>
  <c r="CE111" i="9"/>
  <c r="C111" i="9"/>
  <c r="B111" i="9"/>
  <c r="EQ110" i="9"/>
  <c r="EP110" i="9"/>
  <c r="EO110" i="9"/>
  <c r="EN110" i="9"/>
  <c r="EM110" i="9"/>
  <c r="EL110" i="9"/>
  <c r="EK110" i="9"/>
  <c r="EJ110" i="9"/>
  <c r="EI110" i="9"/>
  <c r="EH110" i="9"/>
  <c r="EG110" i="9"/>
  <c r="DQ110" i="9"/>
  <c r="DP110" i="9"/>
  <c r="DO110" i="9"/>
  <c r="DN110" i="9"/>
  <c r="DM110" i="9"/>
  <c r="DL110" i="9"/>
  <c r="DK110" i="9"/>
  <c r="DJ110" i="9"/>
  <c r="DI110" i="9"/>
  <c r="DH110" i="9"/>
  <c r="DG110" i="9"/>
  <c r="CJ110" i="9"/>
  <c r="C110" i="9"/>
  <c r="B110" i="9"/>
  <c r="CA110" i="9" s="1"/>
  <c r="EC109" i="9"/>
  <c r="EB109" i="9"/>
  <c r="EA109" i="9"/>
  <c r="DC109" i="9"/>
  <c r="DB109" i="9"/>
  <c r="DA109" i="9"/>
  <c r="CA109" i="9"/>
  <c r="C109" i="9"/>
  <c r="B109" i="9"/>
  <c r="EQ108" i="9"/>
  <c r="EP108" i="9"/>
  <c r="EO108" i="9"/>
  <c r="EN108" i="9"/>
  <c r="EM108" i="9"/>
  <c r="EL108" i="9"/>
  <c r="EK108" i="9"/>
  <c r="EJ108" i="9"/>
  <c r="EI108" i="9"/>
  <c r="EH108" i="9"/>
  <c r="EG108" i="9"/>
  <c r="EF108" i="9"/>
  <c r="EE108" i="9"/>
  <c r="ED108" i="9"/>
  <c r="EC108" i="9"/>
  <c r="EB108" i="9"/>
  <c r="EA108" i="9"/>
  <c r="DQ108" i="9"/>
  <c r="DP108" i="9"/>
  <c r="DO108" i="9"/>
  <c r="DN108" i="9"/>
  <c r="DM108" i="9"/>
  <c r="DL108" i="9"/>
  <c r="DK108" i="9"/>
  <c r="DJ108" i="9"/>
  <c r="DI108" i="9"/>
  <c r="DH108" i="9"/>
  <c r="DG108" i="9"/>
  <c r="DF108" i="9"/>
  <c r="DE108" i="9"/>
  <c r="DD108" i="9"/>
  <c r="DC108" i="9"/>
  <c r="DB108" i="9"/>
  <c r="DA108" i="9"/>
  <c r="CC108" i="9"/>
  <c r="C108" i="9"/>
  <c r="B108" i="9"/>
  <c r="CE108" i="9" s="1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CI107" i="9"/>
  <c r="CC107" i="9"/>
  <c r="C107" i="9"/>
  <c r="B107" i="9"/>
  <c r="CJ107" i="9" s="1"/>
  <c r="EQ106" i="9"/>
  <c r="EP106" i="9"/>
  <c r="EO106" i="9"/>
  <c r="EN106" i="9"/>
  <c r="EM106" i="9"/>
  <c r="EL106" i="9"/>
  <c r="EK106" i="9"/>
  <c r="EJ106" i="9"/>
  <c r="EI106" i="9"/>
  <c r="EH106" i="9"/>
  <c r="EG106" i="9"/>
  <c r="EF106" i="9"/>
  <c r="DQ106" i="9"/>
  <c r="DP106" i="9"/>
  <c r="DO106" i="9"/>
  <c r="DN106" i="9"/>
  <c r="DM106" i="9"/>
  <c r="DL106" i="9"/>
  <c r="DK106" i="9"/>
  <c r="DJ106" i="9"/>
  <c r="DI106" i="9"/>
  <c r="DH106" i="9"/>
  <c r="DG106" i="9"/>
  <c r="DF106" i="9"/>
  <c r="C106" i="9"/>
  <c r="B106" i="9"/>
  <c r="CE106" i="9" s="1"/>
  <c r="EQ105" i="9"/>
  <c r="EP105" i="9"/>
  <c r="EO105" i="9"/>
  <c r="EN105" i="9"/>
  <c r="EM105" i="9"/>
  <c r="EL105" i="9"/>
  <c r="EK105" i="9"/>
  <c r="EJ105" i="9"/>
  <c r="EI105" i="9"/>
  <c r="EH105" i="9"/>
  <c r="EG105" i="9"/>
  <c r="EF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CE105" i="9"/>
  <c r="C105" i="9"/>
  <c r="B105" i="9"/>
  <c r="EQ104" i="9"/>
  <c r="EP104" i="9"/>
  <c r="EO104" i="9"/>
  <c r="EN104" i="9"/>
  <c r="EM104" i="9"/>
  <c r="EL104" i="9"/>
  <c r="EK104" i="9"/>
  <c r="EJ104" i="9"/>
  <c r="EI104" i="9"/>
  <c r="EH104" i="9"/>
  <c r="EG104" i="9"/>
  <c r="EF104" i="9"/>
  <c r="DQ104" i="9"/>
  <c r="DP104" i="9"/>
  <c r="DO104" i="9"/>
  <c r="DN104" i="9"/>
  <c r="DM104" i="9"/>
  <c r="DL104" i="9"/>
  <c r="DK104" i="9"/>
  <c r="DJ104" i="9"/>
  <c r="DI104" i="9"/>
  <c r="DH104" i="9"/>
  <c r="DG104" i="9"/>
  <c r="DF104" i="9"/>
  <c r="CH104" i="9"/>
  <c r="CC104" i="9"/>
  <c r="C104" i="9"/>
  <c r="B104" i="9"/>
  <c r="CI104" i="9" s="1"/>
  <c r="EQ103" i="9"/>
  <c r="EP103" i="9"/>
  <c r="EO103" i="9"/>
  <c r="EN103" i="9"/>
  <c r="EM103" i="9"/>
  <c r="EL103" i="9"/>
  <c r="EK103" i="9"/>
  <c r="EJ103" i="9"/>
  <c r="EI103" i="9"/>
  <c r="EH103" i="9"/>
  <c r="EG103" i="9"/>
  <c r="EF103" i="9"/>
  <c r="DQ103" i="9"/>
  <c r="DP103" i="9"/>
  <c r="DO103" i="9"/>
  <c r="DN103" i="9"/>
  <c r="DM103" i="9"/>
  <c r="DL103" i="9"/>
  <c r="DK103" i="9"/>
  <c r="DJ103" i="9"/>
  <c r="DI103" i="9"/>
  <c r="DH103" i="9"/>
  <c r="DG103" i="9"/>
  <c r="DF103" i="9"/>
  <c r="CJ103" i="9"/>
  <c r="CC103" i="9"/>
  <c r="C103" i="9"/>
  <c r="CA103" i="9" s="1"/>
  <c r="B103" i="9"/>
  <c r="CI103" i="9" s="1"/>
  <c r="EQ102" i="9"/>
  <c r="EP102" i="9"/>
  <c r="EO102" i="9"/>
  <c r="EN102" i="9"/>
  <c r="EM102" i="9"/>
  <c r="EL102" i="9"/>
  <c r="EK102" i="9"/>
  <c r="EJ102" i="9"/>
  <c r="EI102" i="9"/>
  <c r="EH102" i="9"/>
  <c r="EG102" i="9"/>
  <c r="EF102" i="9"/>
  <c r="DQ102" i="9"/>
  <c r="DP102" i="9"/>
  <c r="DO102" i="9"/>
  <c r="DN102" i="9"/>
  <c r="DM102" i="9"/>
  <c r="DL102" i="9"/>
  <c r="DK102" i="9"/>
  <c r="DJ102" i="9"/>
  <c r="DI102" i="9"/>
  <c r="DH102" i="9"/>
  <c r="DG102" i="9"/>
  <c r="DF102" i="9"/>
  <c r="CJ102" i="9"/>
  <c r="CD102" i="9"/>
  <c r="C102" i="9"/>
  <c r="B102" i="9"/>
  <c r="CC102" i="9" s="1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CJ101" i="9"/>
  <c r="C101" i="9"/>
  <c r="CA101" i="9" s="1"/>
  <c r="B101" i="9"/>
  <c r="CE101" i="9" s="1"/>
  <c r="EQ100" i="9"/>
  <c r="EP100" i="9"/>
  <c r="EO100" i="9"/>
  <c r="EN100" i="9"/>
  <c r="EM100" i="9"/>
  <c r="EL100" i="9"/>
  <c r="EK100" i="9"/>
  <c r="EJ100" i="9"/>
  <c r="EI100" i="9"/>
  <c r="EH100" i="9"/>
  <c r="EG100" i="9"/>
  <c r="EF100" i="9"/>
  <c r="DQ100" i="9"/>
  <c r="DP100" i="9"/>
  <c r="DO100" i="9"/>
  <c r="DN100" i="9"/>
  <c r="DM100" i="9"/>
  <c r="DL100" i="9"/>
  <c r="DK100" i="9"/>
  <c r="DJ100" i="9"/>
  <c r="DI100" i="9"/>
  <c r="DH100" i="9"/>
  <c r="DG100" i="9"/>
  <c r="DF100" i="9"/>
  <c r="CI100" i="9"/>
  <c r="CE100" i="9"/>
  <c r="CC100" i="9"/>
  <c r="C100" i="9"/>
  <c r="CA100" i="9" s="1"/>
  <c r="B100" i="9"/>
  <c r="CH100" i="9" s="1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Q95" i="9"/>
  <c r="DP95" i="9"/>
  <c r="DO95" i="9"/>
  <c r="DN95" i="9"/>
  <c r="DM95" i="9"/>
  <c r="DL95" i="9"/>
  <c r="DK95" i="9"/>
  <c r="DJ95" i="9"/>
  <c r="DI95" i="9"/>
  <c r="DH95" i="9"/>
  <c r="DG95" i="9"/>
  <c r="DF95" i="9"/>
  <c r="DE95" i="9"/>
  <c r="DD95" i="9"/>
  <c r="DC95" i="9"/>
  <c r="DB95" i="9"/>
  <c r="DA95" i="9"/>
  <c r="CK95" i="9"/>
  <c r="CB95" i="9"/>
  <c r="C95" i="9"/>
  <c r="CG95" i="9" s="1"/>
  <c r="B95" i="9"/>
  <c r="CH95" i="9" s="1"/>
  <c r="EQ94" i="9"/>
  <c r="EP94" i="9"/>
  <c r="EO94" i="9"/>
  <c r="EN94" i="9"/>
  <c r="EM94" i="9"/>
  <c r="EL94" i="9"/>
  <c r="EK94" i="9"/>
  <c r="EJ94" i="9"/>
  <c r="EI94" i="9"/>
  <c r="EH94" i="9"/>
  <c r="EG94" i="9"/>
  <c r="EF94" i="9"/>
  <c r="EE94" i="9"/>
  <c r="ED94" i="9"/>
  <c r="EC94" i="9"/>
  <c r="EB94" i="9"/>
  <c r="EA94" i="9"/>
  <c r="DQ94" i="9"/>
  <c r="DP94" i="9"/>
  <c r="DO94" i="9"/>
  <c r="DN94" i="9"/>
  <c r="DM94" i="9"/>
  <c r="DL94" i="9"/>
  <c r="DK94" i="9"/>
  <c r="DJ94" i="9"/>
  <c r="DI94" i="9"/>
  <c r="DH94" i="9"/>
  <c r="DG94" i="9"/>
  <c r="DF94" i="9"/>
  <c r="DE94" i="9"/>
  <c r="DD94" i="9"/>
  <c r="DC94" i="9"/>
  <c r="DB94" i="9"/>
  <c r="DA94" i="9"/>
  <c r="C94" i="9"/>
  <c r="B94" i="9"/>
  <c r="CD94" i="9" s="1"/>
  <c r="EQ93" i="9"/>
  <c r="EP93" i="9"/>
  <c r="EO93" i="9"/>
  <c r="EN93" i="9"/>
  <c r="EM93" i="9"/>
  <c r="EL93" i="9"/>
  <c r="EK93" i="9"/>
  <c r="EJ93" i="9"/>
  <c r="EI93" i="9"/>
  <c r="EH93" i="9"/>
  <c r="EG93" i="9"/>
  <c r="EF93" i="9"/>
  <c r="EE93" i="9"/>
  <c r="ED93" i="9"/>
  <c r="EC93" i="9"/>
  <c r="EB93" i="9"/>
  <c r="EA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DE93" i="9"/>
  <c r="DD93" i="9"/>
  <c r="DC93" i="9"/>
  <c r="DB93" i="9"/>
  <c r="DA93" i="9"/>
  <c r="CE93" i="9"/>
  <c r="C93" i="9"/>
  <c r="CA93" i="9" s="1"/>
  <c r="B93" i="9"/>
  <c r="CJ93" i="9" s="1"/>
  <c r="EN92" i="9"/>
  <c r="EM92" i="9"/>
  <c r="EL92" i="9"/>
  <c r="EK92" i="9"/>
  <c r="EJ92" i="9"/>
  <c r="EI92" i="9"/>
  <c r="EH92" i="9"/>
  <c r="EG92" i="9"/>
  <c r="DN92" i="9"/>
  <c r="DM92" i="9"/>
  <c r="DL92" i="9"/>
  <c r="DK92" i="9"/>
  <c r="DJ92" i="9"/>
  <c r="DI92" i="9"/>
  <c r="DH92" i="9"/>
  <c r="DG92" i="9"/>
  <c r="CH92" i="9"/>
  <c r="CC92" i="9"/>
  <c r="C92" i="9"/>
  <c r="B92" i="9"/>
  <c r="EQ91" i="9"/>
  <c r="EP91" i="9"/>
  <c r="EO91" i="9"/>
  <c r="EN91" i="9"/>
  <c r="EM91" i="9"/>
  <c r="EL91" i="9"/>
  <c r="EK91" i="9"/>
  <c r="EJ91" i="9"/>
  <c r="EI91" i="9"/>
  <c r="EH91" i="9"/>
  <c r="EG91" i="9"/>
  <c r="DQ91" i="9"/>
  <c r="DP91" i="9"/>
  <c r="DO91" i="9"/>
  <c r="DN91" i="9"/>
  <c r="DM91" i="9"/>
  <c r="DL91" i="9"/>
  <c r="DK91" i="9"/>
  <c r="DJ91" i="9"/>
  <c r="DI91" i="9"/>
  <c r="DH91" i="9"/>
  <c r="DG91" i="9"/>
  <c r="C91" i="9"/>
  <c r="B91" i="9"/>
  <c r="EQ90" i="9"/>
  <c r="EP90" i="9"/>
  <c r="EO90" i="9"/>
  <c r="EN90" i="9"/>
  <c r="EM90" i="9"/>
  <c r="EL90" i="9"/>
  <c r="EK90" i="9"/>
  <c r="EJ90" i="9"/>
  <c r="EI90" i="9"/>
  <c r="EH90" i="9"/>
  <c r="EG90" i="9"/>
  <c r="EF90" i="9"/>
  <c r="EE90" i="9"/>
  <c r="ED90" i="9"/>
  <c r="EC90" i="9"/>
  <c r="EB90" i="9"/>
  <c r="EA90" i="9"/>
  <c r="DQ90" i="9"/>
  <c r="DP90" i="9"/>
  <c r="DO90" i="9"/>
  <c r="DN90" i="9"/>
  <c r="DM90" i="9"/>
  <c r="DL90" i="9"/>
  <c r="DK90" i="9"/>
  <c r="DJ90" i="9"/>
  <c r="DI90" i="9"/>
  <c r="DH90" i="9"/>
  <c r="DG90" i="9"/>
  <c r="DF90" i="9"/>
  <c r="DE90" i="9"/>
  <c r="DD90" i="9"/>
  <c r="DC90" i="9"/>
  <c r="DB90" i="9"/>
  <c r="DA90" i="9"/>
  <c r="CE90" i="9"/>
  <c r="C90" i="9"/>
  <c r="B90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C89" i="9"/>
  <c r="B89" i="9"/>
  <c r="CC89" i="9" s="1"/>
  <c r="EQ88" i="9"/>
  <c r="EP88" i="9"/>
  <c r="EO88" i="9"/>
  <c r="EN88" i="9"/>
  <c r="EM88" i="9"/>
  <c r="EL88" i="9"/>
  <c r="EK88" i="9"/>
  <c r="EJ88" i="9"/>
  <c r="EI88" i="9"/>
  <c r="EH88" i="9"/>
  <c r="EG88" i="9"/>
  <c r="DQ88" i="9"/>
  <c r="DP88" i="9"/>
  <c r="DO88" i="9"/>
  <c r="DN88" i="9"/>
  <c r="DM88" i="9"/>
  <c r="DL88" i="9"/>
  <c r="DK88" i="9"/>
  <c r="DJ88" i="9"/>
  <c r="DI88" i="9"/>
  <c r="DH88" i="9"/>
  <c r="DG88" i="9"/>
  <c r="C88" i="9"/>
  <c r="B88" i="9"/>
  <c r="EC87" i="9"/>
  <c r="EB87" i="9"/>
  <c r="EA87" i="9"/>
  <c r="DC87" i="9"/>
  <c r="DB87" i="9"/>
  <c r="DA87" i="9"/>
  <c r="CC87" i="9"/>
  <c r="C87" i="9"/>
  <c r="B87" i="9"/>
  <c r="EQ86" i="9"/>
  <c r="EP86" i="9"/>
  <c r="EO86" i="9"/>
  <c r="EN86" i="9"/>
  <c r="EM86" i="9"/>
  <c r="EL86" i="9"/>
  <c r="EK86" i="9"/>
  <c r="EJ86" i="9"/>
  <c r="EI86" i="9"/>
  <c r="EH86" i="9"/>
  <c r="EG86" i="9"/>
  <c r="EF86" i="9"/>
  <c r="EE86" i="9"/>
  <c r="ED86" i="9"/>
  <c r="EC86" i="9"/>
  <c r="EB86" i="9"/>
  <c r="EA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E86" i="9"/>
  <c r="DD86" i="9"/>
  <c r="DC86" i="9"/>
  <c r="DB86" i="9"/>
  <c r="DA86" i="9"/>
  <c r="CH86" i="9"/>
  <c r="CC86" i="9"/>
  <c r="C86" i="9"/>
  <c r="B86" i="9"/>
  <c r="CI86" i="9" s="1"/>
  <c r="EQ85" i="9"/>
  <c r="EP85" i="9"/>
  <c r="EO85" i="9"/>
  <c r="EN85" i="9"/>
  <c r="EM85" i="9"/>
  <c r="EL85" i="9"/>
  <c r="EK85" i="9"/>
  <c r="EJ85" i="9"/>
  <c r="EI85" i="9"/>
  <c r="EH85" i="9"/>
  <c r="EG85" i="9"/>
  <c r="EF85" i="9"/>
  <c r="DQ85" i="9"/>
  <c r="DP85" i="9"/>
  <c r="DO85" i="9"/>
  <c r="DN85" i="9"/>
  <c r="DM85" i="9"/>
  <c r="DL85" i="9"/>
  <c r="DK85" i="9"/>
  <c r="DJ85" i="9"/>
  <c r="DI85" i="9"/>
  <c r="DH85" i="9"/>
  <c r="DG85" i="9"/>
  <c r="DF85" i="9"/>
  <c r="CA85" i="9"/>
  <c r="C85" i="9"/>
  <c r="B85" i="9"/>
  <c r="EQ84" i="9"/>
  <c r="EP84" i="9"/>
  <c r="EO84" i="9"/>
  <c r="EN84" i="9"/>
  <c r="EM84" i="9"/>
  <c r="EL84" i="9"/>
  <c r="EK84" i="9"/>
  <c r="EJ84" i="9"/>
  <c r="EI84" i="9"/>
  <c r="EH84" i="9"/>
  <c r="EG84" i="9"/>
  <c r="EF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CE84" i="9"/>
  <c r="C84" i="9"/>
  <c r="B84" i="9"/>
  <c r="CD84" i="9" s="1"/>
  <c r="EQ83" i="9"/>
  <c r="EP83" i="9"/>
  <c r="EO83" i="9"/>
  <c r="EN83" i="9"/>
  <c r="EM83" i="9"/>
  <c r="EL83" i="9"/>
  <c r="EK83" i="9"/>
  <c r="EJ83" i="9"/>
  <c r="EI83" i="9"/>
  <c r="EH83" i="9"/>
  <c r="EG83" i="9"/>
  <c r="EF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CJ83" i="9"/>
  <c r="C83" i="9"/>
  <c r="CA83" i="9" s="1"/>
  <c r="B83" i="9"/>
  <c r="EQ82" i="9"/>
  <c r="EP82" i="9"/>
  <c r="EO82" i="9"/>
  <c r="EN82" i="9"/>
  <c r="EM82" i="9"/>
  <c r="EL82" i="9"/>
  <c r="EK82" i="9"/>
  <c r="EJ82" i="9"/>
  <c r="EI82" i="9"/>
  <c r="EH82" i="9"/>
  <c r="EG82" i="9"/>
  <c r="EF82" i="9"/>
  <c r="DQ82" i="9"/>
  <c r="DP82" i="9"/>
  <c r="DO82" i="9"/>
  <c r="DN82" i="9"/>
  <c r="DM82" i="9"/>
  <c r="DL82" i="9"/>
  <c r="DK82" i="9"/>
  <c r="DJ82" i="9"/>
  <c r="DI82" i="9"/>
  <c r="DH82" i="9"/>
  <c r="DG82" i="9"/>
  <c r="DF82" i="9"/>
  <c r="CH82" i="9"/>
  <c r="C82" i="9"/>
  <c r="CA82" i="9" s="1"/>
  <c r="B82" i="9"/>
  <c r="EQ81" i="9"/>
  <c r="EP81" i="9"/>
  <c r="EO81" i="9"/>
  <c r="EN81" i="9"/>
  <c r="EM81" i="9"/>
  <c r="EL81" i="9"/>
  <c r="EK81" i="9"/>
  <c r="EJ81" i="9"/>
  <c r="EI81" i="9"/>
  <c r="EH81" i="9"/>
  <c r="EG81" i="9"/>
  <c r="EF81" i="9"/>
  <c r="DQ81" i="9"/>
  <c r="DP81" i="9"/>
  <c r="DO81" i="9"/>
  <c r="DN81" i="9"/>
  <c r="DM81" i="9"/>
  <c r="DL81" i="9"/>
  <c r="DK81" i="9"/>
  <c r="DJ81" i="9"/>
  <c r="DI81" i="9"/>
  <c r="DH81" i="9"/>
  <c r="DG81" i="9"/>
  <c r="DF81" i="9"/>
  <c r="CJ81" i="9"/>
  <c r="C81" i="9"/>
  <c r="CA81" i="9" s="1"/>
  <c r="B81" i="9"/>
  <c r="EQ80" i="9"/>
  <c r="EP80" i="9"/>
  <c r="EO80" i="9"/>
  <c r="EN80" i="9"/>
  <c r="EM80" i="9"/>
  <c r="EL80" i="9"/>
  <c r="EK80" i="9"/>
  <c r="EJ80" i="9"/>
  <c r="EI80" i="9"/>
  <c r="EH80" i="9"/>
  <c r="EG80" i="9"/>
  <c r="EF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CH80" i="9"/>
  <c r="C80" i="9"/>
  <c r="CA80" i="9" s="1"/>
  <c r="B80" i="9"/>
  <c r="EQ79" i="9"/>
  <c r="EP79" i="9"/>
  <c r="EO79" i="9"/>
  <c r="EN79" i="9"/>
  <c r="EM79" i="9"/>
  <c r="EL79" i="9"/>
  <c r="EK79" i="9"/>
  <c r="EJ79" i="9"/>
  <c r="EI79" i="9"/>
  <c r="EH79" i="9"/>
  <c r="EG79" i="9"/>
  <c r="EF79" i="9"/>
  <c r="DQ79" i="9"/>
  <c r="DP79" i="9"/>
  <c r="DO79" i="9"/>
  <c r="DN79" i="9"/>
  <c r="DM79" i="9"/>
  <c r="DL79" i="9"/>
  <c r="DK79" i="9"/>
  <c r="DJ79" i="9"/>
  <c r="DI79" i="9"/>
  <c r="DH79" i="9"/>
  <c r="DG79" i="9"/>
  <c r="DF79" i="9"/>
  <c r="CJ79" i="9"/>
  <c r="C79" i="9"/>
  <c r="CA79" i="9" s="1"/>
  <c r="B79" i="9"/>
  <c r="EQ78" i="9"/>
  <c r="EP78" i="9"/>
  <c r="EO78" i="9"/>
  <c r="EN78" i="9"/>
  <c r="EM78" i="9"/>
  <c r="EL78" i="9"/>
  <c r="EK78" i="9"/>
  <c r="EJ78" i="9"/>
  <c r="EI78" i="9"/>
  <c r="EH78" i="9"/>
  <c r="EG78" i="9"/>
  <c r="EF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CH78" i="9"/>
  <c r="C78" i="9"/>
  <c r="CA78" i="9" s="1"/>
  <c r="B78" i="9"/>
  <c r="EQ73" i="9"/>
  <c r="EP73" i="9"/>
  <c r="EO73" i="9"/>
  <c r="EN73" i="9"/>
  <c r="EM73" i="9"/>
  <c r="EL73" i="9"/>
  <c r="EK73" i="9"/>
  <c r="EJ73" i="9"/>
  <c r="EI73" i="9"/>
  <c r="EH73" i="9"/>
  <c r="EG73" i="9"/>
  <c r="EF73" i="9"/>
  <c r="EE73" i="9"/>
  <c r="ED73" i="9"/>
  <c r="EC73" i="9"/>
  <c r="EB73" i="9"/>
  <c r="EA73" i="9"/>
  <c r="DQ73" i="9"/>
  <c r="DP73" i="9"/>
  <c r="DO73" i="9"/>
  <c r="DN73" i="9"/>
  <c r="DM73" i="9"/>
  <c r="DL73" i="9"/>
  <c r="DK73" i="9"/>
  <c r="DJ73" i="9"/>
  <c r="DI73" i="9"/>
  <c r="DH73" i="9"/>
  <c r="DG73" i="9"/>
  <c r="DF73" i="9"/>
  <c r="DE73" i="9"/>
  <c r="DD73" i="9"/>
  <c r="DC73" i="9"/>
  <c r="DB73" i="9"/>
  <c r="DA73" i="9"/>
  <c r="CI73" i="9"/>
  <c r="CE73" i="9"/>
  <c r="CC73" i="9"/>
  <c r="C73" i="9"/>
  <c r="CA73" i="9" s="1"/>
  <c r="B73" i="9"/>
  <c r="CH73" i="9" s="1"/>
  <c r="EQ72" i="9"/>
  <c r="EP72" i="9"/>
  <c r="EO72" i="9"/>
  <c r="EN72" i="9"/>
  <c r="EM72" i="9"/>
  <c r="EL72" i="9"/>
  <c r="EK72" i="9"/>
  <c r="EJ72" i="9"/>
  <c r="EI72" i="9"/>
  <c r="EH72" i="9"/>
  <c r="EG72" i="9"/>
  <c r="EF72" i="9"/>
  <c r="EE72" i="9"/>
  <c r="ED72" i="9"/>
  <c r="EC72" i="9"/>
  <c r="EB72" i="9"/>
  <c r="EA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DE72" i="9"/>
  <c r="DD72" i="9"/>
  <c r="DC72" i="9"/>
  <c r="DB72" i="9"/>
  <c r="DA72" i="9"/>
  <c r="CK72" i="9"/>
  <c r="CB72" i="9"/>
  <c r="C72" i="9"/>
  <c r="CG72" i="9" s="1"/>
  <c r="B72" i="9"/>
  <c r="CH72" i="9" s="1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Q71" i="9"/>
  <c r="DP71" i="9"/>
  <c r="DO71" i="9"/>
  <c r="DN71" i="9"/>
  <c r="DM71" i="9"/>
  <c r="DL71" i="9"/>
  <c r="DK71" i="9"/>
  <c r="DJ71" i="9"/>
  <c r="DI71" i="9"/>
  <c r="DH71" i="9"/>
  <c r="DG71" i="9"/>
  <c r="DF71" i="9"/>
  <c r="DE71" i="9"/>
  <c r="DD71" i="9"/>
  <c r="DC71" i="9"/>
  <c r="DB71" i="9"/>
  <c r="DA71" i="9"/>
  <c r="CJ71" i="9"/>
  <c r="C71" i="9"/>
  <c r="CA71" i="9" s="1"/>
  <c r="B71" i="9"/>
  <c r="EN70" i="9"/>
  <c r="EM70" i="9"/>
  <c r="EL70" i="9"/>
  <c r="EK70" i="9"/>
  <c r="EJ70" i="9"/>
  <c r="EI70" i="9"/>
  <c r="EH70" i="9"/>
  <c r="EG70" i="9"/>
  <c r="DN70" i="9"/>
  <c r="DM70" i="9"/>
  <c r="DL70" i="9"/>
  <c r="DK70" i="9"/>
  <c r="DJ70" i="9"/>
  <c r="DI70" i="9"/>
  <c r="DH70" i="9"/>
  <c r="DG70" i="9"/>
  <c r="CE70" i="9"/>
  <c r="C70" i="9"/>
  <c r="B70" i="9"/>
  <c r="CI70" i="9" s="1"/>
  <c r="EQ69" i="9"/>
  <c r="EP69" i="9"/>
  <c r="EO69" i="9"/>
  <c r="EN69" i="9"/>
  <c r="EM69" i="9"/>
  <c r="EL69" i="9"/>
  <c r="EK69" i="9"/>
  <c r="EJ69" i="9"/>
  <c r="EI69" i="9"/>
  <c r="EH69" i="9"/>
  <c r="EG69" i="9"/>
  <c r="DQ69" i="9"/>
  <c r="DP69" i="9"/>
  <c r="DO69" i="9"/>
  <c r="DN69" i="9"/>
  <c r="DM69" i="9"/>
  <c r="DL69" i="9"/>
  <c r="DK69" i="9"/>
  <c r="DJ69" i="9"/>
  <c r="DI69" i="9"/>
  <c r="DH69" i="9"/>
  <c r="DG69" i="9"/>
  <c r="CK69" i="9"/>
  <c r="CH69" i="9"/>
  <c r="CB69" i="9"/>
  <c r="C69" i="9"/>
  <c r="CA69" i="9" s="1"/>
  <c r="B69" i="9"/>
  <c r="CE69" i="9" s="1"/>
  <c r="EQ68" i="9"/>
  <c r="EP68" i="9"/>
  <c r="EO68" i="9"/>
  <c r="EN68" i="9"/>
  <c r="EM68" i="9"/>
  <c r="EL68" i="9"/>
  <c r="EK68" i="9"/>
  <c r="EJ68" i="9"/>
  <c r="EI68" i="9"/>
  <c r="EH68" i="9"/>
  <c r="EG68" i="9"/>
  <c r="EF68" i="9"/>
  <c r="EE68" i="9"/>
  <c r="ED68" i="9"/>
  <c r="EC68" i="9"/>
  <c r="EB68" i="9"/>
  <c r="EA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D68" i="9"/>
  <c r="DC68" i="9"/>
  <c r="DB68" i="9"/>
  <c r="DA68" i="9"/>
  <c r="C68" i="9"/>
  <c r="B68" i="9"/>
  <c r="EQ67" i="9"/>
  <c r="EP67" i="9"/>
  <c r="EO67" i="9"/>
  <c r="EN67" i="9"/>
  <c r="EM67" i="9"/>
  <c r="EL67" i="9"/>
  <c r="EK67" i="9"/>
  <c r="EJ67" i="9"/>
  <c r="EI67" i="9"/>
  <c r="EH67" i="9"/>
  <c r="EG67" i="9"/>
  <c r="EF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C67" i="9"/>
  <c r="B67" i="9"/>
  <c r="CC67" i="9" s="1"/>
  <c r="EQ66" i="9"/>
  <c r="EP66" i="9"/>
  <c r="EO66" i="9"/>
  <c r="EN66" i="9"/>
  <c r="EM66" i="9"/>
  <c r="EL66" i="9"/>
  <c r="EK66" i="9"/>
  <c r="EJ66" i="9"/>
  <c r="EI66" i="9"/>
  <c r="EH66" i="9"/>
  <c r="EG66" i="9"/>
  <c r="DQ66" i="9"/>
  <c r="DP66" i="9"/>
  <c r="DO66" i="9"/>
  <c r="DN66" i="9"/>
  <c r="DM66" i="9"/>
  <c r="DL66" i="9"/>
  <c r="DK66" i="9"/>
  <c r="DJ66" i="9"/>
  <c r="DI66" i="9"/>
  <c r="DH66" i="9"/>
  <c r="DG66" i="9"/>
  <c r="CK66" i="9"/>
  <c r="CH66" i="9"/>
  <c r="CB66" i="9"/>
  <c r="C66" i="9"/>
  <c r="CG66" i="9" s="1"/>
  <c r="B66" i="9"/>
  <c r="CE66" i="9" s="1"/>
  <c r="EC65" i="9"/>
  <c r="EB65" i="9"/>
  <c r="EA65" i="9"/>
  <c r="DC65" i="9"/>
  <c r="DB65" i="9"/>
  <c r="DA65" i="9"/>
  <c r="CJ65" i="9"/>
  <c r="C65" i="9"/>
  <c r="B65" i="9"/>
  <c r="CA65" i="9" s="1"/>
  <c r="EQ64" i="9"/>
  <c r="EP64" i="9"/>
  <c r="EO64" i="9"/>
  <c r="EN64" i="9"/>
  <c r="EM64" i="9"/>
  <c r="EL64" i="9"/>
  <c r="EK64" i="9"/>
  <c r="EJ64" i="9"/>
  <c r="EI64" i="9"/>
  <c r="EH64" i="9"/>
  <c r="EG64" i="9"/>
  <c r="EF64" i="9"/>
  <c r="EE64" i="9"/>
  <c r="ED64" i="9"/>
  <c r="EC64" i="9"/>
  <c r="EB64" i="9"/>
  <c r="EA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D64" i="9"/>
  <c r="DC64" i="9"/>
  <c r="DB64" i="9"/>
  <c r="DA64" i="9"/>
  <c r="C64" i="9"/>
  <c r="B64" i="9"/>
  <c r="EQ63" i="9"/>
  <c r="EP63" i="9"/>
  <c r="EO63" i="9"/>
  <c r="EN63" i="9"/>
  <c r="EM63" i="9"/>
  <c r="EL63" i="9"/>
  <c r="EK63" i="9"/>
  <c r="EJ63" i="9"/>
  <c r="EI63" i="9"/>
  <c r="EH63" i="9"/>
  <c r="EG63" i="9"/>
  <c r="EF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C63" i="9"/>
  <c r="B63" i="9"/>
  <c r="CJ63" i="9" s="1"/>
  <c r="EQ62" i="9"/>
  <c r="EP62" i="9"/>
  <c r="EO62" i="9"/>
  <c r="EN62" i="9"/>
  <c r="EM62" i="9"/>
  <c r="EL62" i="9"/>
  <c r="EK62" i="9"/>
  <c r="EJ62" i="9"/>
  <c r="EI62" i="9"/>
  <c r="EH62" i="9"/>
  <c r="EG62" i="9"/>
  <c r="EF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C62" i="9"/>
  <c r="B62" i="9"/>
  <c r="EQ61" i="9"/>
  <c r="EP61" i="9"/>
  <c r="EO61" i="9"/>
  <c r="EN61" i="9"/>
  <c r="EM61" i="9"/>
  <c r="EL61" i="9"/>
  <c r="EK61" i="9"/>
  <c r="EJ61" i="9"/>
  <c r="EI61" i="9"/>
  <c r="EH61" i="9"/>
  <c r="EG61" i="9"/>
  <c r="EF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C61" i="9"/>
  <c r="B61" i="9"/>
  <c r="EQ60" i="9"/>
  <c r="EP60" i="9"/>
  <c r="EO60" i="9"/>
  <c r="EN60" i="9"/>
  <c r="EM60" i="9"/>
  <c r="EL60" i="9"/>
  <c r="EK60" i="9"/>
  <c r="EJ60" i="9"/>
  <c r="EI60" i="9"/>
  <c r="EH60" i="9"/>
  <c r="EG60" i="9"/>
  <c r="EF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C60" i="9"/>
  <c r="B60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C59" i="9"/>
  <c r="B59" i="9"/>
  <c r="EQ58" i="9"/>
  <c r="EP58" i="9"/>
  <c r="EO58" i="9"/>
  <c r="EN58" i="9"/>
  <c r="EM58" i="9"/>
  <c r="EL58" i="9"/>
  <c r="EK58" i="9"/>
  <c r="EJ58" i="9"/>
  <c r="EI58" i="9"/>
  <c r="EH58" i="9"/>
  <c r="EG58" i="9"/>
  <c r="EF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C58" i="9"/>
  <c r="B58" i="9"/>
  <c r="EQ57" i="9"/>
  <c r="EP57" i="9"/>
  <c r="EO57" i="9"/>
  <c r="EN57" i="9"/>
  <c r="EM57" i="9"/>
  <c r="EL57" i="9"/>
  <c r="EK57" i="9"/>
  <c r="EJ57" i="9"/>
  <c r="EI57" i="9"/>
  <c r="EH57" i="9"/>
  <c r="EG57" i="9"/>
  <c r="EF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C57" i="9"/>
  <c r="B57" i="9"/>
  <c r="EQ56" i="9"/>
  <c r="EP56" i="9"/>
  <c r="EO56" i="9"/>
  <c r="EN56" i="9"/>
  <c r="EM56" i="9"/>
  <c r="EL56" i="9"/>
  <c r="EK56" i="9"/>
  <c r="EJ56" i="9"/>
  <c r="EI56" i="9"/>
  <c r="EH56" i="9"/>
  <c r="EG56" i="9"/>
  <c r="EF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C56" i="9"/>
  <c r="B56" i="9"/>
  <c r="CG56" i="9" s="1"/>
  <c r="EQ51" i="9"/>
  <c r="EP51" i="9"/>
  <c r="EO51" i="9"/>
  <c r="EN51" i="9"/>
  <c r="EM51" i="9"/>
  <c r="EL51" i="9"/>
  <c r="EK51" i="9"/>
  <c r="EJ51" i="9"/>
  <c r="EI51" i="9"/>
  <c r="EH51" i="9"/>
  <c r="EG51" i="9"/>
  <c r="EF51" i="9"/>
  <c r="EE51" i="9"/>
  <c r="ED51" i="9"/>
  <c r="EC51" i="9"/>
  <c r="EB51" i="9"/>
  <c r="EA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DE51" i="9"/>
  <c r="DD51" i="9"/>
  <c r="DC51" i="9"/>
  <c r="DB51" i="9"/>
  <c r="DA51" i="9"/>
  <c r="C51" i="9"/>
  <c r="B51" i="9"/>
  <c r="CE51" i="9" s="1"/>
  <c r="EQ50" i="9"/>
  <c r="EP50" i="9"/>
  <c r="EO50" i="9"/>
  <c r="EN50" i="9"/>
  <c r="EM50" i="9"/>
  <c r="EL50" i="9"/>
  <c r="EK50" i="9"/>
  <c r="EJ50" i="9"/>
  <c r="EI50" i="9"/>
  <c r="EH50" i="9"/>
  <c r="EG50" i="9"/>
  <c r="EF50" i="9"/>
  <c r="EE50" i="9"/>
  <c r="ED50" i="9"/>
  <c r="EC50" i="9"/>
  <c r="EB50" i="9"/>
  <c r="EA50" i="9"/>
  <c r="DQ50" i="9"/>
  <c r="DP50" i="9"/>
  <c r="DO50" i="9"/>
  <c r="DN50" i="9"/>
  <c r="DM50" i="9"/>
  <c r="DL50" i="9"/>
  <c r="DK50" i="9"/>
  <c r="DJ50" i="9"/>
  <c r="DI50" i="9"/>
  <c r="DH50" i="9"/>
  <c r="DG50" i="9"/>
  <c r="DF50" i="9"/>
  <c r="DE50" i="9"/>
  <c r="DD50" i="9"/>
  <c r="DC50" i="9"/>
  <c r="DB50" i="9"/>
  <c r="DA50" i="9"/>
  <c r="CH50" i="9"/>
  <c r="CA50" i="9"/>
  <c r="C50" i="9"/>
  <c r="B50" i="9"/>
  <c r="CG50" i="9" s="1"/>
  <c r="EQ49" i="9"/>
  <c r="EP49" i="9"/>
  <c r="EO49" i="9"/>
  <c r="EN49" i="9"/>
  <c r="EM49" i="9"/>
  <c r="EL49" i="9"/>
  <c r="EK49" i="9"/>
  <c r="EJ49" i="9"/>
  <c r="EI49" i="9"/>
  <c r="EH49" i="9"/>
  <c r="EG49" i="9"/>
  <c r="EF49" i="9"/>
  <c r="EE49" i="9"/>
  <c r="ED49" i="9"/>
  <c r="EC49" i="9"/>
  <c r="EB49" i="9"/>
  <c r="EA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E49" i="9"/>
  <c r="DD49" i="9"/>
  <c r="DC49" i="9"/>
  <c r="DB49" i="9"/>
  <c r="DA49" i="9"/>
  <c r="C49" i="9"/>
  <c r="B49" i="9"/>
  <c r="EN48" i="9"/>
  <c r="EM48" i="9"/>
  <c r="EL48" i="9"/>
  <c r="EK48" i="9"/>
  <c r="EJ48" i="9"/>
  <c r="EI48" i="9"/>
  <c r="EH48" i="9"/>
  <c r="EG48" i="9"/>
  <c r="DN48" i="9"/>
  <c r="DM48" i="9"/>
  <c r="DL48" i="9"/>
  <c r="DK48" i="9"/>
  <c r="DJ48" i="9"/>
  <c r="DI48" i="9"/>
  <c r="DH48" i="9"/>
  <c r="DG48" i="9"/>
  <c r="C48" i="9"/>
  <c r="B48" i="9"/>
  <c r="CE48" i="9" s="1"/>
  <c r="EQ47" i="9"/>
  <c r="EP47" i="9"/>
  <c r="EO47" i="9"/>
  <c r="EN47" i="9"/>
  <c r="EM47" i="9"/>
  <c r="EL47" i="9"/>
  <c r="EK47" i="9"/>
  <c r="EJ47" i="9"/>
  <c r="EI47" i="9"/>
  <c r="EH47" i="9"/>
  <c r="EG47" i="9"/>
  <c r="DQ47" i="9"/>
  <c r="DP47" i="9"/>
  <c r="DO47" i="9"/>
  <c r="DN47" i="9"/>
  <c r="DM47" i="9"/>
  <c r="DL47" i="9"/>
  <c r="DK47" i="9"/>
  <c r="DJ47" i="9"/>
  <c r="DI47" i="9"/>
  <c r="DH47" i="9"/>
  <c r="DG47" i="9"/>
  <c r="CH47" i="9"/>
  <c r="CA47" i="9"/>
  <c r="C47" i="9"/>
  <c r="B47" i="9"/>
  <c r="CG47" i="9" s="1"/>
  <c r="EQ46" i="9"/>
  <c r="EP46" i="9"/>
  <c r="EO46" i="9"/>
  <c r="EN46" i="9"/>
  <c r="EM46" i="9"/>
  <c r="EL46" i="9"/>
  <c r="EK46" i="9"/>
  <c r="EJ46" i="9"/>
  <c r="EI46" i="9"/>
  <c r="EH46" i="9"/>
  <c r="EG46" i="9"/>
  <c r="EF46" i="9"/>
  <c r="EE46" i="9"/>
  <c r="ED46" i="9"/>
  <c r="EC46" i="9"/>
  <c r="EB46" i="9"/>
  <c r="EA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DE46" i="9"/>
  <c r="DD46" i="9"/>
  <c r="DC46" i="9"/>
  <c r="DB46" i="9"/>
  <c r="DA46" i="9"/>
  <c r="C46" i="9"/>
  <c r="B46" i="9"/>
  <c r="EQ45" i="9"/>
  <c r="EP45" i="9"/>
  <c r="EO45" i="9"/>
  <c r="EN45" i="9"/>
  <c r="EM45" i="9"/>
  <c r="EL45" i="9"/>
  <c r="EK45" i="9"/>
  <c r="EJ45" i="9"/>
  <c r="EI45" i="9"/>
  <c r="EH45" i="9"/>
  <c r="EG45" i="9"/>
  <c r="EF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C45" i="9"/>
  <c r="B45" i="9"/>
  <c r="CE45" i="9" s="1"/>
  <c r="EQ44" i="9"/>
  <c r="EP44" i="9"/>
  <c r="EO44" i="9"/>
  <c r="EN44" i="9"/>
  <c r="EM44" i="9"/>
  <c r="EL44" i="9"/>
  <c r="EK44" i="9"/>
  <c r="EJ44" i="9"/>
  <c r="EI44" i="9"/>
  <c r="EH44" i="9"/>
  <c r="EG44" i="9"/>
  <c r="DQ44" i="9"/>
  <c r="DP44" i="9"/>
  <c r="DO44" i="9"/>
  <c r="DN44" i="9"/>
  <c r="DM44" i="9"/>
  <c r="DL44" i="9"/>
  <c r="DK44" i="9"/>
  <c r="DJ44" i="9"/>
  <c r="DI44" i="9"/>
  <c r="DH44" i="9"/>
  <c r="DG44" i="9"/>
  <c r="CH44" i="9"/>
  <c r="CA44" i="9"/>
  <c r="C44" i="9"/>
  <c r="B44" i="9"/>
  <c r="CG44" i="9" s="1"/>
  <c r="EC43" i="9"/>
  <c r="EB43" i="9"/>
  <c r="EA43" i="9"/>
  <c r="DC43" i="9"/>
  <c r="DB43" i="9"/>
  <c r="DA43" i="9"/>
  <c r="C43" i="9"/>
  <c r="B43" i="9"/>
  <c r="EQ42" i="9"/>
  <c r="EP42" i="9"/>
  <c r="EO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B42" i="9"/>
  <c r="EA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B42" i="9"/>
  <c r="DA42" i="9"/>
  <c r="C42" i="9"/>
  <c r="B42" i="9"/>
  <c r="CH42" i="9" s="1"/>
  <c r="EQ41" i="9"/>
  <c r="EP41" i="9"/>
  <c r="EO41" i="9"/>
  <c r="EN41" i="9"/>
  <c r="EM41" i="9"/>
  <c r="EL41" i="9"/>
  <c r="EK41" i="9"/>
  <c r="EJ41" i="9"/>
  <c r="EI41" i="9"/>
  <c r="EH41" i="9"/>
  <c r="EG41" i="9"/>
  <c r="EF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CG41" i="9"/>
  <c r="CA41" i="9"/>
  <c r="C41" i="9"/>
  <c r="B41" i="9"/>
  <c r="EQ40" i="9"/>
  <c r="EP40" i="9"/>
  <c r="EO40" i="9"/>
  <c r="EN40" i="9"/>
  <c r="EM40" i="9"/>
  <c r="EL40" i="9"/>
  <c r="EK40" i="9"/>
  <c r="EJ40" i="9"/>
  <c r="EI40" i="9"/>
  <c r="EH40" i="9"/>
  <c r="EG40" i="9"/>
  <c r="EF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C40" i="9"/>
  <c r="B40" i="9"/>
  <c r="EQ39" i="9"/>
  <c r="EP39" i="9"/>
  <c r="EO39" i="9"/>
  <c r="EN39" i="9"/>
  <c r="EM39" i="9"/>
  <c r="EL39" i="9"/>
  <c r="EK39" i="9"/>
  <c r="EJ39" i="9"/>
  <c r="EI39" i="9"/>
  <c r="EH39" i="9"/>
  <c r="EG39" i="9"/>
  <c r="EF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C39" i="9"/>
  <c r="B39" i="9"/>
  <c r="CG39" i="9" s="1"/>
  <c r="EQ38" i="9"/>
  <c r="EP38" i="9"/>
  <c r="EO38" i="9"/>
  <c r="EN38" i="9"/>
  <c r="EM38" i="9"/>
  <c r="EL38" i="9"/>
  <c r="EK38" i="9"/>
  <c r="EJ38" i="9"/>
  <c r="EI38" i="9"/>
  <c r="EH38" i="9"/>
  <c r="EG38" i="9"/>
  <c r="EF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C38" i="9"/>
  <c r="B38" i="9"/>
  <c r="EQ37" i="9"/>
  <c r="EP37" i="9"/>
  <c r="EO37" i="9"/>
  <c r="EN37" i="9"/>
  <c r="EM37" i="9"/>
  <c r="EL37" i="9"/>
  <c r="EK37" i="9"/>
  <c r="EJ37" i="9"/>
  <c r="EI37" i="9"/>
  <c r="EH37" i="9"/>
  <c r="EG37" i="9"/>
  <c r="EF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CG37" i="9"/>
  <c r="CA37" i="9"/>
  <c r="C37" i="9"/>
  <c r="B37" i="9"/>
  <c r="EQ36" i="9"/>
  <c r="EP36" i="9"/>
  <c r="EO36" i="9"/>
  <c r="EN36" i="9"/>
  <c r="EM36" i="9"/>
  <c r="EL36" i="9"/>
  <c r="EK36" i="9"/>
  <c r="EJ36" i="9"/>
  <c r="EI36" i="9"/>
  <c r="EH36" i="9"/>
  <c r="EG36" i="9"/>
  <c r="EF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C36" i="9"/>
  <c r="B36" i="9"/>
  <c r="CH36" i="9" s="1"/>
  <c r="EQ35" i="9"/>
  <c r="EP35" i="9"/>
  <c r="EO35" i="9"/>
  <c r="EN35" i="9"/>
  <c r="EM35" i="9"/>
  <c r="EL35" i="9"/>
  <c r="EK35" i="9"/>
  <c r="EJ35" i="9"/>
  <c r="EI35" i="9"/>
  <c r="EH35" i="9"/>
  <c r="EG35" i="9"/>
  <c r="EF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C35" i="9"/>
  <c r="B35" i="9"/>
  <c r="CG35" i="9" s="1"/>
  <c r="EQ34" i="9"/>
  <c r="EP34" i="9"/>
  <c r="EO34" i="9"/>
  <c r="EN34" i="9"/>
  <c r="EM34" i="9"/>
  <c r="EL34" i="9"/>
  <c r="EK34" i="9"/>
  <c r="EJ34" i="9"/>
  <c r="EI34" i="9"/>
  <c r="EH34" i="9"/>
  <c r="EG34" i="9"/>
  <c r="EF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C34" i="9"/>
  <c r="B34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E29" i="9"/>
  <c r="DD29" i="9"/>
  <c r="DC29" i="9"/>
  <c r="DB29" i="9"/>
  <c r="DA29" i="9"/>
  <c r="CE29" i="9"/>
  <c r="CC29" i="9"/>
  <c r="C29" i="9"/>
  <c r="B29" i="9"/>
  <c r="CH29" i="9" s="1"/>
  <c r="EQ28" i="9"/>
  <c r="EP28" i="9"/>
  <c r="EO28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K28" i="9"/>
  <c r="CE28" i="9"/>
  <c r="CB28" i="9"/>
  <c r="C28" i="9"/>
  <c r="B28" i="9"/>
  <c r="EQ27" i="9"/>
  <c r="EP27" i="9"/>
  <c r="EO27" i="9"/>
  <c r="EN27" i="9"/>
  <c r="EM27" i="9"/>
  <c r="EL27" i="9"/>
  <c r="EK27" i="9"/>
  <c r="EJ27" i="9"/>
  <c r="EI27" i="9"/>
  <c r="EH27" i="9"/>
  <c r="EG27" i="9"/>
  <c r="EF27" i="9"/>
  <c r="EE27" i="9"/>
  <c r="ED27" i="9"/>
  <c r="EC27" i="9"/>
  <c r="EB27" i="9"/>
  <c r="EA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DE27" i="9"/>
  <c r="DD27" i="9"/>
  <c r="DC27" i="9"/>
  <c r="DB27" i="9"/>
  <c r="DA27" i="9"/>
  <c r="C27" i="9"/>
  <c r="B27" i="9"/>
  <c r="CA27" i="9" s="1"/>
  <c r="EN26" i="9"/>
  <c r="EM26" i="9"/>
  <c r="EL26" i="9"/>
  <c r="EK26" i="9"/>
  <c r="EJ26" i="9"/>
  <c r="EI26" i="9"/>
  <c r="EH26" i="9"/>
  <c r="EG26" i="9"/>
  <c r="DN26" i="9"/>
  <c r="DM26" i="9"/>
  <c r="DL26" i="9"/>
  <c r="DK26" i="9"/>
  <c r="DJ26" i="9"/>
  <c r="DI26" i="9"/>
  <c r="DH26" i="9"/>
  <c r="DG26" i="9"/>
  <c r="C26" i="9"/>
  <c r="B26" i="9"/>
  <c r="CH26" i="9" s="1"/>
  <c r="EQ25" i="9"/>
  <c r="EP25" i="9"/>
  <c r="EO25" i="9"/>
  <c r="EN25" i="9"/>
  <c r="EM25" i="9"/>
  <c r="EL25" i="9"/>
  <c r="EK25" i="9"/>
  <c r="EJ25" i="9"/>
  <c r="EI25" i="9"/>
  <c r="EH25" i="9"/>
  <c r="EG25" i="9"/>
  <c r="DQ25" i="9"/>
  <c r="DP25" i="9"/>
  <c r="DO25" i="9"/>
  <c r="DN25" i="9"/>
  <c r="DM25" i="9"/>
  <c r="DL25" i="9"/>
  <c r="DK25" i="9"/>
  <c r="DJ25" i="9"/>
  <c r="DI25" i="9"/>
  <c r="DH25" i="9"/>
  <c r="DG25" i="9"/>
  <c r="CK25" i="9"/>
  <c r="C25" i="9"/>
  <c r="B25" i="9"/>
  <c r="EQ24" i="9"/>
  <c r="EP24" i="9"/>
  <c r="EO24" i="9"/>
  <c r="EN24" i="9"/>
  <c r="EM24" i="9"/>
  <c r="EL24" i="9"/>
  <c r="EK24" i="9"/>
  <c r="EJ24" i="9"/>
  <c r="EI24" i="9"/>
  <c r="EH24" i="9"/>
  <c r="EG24" i="9"/>
  <c r="EF24" i="9"/>
  <c r="EE24" i="9"/>
  <c r="ED24" i="9"/>
  <c r="EC24" i="9"/>
  <c r="EB24" i="9"/>
  <c r="EA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H24" i="9"/>
  <c r="CA24" i="9"/>
  <c r="C24" i="9"/>
  <c r="B24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C23" i="9"/>
  <c r="B23" i="9"/>
  <c r="CH23" i="9" s="1"/>
  <c r="EQ22" i="9"/>
  <c r="EP22" i="9"/>
  <c r="EO22" i="9"/>
  <c r="EN22" i="9"/>
  <c r="EM22" i="9"/>
  <c r="EL22" i="9"/>
  <c r="EK22" i="9"/>
  <c r="EJ22" i="9"/>
  <c r="EI22" i="9"/>
  <c r="EH22" i="9"/>
  <c r="EG22" i="9"/>
  <c r="DQ22" i="9"/>
  <c r="DP22" i="9"/>
  <c r="DO22" i="9"/>
  <c r="DN22" i="9"/>
  <c r="DM22" i="9"/>
  <c r="DL22" i="9"/>
  <c r="DK22" i="9"/>
  <c r="DJ22" i="9"/>
  <c r="DI22" i="9"/>
  <c r="DH22" i="9"/>
  <c r="DG22" i="9"/>
  <c r="C22" i="9"/>
  <c r="B22" i="9"/>
  <c r="CK22" i="9" s="1"/>
  <c r="EC21" i="9"/>
  <c r="EB21" i="9"/>
  <c r="EA21" i="9"/>
  <c r="DC21" i="9"/>
  <c r="DB21" i="9"/>
  <c r="DA21" i="9"/>
  <c r="C21" i="9"/>
  <c r="B21" i="9"/>
  <c r="CI21" i="9" s="1"/>
  <c r="EQ20" i="9"/>
  <c r="EP20" i="9"/>
  <c r="EO20" i="9"/>
  <c r="EN20" i="9"/>
  <c r="EM20" i="9"/>
  <c r="EL20" i="9"/>
  <c r="EK20" i="9"/>
  <c r="EJ20" i="9"/>
  <c r="EI20" i="9"/>
  <c r="EH20" i="9"/>
  <c r="EG20" i="9"/>
  <c r="EF20" i="9"/>
  <c r="EE20" i="9"/>
  <c r="ED20" i="9"/>
  <c r="EC20" i="9"/>
  <c r="EB20" i="9"/>
  <c r="EA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E20" i="9"/>
  <c r="CA20" i="9"/>
  <c r="C20" i="9"/>
  <c r="B20" i="9"/>
  <c r="CK20" i="9" s="1"/>
  <c r="EQ19" i="9"/>
  <c r="EP19" i="9"/>
  <c r="EO19" i="9"/>
  <c r="EN19" i="9"/>
  <c r="EM19" i="9"/>
  <c r="EL19" i="9"/>
  <c r="EK19" i="9"/>
  <c r="EJ19" i="9"/>
  <c r="EI19" i="9"/>
  <c r="EH19" i="9"/>
  <c r="EG19" i="9"/>
  <c r="EF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C19" i="9"/>
  <c r="B19" i="9"/>
  <c r="CK19" i="9" s="1"/>
  <c r="EQ18" i="9"/>
  <c r="EP18" i="9"/>
  <c r="EO18" i="9"/>
  <c r="EN18" i="9"/>
  <c r="EM18" i="9"/>
  <c r="EL18" i="9"/>
  <c r="EK18" i="9"/>
  <c r="EJ18" i="9"/>
  <c r="EI18" i="9"/>
  <c r="EH18" i="9"/>
  <c r="EG18" i="9"/>
  <c r="EF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C18" i="9"/>
  <c r="B18" i="9"/>
  <c r="CK18" i="9" s="1"/>
  <c r="EQ17" i="9"/>
  <c r="EP17" i="9"/>
  <c r="EO17" i="9"/>
  <c r="EN17" i="9"/>
  <c r="EM17" i="9"/>
  <c r="EL17" i="9"/>
  <c r="EK17" i="9"/>
  <c r="EJ17" i="9"/>
  <c r="EI17" i="9"/>
  <c r="EH17" i="9"/>
  <c r="EG17" i="9"/>
  <c r="EF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CA17" i="9"/>
  <c r="C17" i="9"/>
  <c r="B17" i="9"/>
  <c r="CK17" i="9" s="1"/>
  <c r="EQ16" i="9"/>
  <c r="EP16" i="9"/>
  <c r="EO16" i="9"/>
  <c r="EN16" i="9"/>
  <c r="EM16" i="9"/>
  <c r="EL16" i="9"/>
  <c r="EK16" i="9"/>
  <c r="EJ16" i="9"/>
  <c r="EI16" i="9"/>
  <c r="EH16" i="9"/>
  <c r="EG16" i="9"/>
  <c r="EF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CE16" i="9"/>
  <c r="C16" i="9"/>
  <c r="CA16" i="9" s="1"/>
  <c r="B16" i="9"/>
  <c r="CK16" i="9" s="1"/>
  <c r="EQ15" i="9"/>
  <c r="EP15" i="9"/>
  <c r="EO15" i="9"/>
  <c r="EN15" i="9"/>
  <c r="EM15" i="9"/>
  <c r="EL15" i="9"/>
  <c r="EK15" i="9"/>
  <c r="EJ15" i="9"/>
  <c r="EI15" i="9"/>
  <c r="EH15" i="9"/>
  <c r="EG15" i="9"/>
  <c r="EF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C15" i="9"/>
  <c r="B15" i="9"/>
  <c r="CK15" i="9" s="1"/>
  <c r="EQ14" i="9"/>
  <c r="EP14" i="9"/>
  <c r="EO14" i="9"/>
  <c r="EN14" i="9"/>
  <c r="EM14" i="9"/>
  <c r="EL14" i="9"/>
  <c r="EK14" i="9"/>
  <c r="EJ14" i="9"/>
  <c r="EI14" i="9"/>
  <c r="EH14" i="9"/>
  <c r="EG14" i="9"/>
  <c r="EF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CE14" i="9"/>
  <c r="C14" i="9"/>
  <c r="B14" i="9"/>
  <c r="CK14" i="9" s="1"/>
  <c r="EQ13" i="9"/>
  <c r="EP13" i="9"/>
  <c r="EO13" i="9"/>
  <c r="EN13" i="9"/>
  <c r="EM13" i="9"/>
  <c r="EL13" i="9"/>
  <c r="EK13" i="9"/>
  <c r="EJ13" i="9"/>
  <c r="EI13" i="9"/>
  <c r="EH13" i="9"/>
  <c r="EG13" i="9"/>
  <c r="EF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CA13" i="9"/>
  <c r="C13" i="9"/>
  <c r="B13" i="9"/>
  <c r="CK13" i="9" s="1"/>
  <c r="EQ12" i="9"/>
  <c r="EP12" i="9"/>
  <c r="EO12" i="9"/>
  <c r="EN12" i="9"/>
  <c r="EM12" i="9"/>
  <c r="EL12" i="9"/>
  <c r="EK12" i="9"/>
  <c r="EJ12" i="9"/>
  <c r="EI12" i="9"/>
  <c r="EH12" i="9"/>
  <c r="EG12" i="9"/>
  <c r="EF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CE12" i="9"/>
  <c r="C12" i="9"/>
  <c r="CA12" i="9" s="1"/>
  <c r="B12" i="9"/>
  <c r="CJ12" i="9" s="1"/>
  <c r="A5" i="9"/>
  <c r="A4" i="9"/>
  <c r="A3" i="9"/>
  <c r="A2" i="9"/>
  <c r="CJ13" i="9" l="1"/>
  <c r="CJ14" i="9"/>
  <c r="CE15" i="9"/>
  <c r="CJ18" i="9"/>
  <c r="CE19" i="9"/>
  <c r="CE22" i="9"/>
  <c r="CG25" i="9"/>
  <c r="CH25" i="9"/>
  <c r="CI26" i="9"/>
  <c r="CH27" i="9"/>
  <c r="CH45" i="9"/>
  <c r="CH48" i="9"/>
  <c r="CH51" i="9"/>
  <c r="CI67" i="9"/>
  <c r="CC88" i="9"/>
  <c r="CI88" i="9"/>
  <c r="CJ88" i="9"/>
  <c r="CH91" i="9"/>
  <c r="CC91" i="9"/>
  <c r="CI91" i="9"/>
  <c r="CB44" i="9"/>
  <c r="CK44" i="9"/>
  <c r="CA45" i="9"/>
  <c r="CI45" i="9"/>
  <c r="CB47" i="9"/>
  <c r="CK47" i="9"/>
  <c r="CA48" i="9"/>
  <c r="CI48" i="9"/>
  <c r="CB50" i="9"/>
  <c r="CK50" i="9"/>
  <c r="CA51" i="9"/>
  <c r="CI51" i="9"/>
  <c r="CA66" i="9"/>
  <c r="CA67" i="9"/>
  <c r="CG69" i="9"/>
  <c r="CK90" i="9"/>
  <c r="CB90" i="9"/>
  <c r="CG90" i="9"/>
  <c r="CH90" i="9"/>
  <c r="CJ15" i="9"/>
  <c r="CJ19" i="9"/>
  <c r="CJ22" i="9"/>
  <c r="CE13" i="9"/>
  <c r="CA14" i="9"/>
  <c r="CJ16" i="9"/>
  <c r="CE17" i="9"/>
  <c r="CA18" i="9"/>
  <c r="CJ20" i="9"/>
  <c r="CB25" i="9"/>
  <c r="CC26" i="9"/>
  <c r="CA35" i="9"/>
  <c r="CA39" i="9"/>
  <c r="CE44" i="9"/>
  <c r="CC45" i="9"/>
  <c r="CE47" i="9"/>
  <c r="CC48" i="9"/>
  <c r="CE50" i="9"/>
  <c r="CC51" i="9"/>
  <c r="CA56" i="9"/>
  <c r="CE67" i="9"/>
  <c r="CC70" i="9"/>
  <c r="CH70" i="9"/>
  <c r="CA88" i="9"/>
  <c r="CA91" i="9"/>
  <c r="CA94" i="9"/>
  <c r="CH114" i="9"/>
  <c r="CB114" i="9"/>
  <c r="CJ114" i="9"/>
  <c r="CA114" i="9"/>
  <c r="CA15" i="9"/>
  <c r="CJ17" i="9"/>
  <c r="CE18" i="9"/>
  <c r="CA19" i="9"/>
  <c r="CA22" i="9"/>
  <c r="CE25" i="9"/>
  <c r="CE26" i="9"/>
  <c r="CG28" i="9"/>
  <c r="CH28" i="9"/>
  <c r="CI29" i="9"/>
  <c r="CH67" i="9"/>
  <c r="CA70" i="9"/>
  <c r="CB87" i="9"/>
  <c r="CJ87" i="9"/>
  <c r="CH88" i="9"/>
  <c r="CA90" i="9"/>
  <c r="CE91" i="9"/>
  <c r="CJ94" i="9"/>
  <c r="CG117" i="9"/>
  <c r="CK117" i="9"/>
  <c r="CB117" i="9"/>
  <c r="CH117" i="9"/>
  <c r="CA117" i="9"/>
  <c r="CJ123" i="9"/>
  <c r="CD123" i="9"/>
  <c r="CA123" i="9"/>
  <c r="CH108" i="9"/>
  <c r="CG112" i="9"/>
  <c r="CH122" i="9"/>
  <c r="CA131" i="9"/>
  <c r="CJ131" i="9"/>
  <c r="CB133" i="9"/>
  <c r="CK133" i="9"/>
  <c r="CH139" i="9"/>
  <c r="CE171" i="9"/>
  <c r="CJ171" i="9"/>
  <c r="CA172" i="9"/>
  <c r="CJ172" i="9"/>
  <c r="CA173" i="9"/>
  <c r="CA177" i="9"/>
  <c r="CB181" i="9"/>
  <c r="CH181" i="9"/>
  <c r="CA189" i="9"/>
  <c r="CC191" i="9"/>
  <c r="CA193" i="9"/>
  <c r="CB195" i="9"/>
  <c r="CC202" i="9"/>
  <c r="CI202" i="9"/>
  <c r="CB203" i="9"/>
  <c r="CH203" i="9"/>
  <c r="CD209" i="9"/>
  <c r="CI209" i="9"/>
  <c r="CJ223" i="9"/>
  <c r="CD225" i="9"/>
  <c r="CC226" i="9"/>
  <c r="CI232" i="9"/>
  <c r="CE234" i="9"/>
  <c r="CE72" i="9"/>
  <c r="CE86" i="9"/>
  <c r="CE95" i="9"/>
  <c r="CI102" i="9"/>
  <c r="CE104" i="9"/>
  <c r="CH107" i="9"/>
  <c r="CA108" i="9"/>
  <c r="CI108" i="9"/>
  <c r="CE113" i="9"/>
  <c r="CG115" i="9"/>
  <c r="CA122" i="9"/>
  <c r="CI122" i="9"/>
  <c r="CH126" i="9"/>
  <c r="CI128" i="9"/>
  <c r="CE130" i="9"/>
  <c r="CB131" i="9"/>
  <c r="CC133" i="9"/>
  <c r="CE134" i="9"/>
  <c r="CJ139" i="9"/>
  <c r="CI160" i="9"/>
  <c r="CE167" i="9"/>
  <c r="CJ167" i="9"/>
  <c r="CI170" i="9"/>
  <c r="CA171" i="9"/>
  <c r="CC172" i="9"/>
  <c r="CB173" i="9"/>
  <c r="CH173" i="9"/>
  <c r="CE176" i="9"/>
  <c r="CB177" i="9"/>
  <c r="CH177" i="9"/>
  <c r="CD181" i="9"/>
  <c r="CI181" i="9"/>
  <c r="CH182" i="9"/>
  <c r="CB189" i="9"/>
  <c r="CH189" i="9"/>
  <c r="CE190" i="9"/>
  <c r="CD191" i="9"/>
  <c r="CE192" i="9"/>
  <c r="CB193" i="9"/>
  <c r="CH193" i="9"/>
  <c r="CG196" i="9"/>
  <c r="CJ200" i="9"/>
  <c r="CE202" i="9"/>
  <c r="CC203" i="9"/>
  <c r="CA208" i="9"/>
  <c r="CG208" i="9"/>
  <c r="CE209" i="9"/>
  <c r="CJ209" i="9"/>
  <c r="CE222" i="9"/>
  <c r="CA223" i="9"/>
  <c r="CJ224" i="9"/>
  <c r="CE226" i="9"/>
  <c r="CJ232" i="9"/>
  <c r="CH234" i="9"/>
  <c r="CA237" i="9"/>
  <c r="CJ237" i="9"/>
  <c r="CG131" i="9"/>
  <c r="CH133" i="9"/>
  <c r="CD173" i="9"/>
  <c r="CI173" i="9"/>
  <c r="CD177" i="9"/>
  <c r="CI177" i="9"/>
  <c r="CE181" i="9"/>
  <c r="CJ181" i="9"/>
  <c r="CD189" i="9"/>
  <c r="CI189" i="9"/>
  <c r="CD193" i="9"/>
  <c r="CI193" i="9"/>
  <c r="CH226" i="9"/>
  <c r="B283" i="8"/>
  <c r="CA72" i="9"/>
  <c r="CA86" i="9"/>
  <c r="CA95" i="9"/>
  <c r="CA104" i="9"/>
  <c r="CA107" i="9"/>
  <c r="CA113" i="9"/>
  <c r="CA115" i="9"/>
  <c r="CA130" i="9"/>
  <c r="CA134" i="9"/>
  <c r="CE163" i="9"/>
  <c r="CJ163" i="9"/>
  <c r="CB165" i="9"/>
  <c r="CB166" i="9"/>
  <c r="CB167" i="9"/>
  <c r="CH167" i="9"/>
  <c r="CD171" i="9"/>
  <c r="CI171" i="9"/>
  <c r="CE173" i="9"/>
  <c r="CJ173" i="9"/>
  <c r="CA174" i="9"/>
  <c r="CC175" i="9"/>
  <c r="CA176" i="9"/>
  <c r="CE177" i="9"/>
  <c r="CJ177" i="9"/>
  <c r="CC178" i="9"/>
  <c r="CA181" i="9"/>
  <c r="CE189" i="9"/>
  <c r="CJ189" i="9"/>
  <c r="CA190" i="9"/>
  <c r="CA192" i="9"/>
  <c r="CE193" i="9"/>
  <c r="CJ193" i="9"/>
  <c r="CE197" i="9"/>
  <c r="CJ197" i="9"/>
  <c r="CA198" i="9"/>
  <c r="CB199" i="9"/>
  <c r="CD201" i="9"/>
  <c r="CI201" i="9"/>
  <c r="CA202" i="9"/>
  <c r="CE205" i="9"/>
  <c r="CJ205" i="9"/>
  <c r="CB209" i="9"/>
  <c r="CH209" i="9"/>
  <c r="CA222" i="9"/>
  <c r="CA226" i="9"/>
  <c r="CI34" i="9"/>
  <c r="CD34" i="9"/>
  <c r="CC36" i="9"/>
  <c r="CJ36" i="9"/>
  <c r="CI38" i="9"/>
  <c r="CD38" i="9"/>
  <c r="CC38" i="9"/>
  <c r="CJ38" i="9"/>
  <c r="CI40" i="9"/>
  <c r="CD40" i="9"/>
  <c r="CC42" i="9"/>
  <c r="CJ42" i="9"/>
  <c r="CK43" i="9"/>
  <c r="CG43" i="9"/>
  <c r="CB43" i="9"/>
  <c r="CJ43" i="9"/>
  <c r="CK46" i="9"/>
  <c r="CG46" i="9"/>
  <c r="CB46" i="9"/>
  <c r="CJ46" i="9"/>
  <c r="CK49" i="9"/>
  <c r="CG49" i="9"/>
  <c r="CB49" i="9"/>
  <c r="CJ49" i="9"/>
  <c r="CI57" i="9"/>
  <c r="CD57" i="9"/>
  <c r="CK57" i="9"/>
  <c r="CE57" i="9"/>
  <c r="CC57" i="9"/>
  <c r="CI58" i="9"/>
  <c r="CD58" i="9"/>
  <c r="CH58" i="9"/>
  <c r="CB58" i="9"/>
  <c r="CE58" i="9"/>
  <c r="CI59" i="9"/>
  <c r="CD59" i="9"/>
  <c r="CK59" i="9"/>
  <c r="CE59" i="9"/>
  <c r="CI60" i="9"/>
  <c r="CD60" i="9"/>
  <c r="CH60" i="9"/>
  <c r="CB60" i="9"/>
  <c r="CI61" i="9"/>
  <c r="CD61" i="9"/>
  <c r="CK61" i="9"/>
  <c r="CE61" i="9"/>
  <c r="CC61" i="9"/>
  <c r="CI62" i="9"/>
  <c r="CD62" i="9"/>
  <c r="CH62" i="9"/>
  <c r="CB62" i="9"/>
  <c r="CI64" i="9"/>
  <c r="CD64" i="9"/>
  <c r="CH64" i="9"/>
  <c r="CB64" i="9"/>
  <c r="CK68" i="9"/>
  <c r="CG68" i="9"/>
  <c r="CB68" i="9"/>
  <c r="CI68" i="9"/>
  <c r="CC68" i="9"/>
  <c r="CE68" i="9"/>
  <c r="A283" i="9"/>
  <c r="CC12" i="9"/>
  <c r="CH12" i="9"/>
  <c r="CC13" i="9"/>
  <c r="CH13" i="9"/>
  <c r="CC14" i="9"/>
  <c r="CH14" i="9"/>
  <c r="CC15" i="9"/>
  <c r="CH15" i="9"/>
  <c r="CC16" i="9"/>
  <c r="CH16" i="9"/>
  <c r="CC17" i="9"/>
  <c r="CH17" i="9"/>
  <c r="CC18" i="9"/>
  <c r="CH18" i="9"/>
  <c r="CC19" i="9"/>
  <c r="CH19" i="9"/>
  <c r="CC20" i="9"/>
  <c r="CH20" i="9"/>
  <c r="CA21" i="9"/>
  <c r="CE21" i="9"/>
  <c r="CJ21" i="9"/>
  <c r="CC22" i="9"/>
  <c r="CH22" i="9"/>
  <c r="CA23" i="9"/>
  <c r="CE23" i="9"/>
  <c r="CK24" i="9"/>
  <c r="CG24" i="9"/>
  <c r="CB24" i="9"/>
  <c r="CD24" i="9"/>
  <c r="CJ24" i="9"/>
  <c r="CK27" i="9"/>
  <c r="CG27" i="9"/>
  <c r="CB27" i="9"/>
  <c r="CD27" i="9"/>
  <c r="CJ27" i="9"/>
  <c r="CA34" i="9"/>
  <c r="CG34" i="9"/>
  <c r="CI35" i="9"/>
  <c r="CD35" i="9"/>
  <c r="CC35" i="9"/>
  <c r="CJ35" i="9"/>
  <c r="CA36" i="9"/>
  <c r="CG36" i="9"/>
  <c r="CI37" i="9"/>
  <c r="CD37" i="9"/>
  <c r="CC37" i="9"/>
  <c r="CJ37" i="9"/>
  <c r="CA38" i="9"/>
  <c r="CG38" i="9"/>
  <c r="CI39" i="9"/>
  <c r="CD39" i="9"/>
  <c r="CC39" i="9"/>
  <c r="CJ39" i="9"/>
  <c r="CA40" i="9"/>
  <c r="CG40" i="9"/>
  <c r="CI41" i="9"/>
  <c r="CD41" i="9"/>
  <c r="CC41" i="9"/>
  <c r="CJ41" i="9"/>
  <c r="CA42" i="9"/>
  <c r="CG42" i="9"/>
  <c r="CA43" i="9"/>
  <c r="CH43" i="9"/>
  <c r="CA46" i="9"/>
  <c r="CH46" i="9"/>
  <c r="CA49" i="9"/>
  <c r="CH49" i="9"/>
  <c r="CI56" i="9"/>
  <c r="CD56" i="9"/>
  <c r="CC56" i="9"/>
  <c r="CJ56" i="9"/>
  <c r="CA57" i="9"/>
  <c r="CH57" i="9"/>
  <c r="CA58" i="9"/>
  <c r="CJ58" i="9"/>
  <c r="CA59" i="9"/>
  <c r="CH59" i="9"/>
  <c r="CA60" i="9"/>
  <c r="CJ60" i="9"/>
  <c r="CA61" i="9"/>
  <c r="CH61" i="9"/>
  <c r="CA62" i="9"/>
  <c r="CJ62" i="9"/>
  <c r="CA63" i="9"/>
  <c r="CH63" i="9"/>
  <c r="CA64" i="9"/>
  <c r="CJ64" i="9"/>
  <c r="CK65" i="9"/>
  <c r="CG65" i="9"/>
  <c r="CB65" i="9"/>
  <c r="CI65" i="9"/>
  <c r="CC65" i="9"/>
  <c r="CE65" i="9"/>
  <c r="CA68" i="9"/>
  <c r="CJ68" i="9"/>
  <c r="CK71" i="9"/>
  <c r="CG71" i="9"/>
  <c r="CB71" i="9"/>
  <c r="CI71" i="9"/>
  <c r="CC71" i="9"/>
  <c r="CE71" i="9"/>
  <c r="CI78" i="9"/>
  <c r="CD78" i="9"/>
  <c r="CK78" i="9"/>
  <c r="CE78" i="9"/>
  <c r="CC78" i="9"/>
  <c r="CI79" i="9"/>
  <c r="CD79" i="9"/>
  <c r="CH79" i="9"/>
  <c r="CB79" i="9"/>
  <c r="CE79" i="9"/>
  <c r="CI80" i="9"/>
  <c r="CD80" i="9"/>
  <c r="CK80" i="9"/>
  <c r="CE80" i="9"/>
  <c r="CC80" i="9"/>
  <c r="CI81" i="9"/>
  <c r="CD81" i="9"/>
  <c r="CH81" i="9"/>
  <c r="CB81" i="9"/>
  <c r="CE81" i="9"/>
  <c r="CI82" i="9"/>
  <c r="CD82" i="9"/>
  <c r="CK82" i="9"/>
  <c r="CE82" i="9"/>
  <c r="CC82" i="9"/>
  <c r="CK83" i="9"/>
  <c r="CI83" i="9"/>
  <c r="CD83" i="9"/>
  <c r="CH83" i="9"/>
  <c r="CB83" i="9"/>
  <c r="CE83" i="9"/>
  <c r="CK85" i="9"/>
  <c r="CG85" i="9"/>
  <c r="CB85" i="9"/>
  <c r="CE85" i="9"/>
  <c r="CJ85" i="9"/>
  <c r="CC85" i="9"/>
  <c r="CH85" i="9"/>
  <c r="CI89" i="9"/>
  <c r="CD89" i="9"/>
  <c r="CG89" i="9"/>
  <c r="CA89" i="9"/>
  <c r="CJ89" i="9"/>
  <c r="CB89" i="9"/>
  <c r="CH89" i="9"/>
  <c r="CC106" i="9"/>
  <c r="CI109" i="9"/>
  <c r="CD109" i="9"/>
  <c r="CK109" i="9"/>
  <c r="CE109" i="9"/>
  <c r="CJ109" i="9"/>
  <c r="CB109" i="9"/>
  <c r="CG109" i="9"/>
  <c r="CK110" i="9"/>
  <c r="CG110" i="9"/>
  <c r="CB110" i="9"/>
  <c r="CE110" i="9"/>
  <c r="CH110" i="9"/>
  <c r="CD110" i="9"/>
  <c r="CD116" i="9"/>
  <c r="CK124" i="9"/>
  <c r="CG124" i="9"/>
  <c r="CB124" i="9"/>
  <c r="CH124" i="9"/>
  <c r="CA124" i="9"/>
  <c r="CI124" i="9"/>
  <c r="CE124" i="9"/>
  <c r="CC125" i="9"/>
  <c r="CA127" i="9"/>
  <c r="CA129" i="9"/>
  <c r="CJ129" i="9"/>
  <c r="CI136" i="9"/>
  <c r="CD136" i="9"/>
  <c r="CK136" i="9"/>
  <c r="CE136" i="9"/>
  <c r="CG136" i="9"/>
  <c r="CC136" i="9"/>
  <c r="CK138" i="9"/>
  <c r="CG138" i="9"/>
  <c r="CB138" i="9"/>
  <c r="CI138" i="9"/>
  <c r="CC138" i="9"/>
  <c r="CD138" i="9"/>
  <c r="CH138" i="9"/>
  <c r="CA164" i="9"/>
  <c r="CI169" i="9"/>
  <c r="CE169" i="9"/>
  <c r="CA169" i="9"/>
  <c r="CG169" i="9"/>
  <c r="CB169" i="9"/>
  <c r="CD169" i="9"/>
  <c r="CH169" i="9"/>
  <c r="CJ206" i="9"/>
  <c r="CB206" i="9"/>
  <c r="CI206" i="9"/>
  <c r="CE206" i="9"/>
  <c r="CH206" i="9"/>
  <c r="CC206" i="9"/>
  <c r="CG206" i="9"/>
  <c r="CA206" i="9"/>
  <c r="CA221" i="9"/>
  <c r="CD12" i="9"/>
  <c r="CI12" i="9"/>
  <c r="CD13" i="9"/>
  <c r="CI13" i="9"/>
  <c r="CD14" i="9"/>
  <c r="CI14" i="9"/>
  <c r="CD15" i="9"/>
  <c r="CI15" i="9"/>
  <c r="CD16" i="9"/>
  <c r="CI16" i="9"/>
  <c r="CD17" i="9"/>
  <c r="CI17" i="9"/>
  <c r="CD18" i="9"/>
  <c r="CI18" i="9"/>
  <c r="CD19" i="9"/>
  <c r="CI19" i="9"/>
  <c r="CD20" i="9"/>
  <c r="CI20" i="9"/>
  <c r="CB21" i="9"/>
  <c r="CG21" i="9"/>
  <c r="CK21" i="9"/>
  <c r="CD22" i="9"/>
  <c r="CI22" i="9"/>
  <c r="CB23" i="9"/>
  <c r="CE24" i="9"/>
  <c r="CA25" i="9"/>
  <c r="CA26" i="9"/>
  <c r="CE27" i="9"/>
  <c r="CA28" i="9"/>
  <c r="CA29" i="9"/>
  <c r="CB34" i="9"/>
  <c r="CH34" i="9"/>
  <c r="CE35" i="9"/>
  <c r="CK35" i="9"/>
  <c r="CB36" i="9"/>
  <c r="CE37" i="9"/>
  <c r="CK37" i="9"/>
  <c r="CB38" i="9"/>
  <c r="CH38" i="9"/>
  <c r="CE39" i="9"/>
  <c r="CK39" i="9"/>
  <c r="CB40" i="9"/>
  <c r="CH40" i="9"/>
  <c r="CE41" i="9"/>
  <c r="CK41" i="9"/>
  <c r="CB42" i="9"/>
  <c r="CC43" i="9"/>
  <c r="CI43" i="9"/>
  <c r="CI44" i="9"/>
  <c r="CD44" i="9"/>
  <c r="CC44" i="9"/>
  <c r="CJ44" i="9"/>
  <c r="CK45" i="9"/>
  <c r="CG45" i="9"/>
  <c r="CB45" i="9"/>
  <c r="CD45" i="9"/>
  <c r="CJ45" i="9"/>
  <c r="CC46" i="9"/>
  <c r="CI46" i="9"/>
  <c r="CI47" i="9"/>
  <c r="CD47" i="9"/>
  <c r="CC47" i="9"/>
  <c r="CJ47" i="9"/>
  <c r="CK48" i="9"/>
  <c r="CG48" i="9"/>
  <c r="CB48" i="9"/>
  <c r="CD48" i="9"/>
  <c r="CJ48" i="9"/>
  <c r="CC49" i="9"/>
  <c r="CI49" i="9"/>
  <c r="CI50" i="9"/>
  <c r="CD50" i="9"/>
  <c r="CC50" i="9"/>
  <c r="CJ50" i="9"/>
  <c r="CK51" i="9"/>
  <c r="CG51" i="9"/>
  <c r="CB51" i="9"/>
  <c r="CD51" i="9"/>
  <c r="CJ51" i="9"/>
  <c r="CE56" i="9"/>
  <c r="CK56" i="9"/>
  <c r="CB57" i="9"/>
  <c r="CJ57" i="9"/>
  <c r="CC58" i="9"/>
  <c r="CK58" i="9"/>
  <c r="CB59" i="9"/>
  <c r="CJ59" i="9"/>
  <c r="CC60" i="9"/>
  <c r="CK60" i="9"/>
  <c r="CB61" i="9"/>
  <c r="CJ61" i="9"/>
  <c r="CC62" i="9"/>
  <c r="CK62" i="9"/>
  <c r="CB63" i="9"/>
  <c r="CC64" i="9"/>
  <c r="CK64" i="9"/>
  <c r="CH65" i="9"/>
  <c r="CD68" i="9"/>
  <c r="CH71" i="9"/>
  <c r="CG78" i="9"/>
  <c r="CG79" i="9"/>
  <c r="CG80" i="9"/>
  <c r="CG81" i="9"/>
  <c r="CG82" i="9"/>
  <c r="CG83" i="9"/>
  <c r="CI85" i="9"/>
  <c r="CK89" i="9"/>
  <c r="CI92" i="9"/>
  <c r="CD92" i="9"/>
  <c r="CK92" i="9"/>
  <c r="CE92" i="9"/>
  <c r="CJ92" i="9"/>
  <c r="CB92" i="9"/>
  <c r="CG92" i="9"/>
  <c r="CK105" i="9"/>
  <c r="CG105" i="9"/>
  <c r="CB105" i="9"/>
  <c r="CI105" i="9"/>
  <c r="CC105" i="9"/>
  <c r="CJ105" i="9"/>
  <c r="CA105" i="9"/>
  <c r="CH105" i="9"/>
  <c r="CH109" i="9"/>
  <c r="CI110" i="9"/>
  <c r="CI111" i="9"/>
  <c r="CD111" i="9"/>
  <c r="CG111" i="9"/>
  <c r="CA111" i="9"/>
  <c r="CK111" i="9"/>
  <c r="CC111" i="9"/>
  <c r="CH111" i="9"/>
  <c r="CJ124" i="9"/>
  <c r="CH136" i="9"/>
  <c r="CJ138" i="9"/>
  <c r="CJ160" i="9"/>
  <c r="CB160" i="9"/>
  <c r="CA160" i="9"/>
  <c r="CG160" i="9"/>
  <c r="CC160" i="9"/>
  <c r="CH160" i="9"/>
  <c r="CJ169" i="9"/>
  <c r="CI179" i="9"/>
  <c r="CE179" i="9"/>
  <c r="CA179" i="9"/>
  <c r="CH179" i="9"/>
  <c r="CC179" i="9"/>
  <c r="CJ179" i="9"/>
  <c r="CB179" i="9"/>
  <c r="CG179" i="9"/>
  <c r="CH204" i="9"/>
  <c r="CD204" i="9"/>
  <c r="CG204" i="9"/>
  <c r="CB204" i="9"/>
  <c r="CJ204" i="9"/>
  <c r="CC204" i="9"/>
  <c r="CA204" i="9"/>
  <c r="CE204" i="9"/>
  <c r="CK231" i="9"/>
  <c r="CG231" i="9"/>
  <c r="CB231" i="9"/>
  <c r="CI231" i="9"/>
  <c r="CC231" i="9"/>
  <c r="CD231" i="9"/>
  <c r="CA231" i="9"/>
  <c r="CE231" i="9"/>
  <c r="CC21" i="9"/>
  <c r="CH21" i="9"/>
  <c r="CK23" i="9"/>
  <c r="CG23" i="9"/>
  <c r="CC23" i="9"/>
  <c r="CI23" i="9"/>
  <c r="CC34" i="9"/>
  <c r="CJ34" i="9"/>
  <c r="CI36" i="9"/>
  <c r="CD36" i="9"/>
  <c r="CC40" i="9"/>
  <c r="CJ40" i="9"/>
  <c r="CI42" i="9"/>
  <c r="CD42" i="9"/>
  <c r="CD43" i="9"/>
  <c r="CD46" i="9"/>
  <c r="CD49" i="9"/>
  <c r="CC59" i="9"/>
  <c r="CE60" i="9"/>
  <c r="CE62" i="9"/>
  <c r="CI63" i="9"/>
  <c r="CD63" i="9"/>
  <c r="CK63" i="9"/>
  <c r="CE63" i="9"/>
  <c r="CC63" i="9"/>
  <c r="CE64" i="9"/>
  <c r="CK106" i="9"/>
  <c r="CG106" i="9"/>
  <c r="CB106" i="9"/>
  <c r="CH106" i="9"/>
  <c r="CA106" i="9"/>
  <c r="CD106" i="9"/>
  <c r="CI106" i="9"/>
  <c r="CK116" i="9"/>
  <c r="CG116" i="9"/>
  <c r="CB116" i="9"/>
  <c r="CI116" i="9"/>
  <c r="CC116" i="9"/>
  <c r="CJ116" i="9"/>
  <c r="CA116" i="9"/>
  <c r="CH116" i="9"/>
  <c r="CK125" i="9"/>
  <c r="CG125" i="9"/>
  <c r="CB125" i="9"/>
  <c r="CE125" i="9"/>
  <c r="CI125" i="9"/>
  <c r="CA125" i="9"/>
  <c r="CH125" i="9"/>
  <c r="CK127" i="9"/>
  <c r="CG127" i="9"/>
  <c r="CB127" i="9"/>
  <c r="CI127" i="9"/>
  <c r="CC127" i="9"/>
  <c r="CD127" i="9"/>
  <c r="CH127" i="9"/>
  <c r="CK129" i="9"/>
  <c r="CG129" i="9"/>
  <c r="CB129" i="9"/>
  <c r="CE129" i="9"/>
  <c r="CH129" i="9"/>
  <c r="CD129" i="9"/>
  <c r="CJ164" i="9"/>
  <c r="CB164" i="9"/>
  <c r="CG164" i="9"/>
  <c r="CC164" i="9"/>
  <c r="CI164" i="9"/>
  <c r="CD164" i="9"/>
  <c r="CK221" i="9"/>
  <c r="CG221" i="9"/>
  <c r="CB221" i="9"/>
  <c r="CE221" i="9"/>
  <c r="CJ221" i="9"/>
  <c r="CC221" i="9"/>
  <c r="CD221" i="9"/>
  <c r="CH221" i="9"/>
  <c r="CB12" i="9"/>
  <c r="CG12" i="9"/>
  <c r="CK12" i="9"/>
  <c r="CB13" i="9"/>
  <c r="CG13" i="9"/>
  <c r="CB14" i="9"/>
  <c r="CG14" i="9"/>
  <c r="CB15" i="9"/>
  <c r="CG15" i="9"/>
  <c r="CB16" i="9"/>
  <c r="CG16" i="9"/>
  <c r="CB17" i="9"/>
  <c r="CG17" i="9"/>
  <c r="CB18" i="9"/>
  <c r="CG18" i="9"/>
  <c r="CB19" i="9"/>
  <c r="CG19" i="9"/>
  <c r="CB20" i="9"/>
  <c r="CG20" i="9"/>
  <c r="CD21" i="9"/>
  <c r="CB22" i="9"/>
  <c r="CG22" i="9"/>
  <c r="CD23" i="9"/>
  <c r="CJ23" i="9"/>
  <c r="CC24" i="9"/>
  <c r="CI24" i="9"/>
  <c r="CI25" i="9"/>
  <c r="CD25" i="9"/>
  <c r="CC25" i="9"/>
  <c r="CJ25" i="9"/>
  <c r="CK26" i="9"/>
  <c r="CG26" i="9"/>
  <c r="CB26" i="9"/>
  <c r="CD26" i="9"/>
  <c r="CJ26" i="9"/>
  <c r="CC27" i="9"/>
  <c r="CI27" i="9"/>
  <c r="CI28" i="9"/>
  <c r="CD28" i="9"/>
  <c r="CC28" i="9"/>
  <c r="CJ28" i="9"/>
  <c r="CK29" i="9"/>
  <c r="CG29" i="9"/>
  <c r="CB29" i="9"/>
  <c r="CD29" i="9"/>
  <c r="CJ29" i="9"/>
  <c r="CE34" i="9"/>
  <c r="CK34" i="9"/>
  <c r="CB35" i="9"/>
  <c r="CH35" i="9"/>
  <c r="CE36" i="9"/>
  <c r="CK36" i="9"/>
  <c r="CB37" i="9"/>
  <c r="CH37" i="9"/>
  <c r="CE38" i="9"/>
  <c r="CK38" i="9"/>
  <c r="CB39" i="9"/>
  <c r="CH39" i="9"/>
  <c r="CE40" i="9"/>
  <c r="CK40" i="9"/>
  <c r="CB41" i="9"/>
  <c r="CH41" i="9"/>
  <c r="CE42" i="9"/>
  <c r="CK42" i="9"/>
  <c r="CE43" i="9"/>
  <c r="CE46" i="9"/>
  <c r="CE49" i="9"/>
  <c r="CB56" i="9"/>
  <c r="CH56" i="9"/>
  <c r="CG57" i="9"/>
  <c r="CG58" i="9"/>
  <c r="CG59" i="9"/>
  <c r="CG60" i="9"/>
  <c r="CG61" i="9"/>
  <c r="CG62" i="9"/>
  <c r="CG63" i="9"/>
  <c r="CG64" i="9"/>
  <c r="CD65" i="9"/>
  <c r="CH68" i="9"/>
  <c r="CD71" i="9"/>
  <c r="CB78" i="9"/>
  <c r="CJ78" i="9"/>
  <c r="CC79" i="9"/>
  <c r="CK79" i="9"/>
  <c r="CB80" i="9"/>
  <c r="CJ80" i="9"/>
  <c r="CC81" i="9"/>
  <c r="CK81" i="9"/>
  <c r="CB82" i="9"/>
  <c r="CJ82" i="9"/>
  <c r="CC83" i="9"/>
  <c r="CK84" i="9"/>
  <c r="CG84" i="9"/>
  <c r="CB84" i="9"/>
  <c r="CH84" i="9"/>
  <c r="CA84" i="9"/>
  <c r="CJ84" i="9"/>
  <c r="CC84" i="9"/>
  <c r="CI84" i="9"/>
  <c r="CD85" i="9"/>
  <c r="CI87" i="9"/>
  <c r="CD87" i="9"/>
  <c r="CK87" i="9"/>
  <c r="CE87" i="9"/>
  <c r="CH87" i="9"/>
  <c r="CA87" i="9"/>
  <c r="CG87" i="9"/>
  <c r="CE89" i="9"/>
  <c r="CA92" i="9"/>
  <c r="CI93" i="9"/>
  <c r="CD93" i="9"/>
  <c r="CH93" i="9"/>
  <c r="CB93" i="9"/>
  <c r="CK93" i="9"/>
  <c r="CC93" i="9"/>
  <c r="CG93" i="9"/>
  <c r="CK94" i="9"/>
  <c r="CG94" i="9"/>
  <c r="CB94" i="9"/>
  <c r="CI94" i="9"/>
  <c r="CC94" i="9"/>
  <c r="CH94" i="9"/>
  <c r="CE94" i="9"/>
  <c r="CK101" i="9"/>
  <c r="CG101" i="9"/>
  <c r="CB101" i="9"/>
  <c r="CI101" i="9"/>
  <c r="CC101" i="9"/>
  <c r="CD101" i="9"/>
  <c r="CH101" i="9"/>
  <c r="CK103" i="9"/>
  <c r="CG103" i="9"/>
  <c r="CB103" i="9"/>
  <c r="CE103" i="9"/>
  <c r="CH103" i="9"/>
  <c r="CD103" i="9"/>
  <c r="CD105" i="9"/>
  <c r="CJ106" i="9"/>
  <c r="CC109" i="9"/>
  <c r="CC110" i="9"/>
  <c r="CB111" i="9"/>
  <c r="CD124" i="9"/>
  <c r="CJ125" i="9"/>
  <c r="CJ127" i="9"/>
  <c r="CI129" i="9"/>
  <c r="CK132" i="9"/>
  <c r="CG132" i="9"/>
  <c r="CB132" i="9"/>
  <c r="CE132" i="9"/>
  <c r="CI132" i="9"/>
  <c r="CA132" i="9"/>
  <c r="CH132" i="9"/>
  <c r="CB136" i="9"/>
  <c r="CI137" i="9"/>
  <c r="CD137" i="9"/>
  <c r="CH137" i="9"/>
  <c r="CB137" i="9"/>
  <c r="CG137" i="9"/>
  <c r="CE137" i="9"/>
  <c r="CE138" i="9"/>
  <c r="CD160" i="9"/>
  <c r="CH164" i="9"/>
  <c r="CD179" i="9"/>
  <c r="CH180" i="9"/>
  <c r="CD180" i="9"/>
  <c r="CJ180" i="9"/>
  <c r="CE180" i="9"/>
  <c r="CG180" i="9"/>
  <c r="CA180" i="9"/>
  <c r="CI180" i="9"/>
  <c r="CC180" i="9"/>
  <c r="CJ194" i="9"/>
  <c r="CB194" i="9"/>
  <c r="CA194" i="9"/>
  <c r="CG194" i="9"/>
  <c r="CC194" i="9"/>
  <c r="CI194" i="9"/>
  <c r="CD194" i="9"/>
  <c r="CH194" i="9"/>
  <c r="CK233" i="9"/>
  <c r="CG233" i="9"/>
  <c r="CB233" i="9"/>
  <c r="CE233" i="9"/>
  <c r="CH233" i="9"/>
  <c r="CJ233" i="9"/>
  <c r="CA233" i="9"/>
  <c r="CD233" i="9"/>
  <c r="CI233" i="9"/>
  <c r="CI66" i="9"/>
  <c r="CD66" i="9"/>
  <c r="CC66" i="9"/>
  <c r="CJ66" i="9"/>
  <c r="CK67" i="9"/>
  <c r="CG67" i="9"/>
  <c r="CB67" i="9"/>
  <c r="CD67" i="9"/>
  <c r="CJ67" i="9"/>
  <c r="CI69" i="9"/>
  <c r="CD69" i="9"/>
  <c r="CC69" i="9"/>
  <c r="CJ69" i="9"/>
  <c r="CK70" i="9"/>
  <c r="CG70" i="9"/>
  <c r="CB70" i="9"/>
  <c r="CD70" i="9"/>
  <c r="CJ70" i="9"/>
  <c r="CI72" i="9"/>
  <c r="CD72" i="9"/>
  <c r="CC72" i="9"/>
  <c r="CJ72" i="9"/>
  <c r="CK73" i="9"/>
  <c r="CG73" i="9"/>
  <c r="CB73" i="9"/>
  <c r="CD73" i="9"/>
  <c r="CJ73" i="9"/>
  <c r="CK88" i="9"/>
  <c r="CG88" i="9"/>
  <c r="CB88" i="9"/>
  <c r="CE88" i="9"/>
  <c r="CD88" i="9"/>
  <c r="CK102" i="9"/>
  <c r="CG102" i="9"/>
  <c r="CB102" i="9"/>
  <c r="CH102" i="9"/>
  <c r="CA102" i="9"/>
  <c r="CE102" i="9"/>
  <c r="CK107" i="9"/>
  <c r="CG107" i="9"/>
  <c r="CB107" i="9"/>
  <c r="CE107" i="9"/>
  <c r="CD107" i="9"/>
  <c r="CI114" i="9"/>
  <c r="CD114" i="9"/>
  <c r="CK114" i="9"/>
  <c r="CE114" i="9"/>
  <c r="CC114" i="9"/>
  <c r="CI115" i="9"/>
  <c r="CD115" i="9"/>
  <c r="CH115" i="9"/>
  <c r="CB115" i="9"/>
  <c r="CE115" i="9"/>
  <c r="CK123" i="9"/>
  <c r="CG123" i="9"/>
  <c r="CB123" i="9"/>
  <c r="CI123" i="9"/>
  <c r="CC123" i="9"/>
  <c r="CE123" i="9"/>
  <c r="CK128" i="9"/>
  <c r="CG128" i="9"/>
  <c r="CB128" i="9"/>
  <c r="CH128" i="9"/>
  <c r="CA128" i="9"/>
  <c r="CE128" i="9"/>
  <c r="CI131" i="9"/>
  <c r="CD131" i="9"/>
  <c r="CK131" i="9"/>
  <c r="CE131" i="9"/>
  <c r="CC131" i="9"/>
  <c r="CI133" i="9"/>
  <c r="CD133" i="9"/>
  <c r="CG133" i="9"/>
  <c r="CA133" i="9"/>
  <c r="CE133" i="9"/>
  <c r="CH188" i="9"/>
  <c r="CD188" i="9"/>
  <c r="CA188" i="9"/>
  <c r="CG188" i="9"/>
  <c r="CB188" i="9"/>
  <c r="CI188" i="9"/>
  <c r="CK225" i="9"/>
  <c r="CG225" i="9"/>
  <c r="CB225" i="9"/>
  <c r="CE225" i="9"/>
  <c r="CI225" i="9"/>
  <c r="CA225" i="9"/>
  <c r="CC225" i="9"/>
  <c r="CJ225" i="9"/>
  <c r="CK236" i="9"/>
  <c r="CG236" i="9"/>
  <c r="CB236" i="9"/>
  <c r="CH236" i="9"/>
  <c r="CA236" i="9"/>
  <c r="CD236" i="9"/>
  <c r="CE236" i="9"/>
  <c r="CI236" i="9"/>
  <c r="CK86" i="9"/>
  <c r="CG86" i="9"/>
  <c r="CB86" i="9"/>
  <c r="CD86" i="9"/>
  <c r="CJ86" i="9"/>
  <c r="CI90" i="9"/>
  <c r="CD90" i="9"/>
  <c r="CC90" i="9"/>
  <c r="CJ90" i="9"/>
  <c r="CK91" i="9"/>
  <c r="CG91" i="9"/>
  <c r="CB91" i="9"/>
  <c r="CD91" i="9"/>
  <c r="CJ91" i="9"/>
  <c r="CI95" i="9"/>
  <c r="CD95" i="9"/>
  <c r="CC95" i="9"/>
  <c r="CJ95" i="9"/>
  <c r="CK100" i="9"/>
  <c r="CG100" i="9"/>
  <c r="CB100" i="9"/>
  <c r="CD100" i="9"/>
  <c r="CJ100" i="9"/>
  <c r="CK104" i="9"/>
  <c r="CG104" i="9"/>
  <c r="CB104" i="9"/>
  <c r="CD104" i="9"/>
  <c r="CJ104" i="9"/>
  <c r="CK108" i="9"/>
  <c r="CG108" i="9"/>
  <c r="CB108" i="9"/>
  <c r="CD108" i="9"/>
  <c r="CJ108" i="9"/>
  <c r="CI112" i="9"/>
  <c r="CD112" i="9"/>
  <c r="CC112" i="9"/>
  <c r="CJ112" i="9"/>
  <c r="CK113" i="9"/>
  <c r="CG113" i="9"/>
  <c r="CB113" i="9"/>
  <c r="CD113" i="9"/>
  <c r="CJ113" i="9"/>
  <c r="CI117" i="9"/>
  <c r="CD117" i="9"/>
  <c r="CC117" i="9"/>
  <c r="CJ117" i="9"/>
  <c r="CK122" i="9"/>
  <c r="CG122" i="9"/>
  <c r="CB122" i="9"/>
  <c r="CD122" i="9"/>
  <c r="CJ122" i="9"/>
  <c r="CK126" i="9"/>
  <c r="CG126" i="9"/>
  <c r="CB126" i="9"/>
  <c r="CD126" i="9"/>
  <c r="CJ126" i="9"/>
  <c r="CK130" i="9"/>
  <c r="CG130" i="9"/>
  <c r="CB130" i="9"/>
  <c r="CD130" i="9"/>
  <c r="CJ130" i="9"/>
  <c r="CI134" i="9"/>
  <c r="CD134" i="9"/>
  <c r="CC134" i="9"/>
  <c r="CJ134" i="9"/>
  <c r="CK135" i="9"/>
  <c r="CG135" i="9"/>
  <c r="CB135" i="9"/>
  <c r="CD135" i="9"/>
  <c r="CJ135" i="9"/>
  <c r="CI139" i="9"/>
  <c r="CD139" i="9"/>
  <c r="CG139" i="9"/>
  <c r="CA139" i="9"/>
  <c r="CE139" i="9"/>
  <c r="CI161" i="9"/>
  <c r="CE161" i="9"/>
  <c r="CA161" i="9"/>
  <c r="CH161" i="9"/>
  <c r="CC161" i="9"/>
  <c r="CH162" i="9"/>
  <c r="CD162" i="9"/>
  <c r="CJ162" i="9"/>
  <c r="CE162" i="9"/>
  <c r="CC162" i="9"/>
  <c r="CH166" i="9"/>
  <c r="CD166" i="9"/>
  <c r="CA166" i="9"/>
  <c r="CE166" i="9"/>
  <c r="CJ166" i="9"/>
  <c r="CH170" i="9"/>
  <c r="CD170" i="9"/>
  <c r="CG170" i="9"/>
  <c r="CB170" i="9"/>
  <c r="CE170" i="9"/>
  <c r="CH172" i="9"/>
  <c r="CD172" i="9"/>
  <c r="CG172" i="9"/>
  <c r="CB172" i="9"/>
  <c r="CE172" i="9"/>
  <c r="CJ174" i="9"/>
  <c r="CB174" i="9"/>
  <c r="CI174" i="9"/>
  <c r="CE174" i="9"/>
  <c r="CD174" i="9"/>
  <c r="CJ182" i="9"/>
  <c r="CB182" i="9"/>
  <c r="CG182" i="9"/>
  <c r="CC182" i="9"/>
  <c r="CI182" i="9"/>
  <c r="CD182" i="9"/>
  <c r="CI195" i="9"/>
  <c r="CE195" i="9"/>
  <c r="CA195" i="9"/>
  <c r="CH195" i="9"/>
  <c r="CC195" i="9"/>
  <c r="CD195" i="9"/>
  <c r="CG195" i="9"/>
  <c r="CH200" i="9"/>
  <c r="CD200" i="9"/>
  <c r="CA200" i="9"/>
  <c r="CI200" i="9"/>
  <c r="CC200" i="9"/>
  <c r="CE200" i="9"/>
  <c r="CG200" i="9"/>
  <c r="CI207" i="9"/>
  <c r="CE207" i="9"/>
  <c r="CA207" i="9"/>
  <c r="CG207" i="9"/>
  <c r="CB207" i="9"/>
  <c r="CJ207" i="9"/>
  <c r="CC207" i="9"/>
  <c r="CD207" i="9"/>
  <c r="CI165" i="9"/>
  <c r="CE165" i="9"/>
  <c r="CA165" i="9"/>
  <c r="CD165" i="9"/>
  <c r="CJ165" i="9"/>
  <c r="CJ168" i="9"/>
  <c r="CB168" i="9"/>
  <c r="CD168" i="9"/>
  <c r="CH168" i="9"/>
  <c r="CI175" i="9"/>
  <c r="CE175" i="9"/>
  <c r="CA175" i="9"/>
  <c r="CG175" i="9"/>
  <c r="CB175" i="9"/>
  <c r="CJ178" i="9"/>
  <c r="CB178" i="9"/>
  <c r="CA178" i="9"/>
  <c r="CE178" i="9"/>
  <c r="CI178" i="9"/>
  <c r="CI191" i="9"/>
  <c r="CE191" i="9"/>
  <c r="CA191" i="9"/>
  <c r="CG191" i="9"/>
  <c r="CB191" i="9"/>
  <c r="CH191" i="9"/>
  <c r="CH196" i="9"/>
  <c r="CD196" i="9"/>
  <c r="CJ196" i="9"/>
  <c r="CE196" i="9"/>
  <c r="CI196" i="9"/>
  <c r="CB196" i="9"/>
  <c r="CI203" i="9"/>
  <c r="CE203" i="9"/>
  <c r="CA203" i="9"/>
  <c r="CD203" i="9"/>
  <c r="CJ203" i="9"/>
  <c r="CK220" i="9"/>
  <c r="CG220" i="9"/>
  <c r="CB220" i="9"/>
  <c r="CH220" i="9"/>
  <c r="CA220" i="9"/>
  <c r="CJ220" i="9"/>
  <c r="CC220" i="9"/>
  <c r="CI220" i="9"/>
  <c r="CK224" i="9"/>
  <c r="CG224" i="9"/>
  <c r="CB224" i="9"/>
  <c r="CH224" i="9"/>
  <c r="CA224" i="9"/>
  <c r="CI224" i="9"/>
  <c r="CE224" i="9"/>
  <c r="CK235" i="9"/>
  <c r="CG235" i="9"/>
  <c r="CB235" i="9"/>
  <c r="CI235" i="9"/>
  <c r="CC235" i="9"/>
  <c r="CJ235" i="9"/>
  <c r="CA235" i="9"/>
  <c r="CH235" i="9"/>
  <c r="CC163" i="9"/>
  <c r="CC167" i="9"/>
  <c r="CC171" i="9"/>
  <c r="CH176" i="9"/>
  <c r="CD176" i="9"/>
  <c r="CC176" i="9"/>
  <c r="CI176" i="9"/>
  <c r="CI187" i="9"/>
  <c r="CE187" i="9"/>
  <c r="CA187" i="9"/>
  <c r="CD187" i="9"/>
  <c r="CJ187" i="9"/>
  <c r="CJ190" i="9"/>
  <c r="CB190" i="9"/>
  <c r="CD190" i="9"/>
  <c r="CH190" i="9"/>
  <c r="CJ198" i="9"/>
  <c r="CB198" i="9"/>
  <c r="CG198" i="9"/>
  <c r="CC198" i="9"/>
  <c r="CE198" i="9"/>
  <c r="CK223" i="9"/>
  <c r="CG223" i="9"/>
  <c r="CB223" i="9"/>
  <c r="CI223" i="9"/>
  <c r="CC223" i="9"/>
  <c r="CE223" i="9"/>
  <c r="CK232" i="9"/>
  <c r="CG232" i="9"/>
  <c r="CB232" i="9"/>
  <c r="CH232" i="9"/>
  <c r="CA232" i="9"/>
  <c r="CE232" i="9"/>
  <c r="CK237" i="9"/>
  <c r="CG237" i="9"/>
  <c r="CB237" i="9"/>
  <c r="CE237" i="9"/>
  <c r="CD237" i="9"/>
  <c r="CC173" i="9"/>
  <c r="CC177" i="9"/>
  <c r="CC181" i="9"/>
  <c r="CC189" i="9"/>
  <c r="CH192" i="9"/>
  <c r="CD192" i="9"/>
  <c r="CC192" i="9"/>
  <c r="CI192" i="9"/>
  <c r="CI199" i="9"/>
  <c r="CE199" i="9"/>
  <c r="CA199" i="9"/>
  <c r="CD199" i="9"/>
  <c r="CJ199" i="9"/>
  <c r="CJ202" i="9"/>
  <c r="CB202" i="9"/>
  <c r="CD202" i="9"/>
  <c r="CH202" i="9"/>
  <c r="CH208" i="9"/>
  <c r="CD208" i="9"/>
  <c r="CC208" i="9"/>
  <c r="CI208" i="9"/>
  <c r="CK222" i="9"/>
  <c r="CG222" i="9"/>
  <c r="CB222" i="9"/>
  <c r="CD222" i="9"/>
  <c r="CJ222" i="9"/>
  <c r="CK226" i="9"/>
  <c r="CG226" i="9"/>
  <c r="CB226" i="9"/>
  <c r="CD226" i="9"/>
  <c r="CJ226" i="9"/>
  <c r="CK234" i="9"/>
  <c r="CG234" i="9"/>
  <c r="CB234" i="9"/>
  <c r="CD234" i="9"/>
  <c r="CJ234" i="9"/>
  <c r="CC193" i="9"/>
  <c r="CC197" i="9"/>
  <c r="CC201" i="9"/>
  <c r="CC205" i="9"/>
  <c r="CC209" i="9"/>
  <c r="EN237" i="7"/>
  <c r="EM237" i="7"/>
  <c r="EL237" i="7"/>
  <c r="EK237" i="7"/>
  <c r="EJ237" i="7"/>
  <c r="EI237" i="7"/>
  <c r="EH237" i="7"/>
  <c r="EG237" i="7"/>
  <c r="EF237" i="7"/>
  <c r="EE237" i="7"/>
  <c r="ED237" i="7"/>
  <c r="EC237" i="7"/>
  <c r="EB237" i="7"/>
  <c r="EA237" i="7"/>
  <c r="DN237" i="7"/>
  <c r="DM237" i="7"/>
  <c r="DL237" i="7"/>
  <c r="DK237" i="7"/>
  <c r="DJ237" i="7"/>
  <c r="DI237" i="7"/>
  <c r="DH237" i="7"/>
  <c r="DG237" i="7"/>
  <c r="DF237" i="7"/>
  <c r="DE237" i="7"/>
  <c r="DD237" i="7"/>
  <c r="DC237" i="7"/>
  <c r="DB237" i="7"/>
  <c r="DA237" i="7"/>
  <c r="CI237" i="7"/>
  <c r="CB237" i="7"/>
  <c r="C237" i="7"/>
  <c r="B237" i="7"/>
  <c r="CH237" i="7" s="1"/>
  <c r="EN236" i="7"/>
  <c r="EM236" i="7"/>
  <c r="EL236" i="7"/>
  <c r="EK236" i="7"/>
  <c r="EJ236" i="7"/>
  <c r="EI236" i="7"/>
  <c r="EH236" i="7"/>
  <c r="EG236" i="7"/>
  <c r="EF236" i="7"/>
  <c r="EE236" i="7"/>
  <c r="ED236" i="7"/>
  <c r="EC236" i="7"/>
  <c r="EB236" i="7"/>
  <c r="EA236" i="7"/>
  <c r="DN236" i="7"/>
  <c r="DM236" i="7"/>
  <c r="DL236" i="7"/>
  <c r="DK236" i="7"/>
  <c r="DJ236" i="7"/>
  <c r="DI236" i="7"/>
  <c r="DH236" i="7"/>
  <c r="DG236" i="7"/>
  <c r="DF236" i="7"/>
  <c r="DE236" i="7"/>
  <c r="DD236" i="7"/>
  <c r="DC236" i="7"/>
  <c r="DB236" i="7"/>
  <c r="DA236" i="7"/>
  <c r="CK236" i="7"/>
  <c r="CD236" i="7"/>
  <c r="C236" i="7"/>
  <c r="B236" i="7"/>
  <c r="CH236" i="7" s="1"/>
  <c r="EN235" i="7"/>
  <c r="EM235" i="7"/>
  <c r="EL235" i="7"/>
  <c r="EK235" i="7"/>
  <c r="EJ235" i="7"/>
  <c r="EI235" i="7"/>
  <c r="EH235" i="7"/>
  <c r="EG235" i="7"/>
  <c r="EF235" i="7"/>
  <c r="EE235" i="7"/>
  <c r="ED235" i="7"/>
  <c r="EC235" i="7"/>
  <c r="EB235" i="7"/>
  <c r="EA235" i="7"/>
  <c r="DN235" i="7"/>
  <c r="DM235" i="7"/>
  <c r="DL235" i="7"/>
  <c r="DK235" i="7"/>
  <c r="DJ235" i="7"/>
  <c r="DI235" i="7"/>
  <c r="DH235" i="7"/>
  <c r="DG235" i="7"/>
  <c r="DF235" i="7"/>
  <c r="DE235" i="7"/>
  <c r="DD235" i="7"/>
  <c r="DC235" i="7"/>
  <c r="DB235" i="7"/>
  <c r="DA235" i="7"/>
  <c r="CK235" i="7"/>
  <c r="CI235" i="7"/>
  <c r="CE235" i="7"/>
  <c r="CB235" i="7"/>
  <c r="C235" i="7"/>
  <c r="CG235" i="7" s="1"/>
  <c r="B235" i="7"/>
  <c r="CH235" i="7" s="1"/>
  <c r="EN234" i="7"/>
  <c r="EM234" i="7"/>
  <c r="EL234" i="7"/>
  <c r="EK234" i="7"/>
  <c r="EJ234" i="7"/>
  <c r="EI234" i="7"/>
  <c r="EH234" i="7"/>
  <c r="EG234" i="7"/>
  <c r="EF234" i="7"/>
  <c r="EE234" i="7"/>
  <c r="ED234" i="7"/>
  <c r="EC234" i="7"/>
  <c r="EB234" i="7"/>
  <c r="EA234" i="7"/>
  <c r="DN234" i="7"/>
  <c r="DM234" i="7"/>
  <c r="DL234" i="7"/>
  <c r="DK234" i="7"/>
  <c r="DJ234" i="7"/>
  <c r="DI234" i="7"/>
  <c r="DH234" i="7"/>
  <c r="DG234" i="7"/>
  <c r="DF234" i="7"/>
  <c r="DE234" i="7"/>
  <c r="DD234" i="7"/>
  <c r="DC234" i="7"/>
  <c r="DB234" i="7"/>
  <c r="DA234" i="7"/>
  <c r="CK234" i="7"/>
  <c r="CJ234" i="7"/>
  <c r="CI234" i="7"/>
  <c r="CD234" i="7"/>
  <c r="CB234" i="7"/>
  <c r="C234" i="7"/>
  <c r="B234" i="7"/>
  <c r="CH234" i="7" s="1"/>
  <c r="EN233" i="7"/>
  <c r="EM233" i="7"/>
  <c r="EL233" i="7"/>
  <c r="EK233" i="7"/>
  <c r="EJ233" i="7"/>
  <c r="EI233" i="7"/>
  <c r="EH233" i="7"/>
  <c r="EG233" i="7"/>
  <c r="EF233" i="7"/>
  <c r="EE233" i="7"/>
  <c r="ED233" i="7"/>
  <c r="EC233" i="7"/>
  <c r="EB233" i="7"/>
  <c r="EA233" i="7"/>
  <c r="DN233" i="7"/>
  <c r="DM233" i="7"/>
  <c r="DL233" i="7"/>
  <c r="DK233" i="7"/>
  <c r="DJ233" i="7"/>
  <c r="DI233" i="7"/>
  <c r="DH233" i="7"/>
  <c r="DG233" i="7"/>
  <c r="DF233" i="7"/>
  <c r="DE233" i="7"/>
  <c r="DD233" i="7"/>
  <c r="DC233" i="7"/>
  <c r="DB233" i="7"/>
  <c r="DA233" i="7"/>
  <c r="CI233" i="7"/>
  <c r="CB233" i="7"/>
  <c r="C233" i="7"/>
  <c r="B233" i="7"/>
  <c r="CH233" i="7" s="1"/>
  <c r="EN232" i="7"/>
  <c r="EM232" i="7"/>
  <c r="EL232" i="7"/>
  <c r="EK232" i="7"/>
  <c r="EJ232" i="7"/>
  <c r="EI232" i="7"/>
  <c r="EH232" i="7"/>
  <c r="EG232" i="7"/>
  <c r="EF232" i="7"/>
  <c r="EE232" i="7"/>
  <c r="ED232" i="7"/>
  <c r="EC232" i="7"/>
  <c r="EB232" i="7"/>
  <c r="EA232" i="7"/>
  <c r="DN232" i="7"/>
  <c r="DM232" i="7"/>
  <c r="DL232" i="7"/>
  <c r="DK232" i="7"/>
  <c r="DJ232" i="7"/>
  <c r="DI232" i="7"/>
  <c r="DH232" i="7"/>
  <c r="DG232" i="7"/>
  <c r="DF232" i="7"/>
  <c r="DE232" i="7"/>
  <c r="DD232" i="7"/>
  <c r="DC232" i="7"/>
  <c r="DB232" i="7"/>
  <c r="DA232" i="7"/>
  <c r="CK232" i="7"/>
  <c r="CD232" i="7"/>
  <c r="C232" i="7"/>
  <c r="B232" i="7"/>
  <c r="CH232" i="7" s="1"/>
  <c r="EN231" i="7"/>
  <c r="EM231" i="7"/>
  <c r="EL231" i="7"/>
  <c r="EK231" i="7"/>
  <c r="EJ231" i="7"/>
  <c r="EI231" i="7"/>
  <c r="EH231" i="7"/>
  <c r="EG231" i="7"/>
  <c r="EF231" i="7"/>
  <c r="EE231" i="7"/>
  <c r="ED231" i="7"/>
  <c r="EC231" i="7"/>
  <c r="EB231" i="7"/>
  <c r="EA231" i="7"/>
  <c r="DN231" i="7"/>
  <c r="DM231" i="7"/>
  <c r="DL231" i="7"/>
  <c r="DK231" i="7"/>
  <c r="DJ231" i="7"/>
  <c r="DI231" i="7"/>
  <c r="DH231" i="7"/>
  <c r="DG231" i="7"/>
  <c r="DF231" i="7"/>
  <c r="DE231" i="7"/>
  <c r="DD231" i="7"/>
  <c r="DC231" i="7"/>
  <c r="DB231" i="7"/>
  <c r="DA231" i="7"/>
  <c r="CK231" i="7"/>
  <c r="CI231" i="7"/>
  <c r="CE231" i="7"/>
  <c r="CB231" i="7"/>
  <c r="C231" i="7"/>
  <c r="CG231" i="7" s="1"/>
  <c r="B231" i="7"/>
  <c r="CH231" i="7" s="1"/>
  <c r="EN226" i="7"/>
  <c r="EM226" i="7"/>
  <c r="EL226" i="7"/>
  <c r="EK226" i="7"/>
  <c r="EJ226" i="7"/>
  <c r="EI226" i="7"/>
  <c r="EH226" i="7"/>
  <c r="EG226" i="7"/>
  <c r="EF226" i="7"/>
  <c r="EE226" i="7"/>
  <c r="ED226" i="7"/>
  <c r="EC226" i="7"/>
  <c r="EB226" i="7"/>
  <c r="EA226" i="7"/>
  <c r="DN226" i="7"/>
  <c r="DM226" i="7"/>
  <c r="DL226" i="7"/>
  <c r="DK226" i="7"/>
  <c r="DJ226" i="7"/>
  <c r="DI226" i="7"/>
  <c r="DH226" i="7"/>
  <c r="DG226" i="7"/>
  <c r="DF226" i="7"/>
  <c r="DE226" i="7"/>
  <c r="DD226" i="7"/>
  <c r="DC226" i="7"/>
  <c r="DB226" i="7"/>
  <c r="DA226" i="7"/>
  <c r="CK226" i="7"/>
  <c r="CJ226" i="7"/>
  <c r="CI226" i="7"/>
  <c r="CD226" i="7"/>
  <c r="CB226" i="7"/>
  <c r="C226" i="7"/>
  <c r="B226" i="7"/>
  <c r="CH226" i="7" s="1"/>
  <c r="EN225" i="7"/>
  <c r="EM225" i="7"/>
  <c r="EL225" i="7"/>
  <c r="EK225" i="7"/>
  <c r="EJ225" i="7"/>
  <c r="EI225" i="7"/>
  <c r="EH225" i="7"/>
  <c r="EG225" i="7"/>
  <c r="EF225" i="7"/>
  <c r="EE225" i="7"/>
  <c r="ED225" i="7"/>
  <c r="EC225" i="7"/>
  <c r="EB225" i="7"/>
  <c r="EA225" i="7"/>
  <c r="DN225" i="7"/>
  <c r="DM225" i="7"/>
  <c r="DL225" i="7"/>
  <c r="DK225" i="7"/>
  <c r="DJ225" i="7"/>
  <c r="DI225" i="7"/>
  <c r="DH225" i="7"/>
  <c r="DG225" i="7"/>
  <c r="DF225" i="7"/>
  <c r="DE225" i="7"/>
  <c r="DD225" i="7"/>
  <c r="DC225" i="7"/>
  <c r="DB225" i="7"/>
  <c r="DA225" i="7"/>
  <c r="CI225" i="7"/>
  <c r="CB225" i="7"/>
  <c r="C225" i="7"/>
  <c r="B225" i="7"/>
  <c r="CH225" i="7" s="1"/>
  <c r="EN224" i="7"/>
  <c r="EM224" i="7"/>
  <c r="EL224" i="7"/>
  <c r="EK224" i="7"/>
  <c r="EJ224" i="7"/>
  <c r="EI224" i="7"/>
  <c r="EH224" i="7"/>
  <c r="EG224" i="7"/>
  <c r="EF224" i="7"/>
  <c r="EE224" i="7"/>
  <c r="ED224" i="7"/>
  <c r="EC224" i="7"/>
  <c r="EB224" i="7"/>
  <c r="EA224" i="7"/>
  <c r="DN224" i="7"/>
  <c r="DM224" i="7"/>
  <c r="DL224" i="7"/>
  <c r="DK224" i="7"/>
  <c r="DJ224" i="7"/>
  <c r="DI224" i="7"/>
  <c r="DH224" i="7"/>
  <c r="DG224" i="7"/>
  <c r="DF224" i="7"/>
  <c r="DE224" i="7"/>
  <c r="DD224" i="7"/>
  <c r="DC224" i="7"/>
  <c r="DB224" i="7"/>
  <c r="DA224" i="7"/>
  <c r="CK224" i="7"/>
  <c r="CD224" i="7"/>
  <c r="C224" i="7"/>
  <c r="B224" i="7"/>
  <c r="CH224" i="7" s="1"/>
  <c r="EN223" i="7"/>
  <c r="EM223" i="7"/>
  <c r="EL223" i="7"/>
  <c r="EK223" i="7"/>
  <c r="EJ223" i="7"/>
  <c r="EI223" i="7"/>
  <c r="EH223" i="7"/>
  <c r="EG223" i="7"/>
  <c r="EF223" i="7"/>
  <c r="EE223" i="7"/>
  <c r="ED223" i="7"/>
  <c r="EC223" i="7"/>
  <c r="EB223" i="7"/>
  <c r="EA223" i="7"/>
  <c r="DN223" i="7"/>
  <c r="DM223" i="7"/>
  <c r="DL223" i="7"/>
  <c r="DK223" i="7"/>
  <c r="DJ223" i="7"/>
  <c r="DI223" i="7"/>
  <c r="DH223" i="7"/>
  <c r="DG223" i="7"/>
  <c r="DF223" i="7"/>
  <c r="DE223" i="7"/>
  <c r="DD223" i="7"/>
  <c r="DC223" i="7"/>
  <c r="DB223" i="7"/>
  <c r="DA223" i="7"/>
  <c r="CK223" i="7"/>
  <c r="CI223" i="7"/>
  <c r="CE223" i="7"/>
  <c r="CB223" i="7"/>
  <c r="C223" i="7"/>
  <c r="CG223" i="7" s="1"/>
  <c r="B223" i="7"/>
  <c r="CH223" i="7" s="1"/>
  <c r="EN222" i="7"/>
  <c r="EM222" i="7"/>
  <c r="EL222" i="7"/>
  <c r="EK222" i="7"/>
  <c r="EJ222" i="7"/>
  <c r="EI222" i="7"/>
  <c r="EH222" i="7"/>
  <c r="EG222" i="7"/>
  <c r="EF222" i="7"/>
  <c r="EE222" i="7"/>
  <c r="ED222" i="7"/>
  <c r="EC222" i="7"/>
  <c r="EB222" i="7"/>
  <c r="EA222" i="7"/>
  <c r="DN222" i="7"/>
  <c r="DM222" i="7"/>
  <c r="DL222" i="7"/>
  <c r="DK222" i="7"/>
  <c r="DJ222" i="7"/>
  <c r="DI222" i="7"/>
  <c r="DH222" i="7"/>
  <c r="DG222" i="7"/>
  <c r="DF222" i="7"/>
  <c r="DE222" i="7"/>
  <c r="DD222" i="7"/>
  <c r="DC222" i="7"/>
  <c r="DB222" i="7"/>
  <c r="DA222" i="7"/>
  <c r="CK222" i="7"/>
  <c r="CJ222" i="7"/>
  <c r="CI222" i="7"/>
  <c r="CD222" i="7"/>
  <c r="CB222" i="7"/>
  <c r="C222" i="7"/>
  <c r="B222" i="7"/>
  <c r="CH222" i="7" s="1"/>
  <c r="EN221" i="7"/>
  <c r="EM221" i="7"/>
  <c r="EL221" i="7"/>
  <c r="EK221" i="7"/>
  <c r="EJ221" i="7"/>
  <c r="EI221" i="7"/>
  <c r="EH221" i="7"/>
  <c r="EG221" i="7"/>
  <c r="EF221" i="7"/>
  <c r="EE221" i="7"/>
  <c r="ED221" i="7"/>
  <c r="EC221" i="7"/>
  <c r="EB221" i="7"/>
  <c r="EA221" i="7"/>
  <c r="DN221" i="7"/>
  <c r="DM221" i="7"/>
  <c r="DL221" i="7"/>
  <c r="DK221" i="7"/>
  <c r="DJ221" i="7"/>
  <c r="DI221" i="7"/>
  <c r="DH221" i="7"/>
  <c r="DG221" i="7"/>
  <c r="DF221" i="7"/>
  <c r="DE221" i="7"/>
  <c r="DD221" i="7"/>
  <c r="DC221" i="7"/>
  <c r="DB221" i="7"/>
  <c r="DA221" i="7"/>
  <c r="CI221" i="7"/>
  <c r="CB221" i="7"/>
  <c r="C221" i="7"/>
  <c r="B221" i="7"/>
  <c r="CH221" i="7" s="1"/>
  <c r="EN220" i="7"/>
  <c r="EM220" i="7"/>
  <c r="EL220" i="7"/>
  <c r="EK220" i="7"/>
  <c r="EJ220" i="7"/>
  <c r="EI220" i="7"/>
  <c r="EH220" i="7"/>
  <c r="EG220" i="7"/>
  <c r="EF220" i="7"/>
  <c r="EE220" i="7"/>
  <c r="ED220" i="7"/>
  <c r="EC220" i="7"/>
  <c r="EB220" i="7"/>
  <c r="EA220" i="7"/>
  <c r="DN220" i="7"/>
  <c r="DM220" i="7"/>
  <c r="DL220" i="7"/>
  <c r="DK220" i="7"/>
  <c r="DJ220" i="7"/>
  <c r="DI220" i="7"/>
  <c r="DH220" i="7"/>
  <c r="DG220" i="7"/>
  <c r="DF220" i="7"/>
  <c r="DE220" i="7"/>
  <c r="DD220" i="7"/>
  <c r="DC220" i="7"/>
  <c r="DB220" i="7"/>
  <c r="DA220" i="7"/>
  <c r="CK220" i="7"/>
  <c r="CD220" i="7"/>
  <c r="C220" i="7"/>
  <c r="B220" i="7"/>
  <c r="CH220" i="7" s="1"/>
  <c r="ET209" i="7"/>
  <c r="ES209" i="7"/>
  <c r="ER209" i="7"/>
  <c r="EQ209" i="7"/>
  <c r="EP209" i="7"/>
  <c r="EO209" i="7"/>
  <c r="EN209" i="7"/>
  <c r="EM209" i="7"/>
  <c r="EL209" i="7"/>
  <c r="EK209" i="7"/>
  <c r="EJ209" i="7"/>
  <c r="EI209" i="7"/>
  <c r="EH209" i="7"/>
  <c r="EG209" i="7"/>
  <c r="EF209" i="7"/>
  <c r="EE209" i="7"/>
  <c r="ED209" i="7"/>
  <c r="EC209" i="7"/>
  <c r="EB209" i="7"/>
  <c r="EA209" i="7"/>
  <c r="DT209" i="7"/>
  <c r="DS209" i="7"/>
  <c r="DR209" i="7"/>
  <c r="DQ209" i="7"/>
  <c r="DP209" i="7"/>
  <c r="DO209" i="7"/>
  <c r="DN209" i="7"/>
  <c r="DM209" i="7"/>
  <c r="DL209" i="7"/>
  <c r="DK209" i="7"/>
  <c r="DJ209" i="7"/>
  <c r="DI209" i="7"/>
  <c r="DH209" i="7"/>
  <c r="DG209" i="7"/>
  <c r="DF209" i="7"/>
  <c r="DE209" i="7"/>
  <c r="DD209" i="7"/>
  <c r="DC209" i="7"/>
  <c r="DB209" i="7"/>
  <c r="DA209" i="7"/>
  <c r="CK209" i="7"/>
  <c r="CF209" i="7"/>
  <c r="CC209" i="7"/>
  <c r="D209" i="7"/>
  <c r="C209" i="7"/>
  <c r="CI209" i="7" s="1"/>
  <c r="ET208" i="7"/>
  <c r="ES208" i="7"/>
  <c r="ER208" i="7"/>
  <c r="EQ208" i="7"/>
  <c r="EP208" i="7"/>
  <c r="EO208" i="7"/>
  <c r="EN208" i="7"/>
  <c r="EM208" i="7"/>
  <c r="EL208" i="7"/>
  <c r="EK208" i="7"/>
  <c r="EJ208" i="7"/>
  <c r="EI208" i="7"/>
  <c r="EH208" i="7"/>
  <c r="EG208" i="7"/>
  <c r="EF208" i="7"/>
  <c r="EE208" i="7"/>
  <c r="ED208" i="7"/>
  <c r="EC208" i="7"/>
  <c r="EB208" i="7"/>
  <c r="EA208" i="7"/>
  <c r="DT208" i="7"/>
  <c r="DS208" i="7"/>
  <c r="DR208" i="7"/>
  <c r="DQ208" i="7"/>
  <c r="DP208" i="7"/>
  <c r="DO208" i="7"/>
  <c r="DN208" i="7"/>
  <c r="DM208" i="7"/>
  <c r="DL208" i="7"/>
  <c r="DK208" i="7"/>
  <c r="DJ208" i="7"/>
  <c r="DI208" i="7"/>
  <c r="DH208" i="7"/>
  <c r="DG208" i="7"/>
  <c r="DF208" i="7"/>
  <c r="DE208" i="7"/>
  <c r="DD208" i="7"/>
  <c r="DC208" i="7"/>
  <c r="DB208" i="7"/>
  <c r="DA208" i="7"/>
  <c r="CK208" i="7"/>
  <c r="CF208" i="7"/>
  <c r="CC208" i="7"/>
  <c r="D208" i="7"/>
  <c r="C208" i="7"/>
  <c r="CH208" i="7" s="1"/>
  <c r="ET207" i="7"/>
  <c r="ES207" i="7"/>
  <c r="ER207" i="7"/>
  <c r="EQ207" i="7"/>
  <c r="EP207" i="7"/>
  <c r="EO207" i="7"/>
  <c r="EN207" i="7"/>
  <c r="EM207" i="7"/>
  <c r="EL207" i="7"/>
  <c r="EK207" i="7"/>
  <c r="EJ207" i="7"/>
  <c r="EI207" i="7"/>
  <c r="EH207" i="7"/>
  <c r="EG207" i="7"/>
  <c r="EF207" i="7"/>
  <c r="EE207" i="7"/>
  <c r="ED207" i="7"/>
  <c r="EC207" i="7"/>
  <c r="EB207" i="7"/>
  <c r="EA207" i="7"/>
  <c r="DT207" i="7"/>
  <c r="DS207" i="7"/>
  <c r="DR207" i="7"/>
  <c r="DQ207" i="7"/>
  <c r="DP207" i="7"/>
  <c r="DO207" i="7"/>
  <c r="DN207" i="7"/>
  <c r="DM207" i="7"/>
  <c r="DL207" i="7"/>
  <c r="DK207" i="7"/>
  <c r="DJ207" i="7"/>
  <c r="DI207" i="7"/>
  <c r="DH207" i="7"/>
  <c r="DG207" i="7"/>
  <c r="DF207" i="7"/>
  <c r="DE207" i="7"/>
  <c r="DD207" i="7"/>
  <c r="DC207" i="7"/>
  <c r="DB207" i="7"/>
  <c r="DA207" i="7"/>
  <c r="CK207" i="7"/>
  <c r="CF207" i="7"/>
  <c r="CE207" i="7"/>
  <c r="CD207" i="7"/>
  <c r="D207" i="7"/>
  <c r="C207" i="7"/>
  <c r="CI207" i="7" s="1"/>
  <c r="ET206" i="7"/>
  <c r="ES206" i="7"/>
  <c r="ER206" i="7"/>
  <c r="EQ206" i="7"/>
  <c r="EP206" i="7"/>
  <c r="EO206" i="7"/>
  <c r="EN206" i="7"/>
  <c r="EM206" i="7"/>
  <c r="EL206" i="7"/>
  <c r="EK206" i="7"/>
  <c r="EJ206" i="7"/>
  <c r="EI206" i="7"/>
  <c r="EH206" i="7"/>
  <c r="EG206" i="7"/>
  <c r="EF206" i="7"/>
  <c r="EE206" i="7"/>
  <c r="ED206" i="7"/>
  <c r="EC206" i="7"/>
  <c r="EB206" i="7"/>
  <c r="EA206" i="7"/>
  <c r="DT206" i="7"/>
  <c r="DS206" i="7"/>
  <c r="DR206" i="7"/>
  <c r="DQ206" i="7"/>
  <c r="DP206" i="7"/>
  <c r="DO206" i="7"/>
  <c r="DN206" i="7"/>
  <c r="DM206" i="7"/>
  <c r="DL206" i="7"/>
  <c r="DK206" i="7"/>
  <c r="DJ206" i="7"/>
  <c r="DI206" i="7"/>
  <c r="DH206" i="7"/>
  <c r="DG206" i="7"/>
  <c r="DF206" i="7"/>
  <c r="DE206" i="7"/>
  <c r="DD206" i="7"/>
  <c r="DC206" i="7"/>
  <c r="DB206" i="7"/>
  <c r="DA206" i="7"/>
  <c r="CK206" i="7"/>
  <c r="CF206" i="7"/>
  <c r="D206" i="7"/>
  <c r="C206" i="7"/>
  <c r="CG206" i="7" s="1"/>
  <c r="ET205" i="7"/>
  <c r="ES205" i="7"/>
  <c r="ER205" i="7"/>
  <c r="EQ205" i="7"/>
  <c r="EP205" i="7"/>
  <c r="EO205" i="7"/>
  <c r="EN205" i="7"/>
  <c r="EM205" i="7"/>
  <c r="EL205" i="7"/>
  <c r="EK205" i="7"/>
  <c r="EJ205" i="7"/>
  <c r="EI205" i="7"/>
  <c r="EH205" i="7"/>
  <c r="EG205" i="7"/>
  <c r="EF205" i="7"/>
  <c r="EE205" i="7"/>
  <c r="ED205" i="7"/>
  <c r="EC205" i="7"/>
  <c r="EB205" i="7"/>
  <c r="EA205" i="7"/>
  <c r="DT205" i="7"/>
  <c r="DS205" i="7"/>
  <c r="DR205" i="7"/>
  <c r="DQ205" i="7"/>
  <c r="DP205" i="7"/>
  <c r="DO205" i="7"/>
  <c r="DN205" i="7"/>
  <c r="DM205" i="7"/>
  <c r="DL205" i="7"/>
  <c r="DK205" i="7"/>
  <c r="DJ205" i="7"/>
  <c r="DI205" i="7"/>
  <c r="DH205" i="7"/>
  <c r="DG205" i="7"/>
  <c r="DF205" i="7"/>
  <c r="DE205" i="7"/>
  <c r="DD205" i="7"/>
  <c r="DC205" i="7"/>
  <c r="DB205" i="7"/>
  <c r="DA205" i="7"/>
  <c r="CK205" i="7"/>
  <c r="CF205" i="7"/>
  <c r="D205" i="7"/>
  <c r="C205" i="7"/>
  <c r="CB205" i="7" s="1"/>
  <c r="ET204" i="7"/>
  <c r="ES204" i="7"/>
  <c r="ER204" i="7"/>
  <c r="EQ204" i="7"/>
  <c r="EP204" i="7"/>
  <c r="EO204" i="7"/>
  <c r="EN204" i="7"/>
  <c r="EM204" i="7"/>
  <c r="EL204" i="7"/>
  <c r="EK204" i="7"/>
  <c r="EJ204" i="7"/>
  <c r="EI204" i="7"/>
  <c r="EH204" i="7"/>
  <c r="EG204" i="7"/>
  <c r="EF204" i="7"/>
  <c r="EE204" i="7"/>
  <c r="ED204" i="7"/>
  <c r="EC204" i="7"/>
  <c r="EB204" i="7"/>
  <c r="EA204" i="7"/>
  <c r="DT204" i="7"/>
  <c r="DS204" i="7"/>
  <c r="DR204" i="7"/>
  <c r="DQ204" i="7"/>
  <c r="DP204" i="7"/>
  <c r="DO204" i="7"/>
  <c r="DN204" i="7"/>
  <c r="DM204" i="7"/>
  <c r="DL204" i="7"/>
  <c r="DK204" i="7"/>
  <c r="DJ204" i="7"/>
  <c r="DI204" i="7"/>
  <c r="DH204" i="7"/>
  <c r="DG204" i="7"/>
  <c r="DF204" i="7"/>
  <c r="DE204" i="7"/>
  <c r="DD204" i="7"/>
  <c r="DC204" i="7"/>
  <c r="DB204" i="7"/>
  <c r="DA204" i="7"/>
  <c r="CK204" i="7"/>
  <c r="CF204" i="7"/>
  <c r="CD204" i="7"/>
  <c r="D204" i="7"/>
  <c r="C204" i="7"/>
  <c r="CB204" i="7" s="1"/>
  <c r="ET203" i="7"/>
  <c r="ES203" i="7"/>
  <c r="ER203" i="7"/>
  <c r="EQ203" i="7"/>
  <c r="EP203" i="7"/>
  <c r="EO203" i="7"/>
  <c r="EN203" i="7"/>
  <c r="EM203" i="7"/>
  <c r="EL203" i="7"/>
  <c r="EK203" i="7"/>
  <c r="EJ203" i="7"/>
  <c r="EI203" i="7"/>
  <c r="EH203" i="7"/>
  <c r="EG203" i="7"/>
  <c r="EF203" i="7"/>
  <c r="EE203" i="7"/>
  <c r="ED203" i="7"/>
  <c r="EC203" i="7"/>
  <c r="EB203" i="7"/>
  <c r="EA203" i="7"/>
  <c r="DT203" i="7"/>
  <c r="DS203" i="7"/>
  <c r="DR203" i="7"/>
  <c r="DQ203" i="7"/>
  <c r="DP203" i="7"/>
  <c r="DO203" i="7"/>
  <c r="DN203" i="7"/>
  <c r="DM203" i="7"/>
  <c r="DL203" i="7"/>
  <c r="DK203" i="7"/>
  <c r="DJ203" i="7"/>
  <c r="DI203" i="7"/>
  <c r="DH203" i="7"/>
  <c r="DG203" i="7"/>
  <c r="DF203" i="7"/>
  <c r="DE203" i="7"/>
  <c r="DD203" i="7"/>
  <c r="DC203" i="7"/>
  <c r="DB203" i="7"/>
  <c r="DA203" i="7"/>
  <c r="CK203" i="7"/>
  <c r="CF203" i="7"/>
  <c r="D203" i="7"/>
  <c r="C203" i="7"/>
  <c r="CE203" i="7" s="1"/>
  <c r="ET202" i="7"/>
  <c r="ES202" i="7"/>
  <c r="ER202" i="7"/>
  <c r="EQ202" i="7"/>
  <c r="EP202" i="7"/>
  <c r="EO202" i="7"/>
  <c r="EN202" i="7"/>
  <c r="EM202" i="7"/>
  <c r="EL202" i="7"/>
  <c r="EK202" i="7"/>
  <c r="EJ202" i="7"/>
  <c r="EI202" i="7"/>
  <c r="EH202" i="7"/>
  <c r="EG202" i="7"/>
  <c r="EF202" i="7"/>
  <c r="EE202" i="7"/>
  <c r="ED202" i="7"/>
  <c r="EC202" i="7"/>
  <c r="EB202" i="7"/>
  <c r="EA202" i="7"/>
  <c r="DT202" i="7"/>
  <c r="DS202" i="7"/>
  <c r="DR202" i="7"/>
  <c r="DQ202" i="7"/>
  <c r="DP202" i="7"/>
  <c r="DO202" i="7"/>
  <c r="DN202" i="7"/>
  <c r="DM202" i="7"/>
  <c r="DL202" i="7"/>
  <c r="DK202" i="7"/>
  <c r="DJ202" i="7"/>
  <c r="DI202" i="7"/>
  <c r="DH202" i="7"/>
  <c r="DG202" i="7"/>
  <c r="DF202" i="7"/>
  <c r="DE202" i="7"/>
  <c r="DD202" i="7"/>
  <c r="DC202" i="7"/>
  <c r="DB202" i="7"/>
  <c r="DA202" i="7"/>
  <c r="CK202" i="7"/>
  <c r="CH202" i="7"/>
  <c r="CF202" i="7"/>
  <c r="CB202" i="7"/>
  <c r="CA202" i="7"/>
  <c r="D202" i="7"/>
  <c r="C202" i="7"/>
  <c r="CG202" i="7" s="1"/>
  <c r="ET201" i="7"/>
  <c r="ES201" i="7"/>
  <c r="ER201" i="7"/>
  <c r="EQ201" i="7"/>
  <c r="EP201" i="7"/>
  <c r="EO201" i="7"/>
  <c r="EN201" i="7"/>
  <c r="EM201" i="7"/>
  <c r="EL201" i="7"/>
  <c r="EK201" i="7"/>
  <c r="EJ201" i="7"/>
  <c r="EI201" i="7"/>
  <c r="EH201" i="7"/>
  <c r="EG201" i="7"/>
  <c r="EF201" i="7"/>
  <c r="EE201" i="7"/>
  <c r="ED201" i="7"/>
  <c r="EC201" i="7"/>
  <c r="EB201" i="7"/>
  <c r="EA201" i="7"/>
  <c r="DT201" i="7"/>
  <c r="DS201" i="7"/>
  <c r="DR201" i="7"/>
  <c r="DQ201" i="7"/>
  <c r="DP201" i="7"/>
  <c r="DO201" i="7"/>
  <c r="DN201" i="7"/>
  <c r="DM201" i="7"/>
  <c r="DL201" i="7"/>
  <c r="DK201" i="7"/>
  <c r="DJ201" i="7"/>
  <c r="DI201" i="7"/>
  <c r="DH201" i="7"/>
  <c r="DG201" i="7"/>
  <c r="DF201" i="7"/>
  <c r="DE201" i="7"/>
  <c r="DD201" i="7"/>
  <c r="DC201" i="7"/>
  <c r="DB201" i="7"/>
  <c r="DA201" i="7"/>
  <c r="CK201" i="7"/>
  <c r="CJ201" i="7"/>
  <c r="CF201" i="7"/>
  <c r="CB201" i="7"/>
  <c r="D201" i="7"/>
  <c r="C201" i="7"/>
  <c r="CG201" i="7" s="1"/>
  <c r="ET200" i="7"/>
  <c r="ES200" i="7"/>
  <c r="ER200" i="7"/>
  <c r="EQ200" i="7"/>
  <c r="EP200" i="7"/>
  <c r="EO200" i="7"/>
  <c r="EN200" i="7"/>
  <c r="EM200" i="7"/>
  <c r="EL200" i="7"/>
  <c r="EK200" i="7"/>
  <c r="EJ200" i="7"/>
  <c r="EI200" i="7"/>
  <c r="EH200" i="7"/>
  <c r="EG200" i="7"/>
  <c r="EF200" i="7"/>
  <c r="EE200" i="7"/>
  <c r="ED200" i="7"/>
  <c r="EC200" i="7"/>
  <c r="EB200" i="7"/>
  <c r="EA200" i="7"/>
  <c r="DT200" i="7"/>
  <c r="DS200" i="7"/>
  <c r="DR200" i="7"/>
  <c r="DQ200" i="7"/>
  <c r="DP200" i="7"/>
  <c r="DO200" i="7"/>
  <c r="DN200" i="7"/>
  <c r="DM200" i="7"/>
  <c r="DL200" i="7"/>
  <c r="DK200" i="7"/>
  <c r="DJ200" i="7"/>
  <c r="DI200" i="7"/>
  <c r="DH200" i="7"/>
  <c r="DG200" i="7"/>
  <c r="DF200" i="7"/>
  <c r="DE200" i="7"/>
  <c r="DD200" i="7"/>
  <c r="DC200" i="7"/>
  <c r="DB200" i="7"/>
  <c r="DA200" i="7"/>
  <c r="CK200" i="7"/>
  <c r="CF200" i="7"/>
  <c r="D200" i="7"/>
  <c r="C200" i="7"/>
  <c r="CH200" i="7" s="1"/>
  <c r="ET199" i="7"/>
  <c r="ES199" i="7"/>
  <c r="ER199" i="7"/>
  <c r="EQ199" i="7"/>
  <c r="EP199" i="7"/>
  <c r="EO199" i="7"/>
  <c r="EN199" i="7"/>
  <c r="EM199" i="7"/>
  <c r="EL199" i="7"/>
  <c r="EK199" i="7"/>
  <c r="EJ199" i="7"/>
  <c r="EI199" i="7"/>
  <c r="EH199" i="7"/>
  <c r="EG199" i="7"/>
  <c r="EF199" i="7"/>
  <c r="EE199" i="7"/>
  <c r="ED199" i="7"/>
  <c r="EC199" i="7"/>
  <c r="EB199" i="7"/>
  <c r="EA199" i="7"/>
  <c r="DT199" i="7"/>
  <c r="DS199" i="7"/>
  <c r="DR199" i="7"/>
  <c r="DQ199" i="7"/>
  <c r="DP199" i="7"/>
  <c r="DO199" i="7"/>
  <c r="DN199" i="7"/>
  <c r="DM199" i="7"/>
  <c r="DL199" i="7"/>
  <c r="DK199" i="7"/>
  <c r="DJ199" i="7"/>
  <c r="DI199" i="7"/>
  <c r="DH199" i="7"/>
  <c r="DG199" i="7"/>
  <c r="DF199" i="7"/>
  <c r="DE199" i="7"/>
  <c r="DD199" i="7"/>
  <c r="DC199" i="7"/>
  <c r="DB199" i="7"/>
  <c r="DA199" i="7"/>
  <c r="CK199" i="7"/>
  <c r="CF199" i="7"/>
  <c r="D199" i="7"/>
  <c r="C199" i="7"/>
  <c r="CC199" i="7" s="1"/>
  <c r="ET198" i="7"/>
  <c r="ES198" i="7"/>
  <c r="ER198" i="7"/>
  <c r="EQ198" i="7"/>
  <c r="EP198" i="7"/>
  <c r="EO198" i="7"/>
  <c r="EN198" i="7"/>
  <c r="EM198" i="7"/>
  <c r="EL198" i="7"/>
  <c r="EK198" i="7"/>
  <c r="EJ198" i="7"/>
  <c r="EI198" i="7"/>
  <c r="EH198" i="7"/>
  <c r="EG198" i="7"/>
  <c r="EF198" i="7"/>
  <c r="EE198" i="7"/>
  <c r="ED198" i="7"/>
  <c r="EC198" i="7"/>
  <c r="EB198" i="7"/>
  <c r="EA198" i="7"/>
  <c r="DT198" i="7"/>
  <c r="DS198" i="7"/>
  <c r="DR198" i="7"/>
  <c r="DQ198" i="7"/>
  <c r="DP198" i="7"/>
  <c r="DO198" i="7"/>
  <c r="DN198" i="7"/>
  <c r="DM198" i="7"/>
  <c r="DL198" i="7"/>
  <c r="DK198" i="7"/>
  <c r="DJ198" i="7"/>
  <c r="DI198" i="7"/>
  <c r="DH198" i="7"/>
  <c r="DG198" i="7"/>
  <c r="DF198" i="7"/>
  <c r="DE198" i="7"/>
  <c r="DD198" i="7"/>
  <c r="DC198" i="7"/>
  <c r="DB198" i="7"/>
  <c r="DA198" i="7"/>
  <c r="CK198" i="7"/>
  <c r="CI198" i="7"/>
  <c r="CH198" i="7"/>
  <c r="CF198" i="7"/>
  <c r="CD198" i="7"/>
  <c r="CB198" i="7"/>
  <c r="D198" i="7"/>
  <c r="C198" i="7"/>
  <c r="CG198" i="7" s="1"/>
  <c r="ET197" i="7"/>
  <c r="ES197" i="7"/>
  <c r="ER197" i="7"/>
  <c r="EQ197" i="7"/>
  <c r="EP197" i="7"/>
  <c r="EO197" i="7"/>
  <c r="EN197" i="7"/>
  <c r="EM197" i="7"/>
  <c r="EL197" i="7"/>
  <c r="EK197" i="7"/>
  <c r="EJ197" i="7"/>
  <c r="EI197" i="7"/>
  <c r="EH197" i="7"/>
  <c r="EG197" i="7"/>
  <c r="EF197" i="7"/>
  <c r="EE197" i="7"/>
  <c r="ED197" i="7"/>
  <c r="EC197" i="7"/>
  <c r="EB197" i="7"/>
  <c r="EA197" i="7"/>
  <c r="DT197" i="7"/>
  <c r="DS197" i="7"/>
  <c r="DR197" i="7"/>
  <c r="DQ197" i="7"/>
  <c r="DP197" i="7"/>
  <c r="DO197" i="7"/>
  <c r="DN197" i="7"/>
  <c r="DM197" i="7"/>
  <c r="DL197" i="7"/>
  <c r="DK197" i="7"/>
  <c r="DJ197" i="7"/>
  <c r="DI197" i="7"/>
  <c r="DH197" i="7"/>
  <c r="DG197" i="7"/>
  <c r="DF197" i="7"/>
  <c r="DE197" i="7"/>
  <c r="DD197" i="7"/>
  <c r="DC197" i="7"/>
  <c r="DB197" i="7"/>
  <c r="DA197" i="7"/>
  <c r="CK197" i="7"/>
  <c r="CJ197" i="7"/>
  <c r="CF197" i="7"/>
  <c r="CC197" i="7"/>
  <c r="CA197" i="7"/>
  <c r="D197" i="7"/>
  <c r="C197" i="7"/>
  <c r="CI197" i="7" s="1"/>
  <c r="ET196" i="7"/>
  <c r="ES196" i="7"/>
  <c r="ER196" i="7"/>
  <c r="EQ196" i="7"/>
  <c r="EP196" i="7"/>
  <c r="EO196" i="7"/>
  <c r="EN196" i="7"/>
  <c r="EM196" i="7"/>
  <c r="EL196" i="7"/>
  <c r="EK196" i="7"/>
  <c r="EJ196" i="7"/>
  <c r="EI196" i="7"/>
  <c r="EH196" i="7"/>
  <c r="EG196" i="7"/>
  <c r="EF196" i="7"/>
  <c r="EE196" i="7"/>
  <c r="ED196" i="7"/>
  <c r="EC196" i="7"/>
  <c r="EB196" i="7"/>
  <c r="EA196" i="7"/>
  <c r="DT196" i="7"/>
  <c r="DS196" i="7"/>
  <c r="DR196" i="7"/>
  <c r="DQ196" i="7"/>
  <c r="DP196" i="7"/>
  <c r="DO196" i="7"/>
  <c r="DN196" i="7"/>
  <c r="DM196" i="7"/>
  <c r="DL196" i="7"/>
  <c r="DK196" i="7"/>
  <c r="DJ196" i="7"/>
  <c r="DI196" i="7"/>
  <c r="DH196" i="7"/>
  <c r="DG196" i="7"/>
  <c r="DF196" i="7"/>
  <c r="DE196" i="7"/>
  <c r="DD196" i="7"/>
  <c r="DC196" i="7"/>
  <c r="DB196" i="7"/>
  <c r="DA196" i="7"/>
  <c r="CK196" i="7"/>
  <c r="CF196" i="7"/>
  <c r="D196" i="7"/>
  <c r="C196" i="7"/>
  <c r="ET195" i="7"/>
  <c r="ES195" i="7"/>
  <c r="ER195" i="7"/>
  <c r="EQ195" i="7"/>
  <c r="EP195" i="7"/>
  <c r="EO195" i="7"/>
  <c r="EN195" i="7"/>
  <c r="EM195" i="7"/>
  <c r="EL195" i="7"/>
  <c r="EK195" i="7"/>
  <c r="EJ195" i="7"/>
  <c r="EI195" i="7"/>
  <c r="EH195" i="7"/>
  <c r="EG195" i="7"/>
  <c r="EF195" i="7"/>
  <c r="EE195" i="7"/>
  <c r="ED195" i="7"/>
  <c r="EC195" i="7"/>
  <c r="EB195" i="7"/>
  <c r="EA195" i="7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K195" i="7"/>
  <c r="CI195" i="7"/>
  <c r="CF195" i="7"/>
  <c r="CE195" i="7"/>
  <c r="CC195" i="7"/>
  <c r="D195" i="7"/>
  <c r="C195" i="7"/>
  <c r="CG195" i="7" s="1"/>
  <c r="ET194" i="7"/>
  <c r="ES194" i="7"/>
  <c r="ER194" i="7"/>
  <c r="EQ194" i="7"/>
  <c r="EP194" i="7"/>
  <c r="EO194" i="7"/>
  <c r="EN194" i="7"/>
  <c r="EM194" i="7"/>
  <c r="EL194" i="7"/>
  <c r="EK194" i="7"/>
  <c r="EJ194" i="7"/>
  <c r="EI194" i="7"/>
  <c r="EH194" i="7"/>
  <c r="EG194" i="7"/>
  <c r="EF194" i="7"/>
  <c r="EE194" i="7"/>
  <c r="ED194" i="7"/>
  <c r="EC194" i="7"/>
  <c r="EB194" i="7"/>
  <c r="EA194" i="7"/>
  <c r="DT194" i="7"/>
  <c r="DS194" i="7"/>
  <c r="DR194" i="7"/>
  <c r="DQ194" i="7"/>
  <c r="DP194" i="7"/>
  <c r="DO194" i="7"/>
  <c r="DN194" i="7"/>
  <c r="DM194" i="7"/>
  <c r="DL194" i="7"/>
  <c r="DK194" i="7"/>
  <c r="DJ194" i="7"/>
  <c r="DI194" i="7"/>
  <c r="DH194" i="7"/>
  <c r="DG194" i="7"/>
  <c r="DF194" i="7"/>
  <c r="DE194" i="7"/>
  <c r="DD194" i="7"/>
  <c r="DC194" i="7"/>
  <c r="DB194" i="7"/>
  <c r="DA194" i="7"/>
  <c r="CK194" i="7"/>
  <c r="CF194" i="7"/>
  <c r="D194" i="7"/>
  <c r="C194" i="7"/>
  <c r="CG194" i="7" s="1"/>
  <c r="ET193" i="7"/>
  <c r="ES193" i="7"/>
  <c r="ER193" i="7"/>
  <c r="EQ193" i="7"/>
  <c r="EP193" i="7"/>
  <c r="EO193" i="7"/>
  <c r="EN193" i="7"/>
  <c r="EM193" i="7"/>
  <c r="EL193" i="7"/>
  <c r="EK193" i="7"/>
  <c r="EJ193" i="7"/>
  <c r="EI193" i="7"/>
  <c r="EH193" i="7"/>
  <c r="EG193" i="7"/>
  <c r="EF193" i="7"/>
  <c r="EE193" i="7"/>
  <c r="ED193" i="7"/>
  <c r="EC193" i="7"/>
  <c r="EB193" i="7"/>
  <c r="EA193" i="7"/>
  <c r="DT193" i="7"/>
  <c r="DS193" i="7"/>
  <c r="DR193" i="7"/>
  <c r="DQ193" i="7"/>
  <c r="DP193" i="7"/>
  <c r="DO193" i="7"/>
  <c r="DN193" i="7"/>
  <c r="DM193" i="7"/>
  <c r="DL193" i="7"/>
  <c r="DK193" i="7"/>
  <c r="DJ193" i="7"/>
  <c r="DI193" i="7"/>
  <c r="DH193" i="7"/>
  <c r="DG193" i="7"/>
  <c r="DF193" i="7"/>
  <c r="DE193" i="7"/>
  <c r="DD193" i="7"/>
  <c r="DC193" i="7"/>
  <c r="DB193" i="7"/>
  <c r="DA193" i="7"/>
  <c r="CK193" i="7"/>
  <c r="CF193" i="7"/>
  <c r="D193" i="7"/>
  <c r="C193" i="7"/>
  <c r="CC193" i="7" s="1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T192" i="7"/>
  <c r="DS192" i="7"/>
  <c r="DR192" i="7"/>
  <c r="DQ192" i="7"/>
  <c r="DP192" i="7"/>
  <c r="DO192" i="7"/>
  <c r="DN192" i="7"/>
  <c r="DM192" i="7"/>
  <c r="DL192" i="7"/>
  <c r="DK192" i="7"/>
  <c r="DJ192" i="7"/>
  <c r="DI192" i="7"/>
  <c r="DH192" i="7"/>
  <c r="DG192" i="7"/>
  <c r="DF192" i="7"/>
  <c r="DE192" i="7"/>
  <c r="DD192" i="7"/>
  <c r="DC192" i="7"/>
  <c r="DB192" i="7"/>
  <c r="DA192" i="7"/>
  <c r="CK192" i="7"/>
  <c r="CF192" i="7"/>
  <c r="D192" i="7"/>
  <c r="C192" i="7"/>
  <c r="CC192" i="7" s="1"/>
  <c r="ET191" i="7"/>
  <c r="ES191" i="7"/>
  <c r="ER191" i="7"/>
  <c r="EQ191" i="7"/>
  <c r="EP191" i="7"/>
  <c r="EO191" i="7"/>
  <c r="EN191" i="7"/>
  <c r="EM191" i="7"/>
  <c r="EL191" i="7"/>
  <c r="EK191" i="7"/>
  <c r="EJ191" i="7"/>
  <c r="EI191" i="7"/>
  <c r="EH191" i="7"/>
  <c r="EG191" i="7"/>
  <c r="EF191" i="7"/>
  <c r="EE191" i="7"/>
  <c r="ED191" i="7"/>
  <c r="EC191" i="7"/>
  <c r="EB191" i="7"/>
  <c r="EA191" i="7"/>
  <c r="DT191" i="7"/>
  <c r="DS191" i="7"/>
  <c r="DR191" i="7"/>
  <c r="DQ191" i="7"/>
  <c r="DP191" i="7"/>
  <c r="DO191" i="7"/>
  <c r="DN191" i="7"/>
  <c r="DM191" i="7"/>
  <c r="DL191" i="7"/>
  <c r="DK191" i="7"/>
  <c r="DJ191" i="7"/>
  <c r="DI191" i="7"/>
  <c r="DH191" i="7"/>
  <c r="DG191" i="7"/>
  <c r="DF191" i="7"/>
  <c r="DE191" i="7"/>
  <c r="DD191" i="7"/>
  <c r="DC191" i="7"/>
  <c r="DB191" i="7"/>
  <c r="DA191" i="7"/>
  <c r="CK191" i="7"/>
  <c r="CF191" i="7"/>
  <c r="D191" i="7"/>
  <c r="C191" i="7"/>
  <c r="CD191" i="7" s="1"/>
  <c r="ET190" i="7"/>
  <c r="ES190" i="7"/>
  <c r="ER190" i="7"/>
  <c r="EQ190" i="7"/>
  <c r="EP190" i="7"/>
  <c r="EO190" i="7"/>
  <c r="EN190" i="7"/>
  <c r="EM190" i="7"/>
  <c r="EL190" i="7"/>
  <c r="EK190" i="7"/>
  <c r="EJ190" i="7"/>
  <c r="EI190" i="7"/>
  <c r="EH190" i="7"/>
  <c r="EG190" i="7"/>
  <c r="EF190" i="7"/>
  <c r="EE190" i="7"/>
  <c r="ED190" i="7"/>
  <c r="EC190" i="7"/>
  <c r="EB190" i="7"/>
  <c r="EA190" i="7"/>
  <c r="DT190" i="7"/>
  <c r="DS190" i="7"/>
  <c r="DR190" i="7"/>
  <c r="DQ190" i="7"/>
  <c r="DP190" i="7"/>
  <c r="DO190" i="7"/>
  <c r="DN190" i="7"/>
  <c r="DM190" i="7"/>
  <c r="DL190" i="7"/>
  <c r="DK190" i="7"/>
  <c r="DJ190" i="7"/>
  <c r="DI190" i="7"/>
  <c r="DH190" i="7"/>
  <c r="DG190" i="7"/>
  <c r="DF190" i="7"/>
  <c r="DE190" i="7"/>
  <c r="DD190" i="7"/>
  <c r="DC190" i="7"/>
  <c r="DB190" i="7"/>
  <c r="DA190" i="7"/>
  <c r="CK190" i="7"/>
  <c r="CI190" i="7"/>
  <c r="CH190" i="7"/>
  <c r="CF190" i="7"/>
  <c r="CD190" i="7"/>
  <c r="CB190" i="7"/>
  <c r="D190" i="7"/>
  <c r="C190" i="7"/>
  <c r="CG190" i="7" s="1"/>
  <c r="ET189" i="7"/>
  <c r="ES189" i="7"/>
  <c r="ER189" i="7"/>
  <c r="EQ189" i="7"/>
  <c r="EP189" i="7"/>
  <c r="EO189" i="7"/>
  <c r="EN189" i="7"/>
  <c r="EM189" i="7"/>
  <c r="EL189" i="7"/>
  <c r="EK189" i="7"/>
  <c r="EJ189" i="7"/>
  <c r="EI189" i="7"/>
  <c r="EH189" i="7"/>
  <c r="EG189" i="7"/>
  <c r="EF189" i="7"/>
  <c r="EE189" i="7"/>
  <c r="ED189" i="7"/>
  <c r="EC189" i="7"/>
  <c r="EB189" i="7"/>
  <c r="EA189" i="7"/>
  <c r="DT189" i="7"/>
  <c r="DS189" i="7"/>
  <c r="DR189" i="7"/>
  <c r="DQ189" i="7"/>
  <c r="DP189" i="7"/>
  <c r="DO189" i="7"/>
  <c r="DN189" i="7"/>
  <c r="DM189" i="7"/>
  <c r="DL189" i="7"/>
  <c r="DK189" i="7"/>
  <c r="DJ189" i="7"/>
  <c r="DI189" i="7"/>
  <c r="DH189" i="7"/>
  <c r="DG189" i="7"/>
  <c r="DF189" i="7"/>
  <c r="DE189" i="7"/>
  <c r="DD189" i="7"/>
  <c r="DC189" i="7"/>
  <c r="DB189" i="7"/>
  <c r="DA189" i="7"/>
  <c r="CK189" i="7"/>
  <c r="CI189" i="7"/>
  <c r="CF189" i="7"/>
  <c r="CB189" i="7"/>
  <c r="CA189" i="7"/>
  <c r="D189" i="7"/>
  <c r="C189" i="7"/>
  <c r="CG189" i="7" s="1"/>
  <c r="ET188" i="7"/>
  <c r="ES188" i="7"/>
  <c r="ER188" i="7"/>
  <c r="EQ188" i="7"/>
  <c r="EP188" i="7"/>
  <c r="EO188" i="7"/>
  <c r="EN188" i="7"/>
  <c r="EM188" i="7"/>
  <c r="EL188" i="7"/>
  <c r="EK188" i="7"/>
  <c r="EJ188" i="7"/>
  <c r="EI188" i="7"/>
  <c r="EH188" i="7"/>
  <c r="EG188" i="7"/>
  <c r="EF188" i="7"/>
  <c r="EE188" i="7"/>
  <c r="ED188" i="7"/>
  <c r="EC188" i="7"/>
  <c r="EB188" i="7"/>
  <c r="EA188" i="7"/>
  <c r="DT188" i="7"/>
  <c r="DS188" i="7"/>
  <c r="DR188" i="7"/>
  <c r="DQ188" i="7"/>
  <c r="DP188" i="7"/>
  <c r="DO188" i="7"/>
  <c r="DN188" i="7"/>
  <c r="DM188" i="7"/>
  <c r="DL188" i="7"/>
  <c r="DK188" i="7"/>
  <c r="DJ188" i="7"/>
  <c r="DI188" i="7"/>
  <c r="DH188" i="7"/>
  <c r="DG188" i="7"/>
  <c r="DF188" i="7"/>
  <c r="DE188" i="7"/>
  <c r="DD188" i="7"/>
  <c r="DC188" i="7"/>
  <c r="DB188" i="7"/>
  <c r="DA188" i="7"/>
  <c r="CK188" i="7"/>
  <c r="CJ188" i="7"/>
  <c r="CF188" i="7"/>
  <c r="CD188" i="7"/>
  <c r="CB188" i="7"/>
  <c r="D188" i="7"/>
  <c r="C188" i="7"/>
  <c r="CG188" i="7" s="1"/>
  <c r="ET187" i="7"/>
  <c r="ES187" i="7"/>
  <c r="ER187" i="7"/>
  <c r="EQ187" i="7"/>
  <c r="EP187" i="7"/>
  <c r="EO187" i="7"/>
  <c r="EN187" i="7"/>
  <c r="EM187" i="7"/>
  <c r="EL187" i="7"/>
  <c r="EK187" i="7"/>
  <c r="EJ187" i="7"/>
  <c r="EI187" i="7"/>
  <c r="EH187" i="7"/>
  <c r="EG187" i="7"/>
  <c r="EF187" i="7"/>
  <c r="EE187" i="7"/>
  <c r="ED187" i="7"/>
  <c r="EC187" i="7"/>
  <c r="EB187" i="7"/>
  <c r="EA187" i="7"/>
  <c r="DT187" i="7"/>
  <c r="DS187" i="7"/>
  <c r="DR187" i="7"/>
  <c r="DQ187" i="7"/>
  <c r="DP187" i="7"/>
  <c r="DO187" i="7"/>
  <c r="DN187" i="7"/>
  <c r="DM187" i="7"/>
  <c r="DL187" i="7"/>
  <c r="DK187" i="7"/>
  <c r="DJ187" i="7"/>
  <c r="DI187" i="7"/>
  <c r="DH187" i="7"/>
  <c r="DG187" i="7"/>
  <c r="DF187" i="7"/>
  <c r="DE187" i="7"/>
  <c r="DD187" i="7"/>
  <c r="DC187" i="7"/>
  <c r="DB187" i="7"/>
  <c r="DA187" i="7"/>
  <c r="CK187" i="7"/>
  <c r="CF187" i="7"/>
  <c r="D187" i="7"/>
  <c r="C187" i="7"/>
  <c r="ET182" i="7"/>
  <c r="ES182" i="7"/>
  <c r="ER182" i="7"/>
  <c r="EQ182" i="7"/>
  <c r="EP182" i="7"/>
  <c r="EO182" i="7"/>
  <c r="EN182" i="7"/>
  <c r="EM182" i="7"/>
  <c r="EL182" i="7"/>
  <c r="EK182" i="7"/>
  <c r="EJ182" i="7"/>
  <c r="EI182" i="7"/>
  <c r="EH182" i="7"/>
  <c r="EG182" i="7"/>
  <c r="EF182" i="7"/>
  <c r="EE182" i="7"/>
  <c r="ED182" i="7"/>
  <c r="EC182" i="7"/>
  <c r="EB182" i="7"/>
  <c r="EA182" i="7"/>
  <c r="DT182" i="7"/>
  <c r="DS182" i="7"/>
  <c r="DR182" i="7"/>
  <c r="DQ182" i="7"/>
  <c r="DP182" i="7"/>
  <c r="DO182" i="7"/>
  <c r="DN182" i="7"/>
  <c r="DM182" i="7"/>
  <c r="DL182" i="7"/>
  <c r="DK182" i="7"/>
  <c r="DJ182" i="7"/>
  <c r="DI182" i="7"/>
  <c r="DH182" i="7"/>
  <c r="DG182" i="7"/>
  <c r="DF182" i="7"/>
  <c r="DE182" i="7"/>
  <c r="DD182" i="7"/>
  <c r="DC182" i="7"/>
  <c r="DB182" i="7"/>
  <c r="DA182" i="7"/>
  <c r="CK182" i="7"/>
  <c r="CJ182" i="7"/>
  <c r="CH182" i="7"/>
  <c r="CF182" i="7"/>
  <c r="CE182" i="7"/>
  <c r="CB182" i="7"/>
  <c r="D182" i="7"/>
  <c r="CA182" i="7" s="1"/>
  <c r="C182" i="7"/>
  <c r="CG182" i="7" s="1"/>
  <c r="ET181" i="7"/>
  <c r="ES181" i="7"/>
  <c r="ER181" i="7"/>
  <c r="EQ181" i="7"/>
  <c r="EP181" i="7"/>
  <c r="EO181" i="7"/>
  <c r="EN181" i="7"/>
  <c r="EM181" i="7"/>
  <c r="EL181" i="7"/>
  <c r="EK181" i="7"/>
  <c r="EJ181" i="7"/>
  <c r="EI181" i="7"/>
  <c r="EH181" i="7"/>
  <c r="EG181" i="7"/>
  <c r="EF181" i="7"/>
  <c r="EE181" i="7"/>
  <c r="ED181" i="7"/>
  <c r="EC181" i="7"/>
  <c r="EB181" i="7"/>
  <c r="EA181" i="7"/>
  <c r="DT181" i="7"/>
  <c r="DS181" i="7"/>
  <c r="DR181" i="7"/>
  <c r="DQ181" i="7"/>
  <c r="DP181" i="7"/>
  <c r="DO181" i="7"/>
  <c r="DN181" i="7"/>
  <c r="DM181" i="7"/>
  <c r="DL181" i="7"/>
  <c r="DK181" i="7"/>
  <c r="DJ181" i="7"/>
  <c r="DI181" i="7"/>
  <c r="DH181" i="7"/>
  <c r="DG181" i="7"/>
  <c r="DF181" i="7"/>
  <c r="DE181" i="7"/>
  <c r="DD181" i="7"/>
  <c r="DC181" i="7"/>
  <c r="DB181" i="7"/>
  <c r="DA181" i="7"/>
  <c r="CK181" i="7"/>
  <c r="CJ181" i="7"/>
  <c r="CG181" i="7"/>
  <c r="CF181" i="7"/>
  <c r="CE181" i="7"/>
  <c r="CB181" i="7"/>
  <c r="D181" i="7"/>
  <c r="CA181" i="7" s="1"/>
  <c r="C181" i="7"/>
  <c r="ET180" i="7"/>
  <c r="ES180" i="7"/>
  <c r="ER180" i="7"/>
  <c r="EQ180" i="7"/>
  <c r="EP180" i="7"/>
  <c r="EO180" i="7"/>
  <c r="EN180" i="7"/>
  <c r="EM180" i="7"/>
  <c r="EL180" i="7"/>
  <c r="EK180" i="7"/>
  <c r="EJ180" i="7"/>
  <c r="EI180" i="7"/>
  <c r="EH180" i="7"/>
  <c r="EG180" i="7"/>
  <c r="EF180" i="7"/>
  <c r="EE180" i="7"/>
  <c r="ED180" i="7"/>
  <c r="EC180" i="7"/>
  <c r="EB180" i="7"/>
  <c r="EA180" i="7"/>
  <c r="DT180" i="7"/>
  <c r="DS180" i="7"/>
  <c r="DR180" i="7"/>
  <c r="DQ180" i="7"/>
  <c r="DP180" i="7"/>
  <c r="DO180" i="7"/>
  <c r="DN180" i="7"/>
  <c r="DM180" i="7"/>
  <c r="DL180" i="7"/>
  <c r="DK180" i="7"/>
  <c r="DJ180" i="7"/>
  <c r="DI180" i="7"/>
  <c r="DH180" i="7"/>
  <c r="DG180" i="7"/>
  <c r="DF180" i="7"/>
  <c r="DE180" i="7"/>
  <c r="DD180" i="7"/>
  <c r="DC180" i="7"/>
  <c r="DB180" i="7"/>
  <c r="DA180" i="7"/>
  <c r="CK180" i="7"/>
  <c r="CF180" i="7"/>
  <c r="D180" i="7"/>
  <c r="C180" i="7"/>
  <c r="CB180" i="7" s="1"/>
  <c r="ET179" i="7"/>
  <c r="ES179" i="7"/>
  <c r="ER179" i="7"/>
  <c r="EQ179" i="7"/>
  <c r="EP179" i="7"/>
  <c r="EO179" i="7"/>
  <c r="EN179" i="7"/>
  <c r="EM179" i="7"/>
  <c r="EL179" i="7"/>
  <c r="EK179" i="7"/>
  <c r="EJ179" i="7"/>
  <c r="EI179" i="7"/>
  <c r="EH179" i="7"/>
  <c r="EG179" i="7"/>
  <c r="EF179" i="7"/>
  <c r="EE179" i="7"/>
  <c r="ED179" i="7"/>
  <c r="EC179" i="7"/>
  <c r="EB179" i="7"/>
  <c r="EA179" i="7"/>
  <c r="DT179" i="7"/>
  <c r="DS179" i="7"/>
  <c r="DR179" i="7"/>
  <c r="DQ179" i="7"/>
  <c r="DP179" i="7"/>
  <c r="DO179" i="7"/>
  <c r="DN179" i="7"/>
  <c r="DM179" i="7"/>
  <c r="DL179" i="7"/>
  <c r="DK179" i="7"/>
  <c r="DJ179" i="7"/>
  <c r="DI179" i="7"/>
  <c r="DH179" i="7"/>
  <c r="DG179" i="7"/>
  <c r="DF179" i="7"/>
  <c r="DE179" i="7"/>
  <c r="DD179" i="7"/>
  <c r="DC179" i="7"/>
  <c r="DB179" i="7"/>
  <c r="DA179" i="7"/>
  <c r="CK179" i="7"/>
  <c r="CF179" i="7"/>
  <c r="D179" i="7"/>
  <c r="C179" i="7"/>
  <c r="ET178" i="7"/>
  <c r="ES178" i="7"/>
  <c r="ER178" i="7"/>
  <c r="EQ178" i="7"/>
  <c r="EP178" i="7"/>
  <c r="EO178" i="7"/>
  <c r="EN178" i="7"/>
  <c r="EM178" i="7"/>
  <c r="EL178" i="7"/>
  <c r="EK178" i="7"/>
  <c r="EJ178" i="7"/>
  <c r="EI178" i="7"/>
  <c r="EH178" i="7"/>
  <c r="EG178" i="7"/>
  <c r="EF178" i="7"/>
  <c r="EE178" i="7"/>
  <c r="ED178" i="7"/>
  <c r="EC178" i="7"/>
  <c r="EB178" i="7"/>
  <c r="EA178" i="7"/>
  <c r="DT178" i="7"/>
  <c r="DS178" i="7"/>
  <c r="DR178" i="7"/>
  <c r="DQ178" i="7"/>
  <c r="DP178" i="7"/>
  <c r="DO178" i="7"/>
  <c r="DN178" i="7"/>
  <c r="DM178" i="7"/>
  <c r="DL178" i="7"/>
  <c r="DK178" i="7"/>
  <c r="DJ178" i="7"/>
  <c r="DI178" i="7"/>
  <c r="DH178" i="7"/>
  <c r="DG178" i="7"/>
  <c r="DF178" i="7"/>
  <c r="DE178" i="7"/>
  <c r="DD178" i="7"/>
  <c r="DC178" i="7"/>
  <c r="DB178" i="7"/>
  <c r="DA178" i="7"/>
  <c r="CK178" i="7"/>
  <c r="CF178" i="7"/>
  <c r="D178" i="7"/>
  <c r="C178" i="7"/>
  <c r="ET177" i="7"/>
  <c r="ES177" i="7"/>
  <c r="ER177" i="7"/>
  <c r="EQ177" i="7"/>
  <c r="EP177" i="7"/>
  <c r="EO177" i="7"/>
  <c r="EN177" i="7"/>
  <c r="EM177" i="7"/>
  <c r="EL177" i="7"/>
  <c r="EK177" i="7"/>
  <c r="EJ177" i="7"/>
  <c r="EI177" i="7"/>
  <c r="EH177" i="7"/>
  <c r="EG177" i="7"/>
  <c r="EF177" i="7"/>
  <c r="EE177" i="7"/>
  <c r="ED177" i="7"/>
  <c r="EC177" i="7"/>
  <c r="EB177" i="7"/>
  <c r="EA177" i="7"/>
  <c r="DT177" i="7"/>
  <c r="DS177" i="7"/>
  <c r="DR177" i="7"/>
  <c r="DQ177" i="7"/>
  <c r="DP177" i="7"/>
  <c r="DO177" i="7"/>
  <c r="DN177" i="7"/>
  <c r="DM177" i="7"/>
  <c r="DL177" i="7"/>
  <c r="DK177" i="7"/>
  <c r="DJ177" i="7"/>
  <c r="DI177" i="7"/>
  <c r="DH177" i="7"/>
  <c r="DG177" i="7"/>
  <c r="DF177" i="7"/>
  <c r="DE177" i="7"/>
  <c r="DD177" i="7"/>
  <c r="DC177" i="7"/>
  <c r="DB177" i="7"/>
  <c r="DA177" i="7"/>
  <c r="CK177" i="7"/>
  <c r="CH177" i="7"/>
  <c r="CF177" i="7"/>
  <c r="CB177" i="7"/>
  <c r="D177" i="7"/>
  <c r="C177" i="7"/>
  <c r="CG177" i="7" s="1"/>
  <c r="ET176" i="7"/>
  <c r="ES176" i="7"/>
  <c r="ER176" i="7"/>
  <c r="EQ176" i="7"/>
  <c r="EP176" i="7"/>
  <c r="EO176" i="7"/>
  <c r="EN176" i="7"/>
  <c r="EM176" i="7"/>
  <c r="EL176" i="7"/>
  <c r="EK176" i="7"/>
  <c r="EJ176" i="7"/>
  <c r="EI176" i="7"/>
  <c r="EH176" i="7"/>
  <c r="EG176" i="7"/>
  <c r="EF176" i="7"/>
  <c r="EE176" i="7"/>
  <c r="ED176" i="7"/>
  <c r="EC176" i="7"/>
  <c r="EB176" i="7"/>
  <c r="EA176" i="7"/>
  <c r="DT176" i="7"/>
  <c r="DS176" i="7"/>
  <c r="DR176" i="7"/>
  <c r="DQ176" i="7"/>
  <c r="DP176" i="7"/>
  <c r="DO176" i="7"/>
  <c r="DN176" i="7"/>
  <c r="DM176" i="7"/>
  <c r="DL176" i="7"/>
  <c r="DK176" i="7"/>
  <c r="DJ176" i="7"/>
  <c r="DI176" i="7"/>
  <c r="DH176" i="7"/>
  <c r="DG176" i="7"/>
  <c r="DF176" i="7"/>
  <c r="DE176" i="7"/>
  <c r="DD176" i="7"/>
  <c r="DC176" i="7"/>
  <c r="DB176" i="7"/>
  <c r="DA176" i="7"/>
  <c r="CK176" i="7"/>
  <c r="CF176" i="7"/>
  <c r="D176" i="7"/>
  <c r="C176" i="7"/>
  <c r="CJ176" i="7" s="1"/>
  <c r="ET175" i="7"/>
  <c r="ES175" i="7"/>
  <c r="ER175" i="7"/>
  <c r="EQ175" i="7"/>
  <c r="EP175" i="7"/>
  <c r="EO175" i="7"/>
  <c r="EN175" i="7"/>
  <c r="EM175" i="7"/>
  <c r="EL175" i="7"/>
  <c r="EK175" i="7"/>
  <c r="EJ175" i="7"/>
  <c r="EI175" i="7"/>
  <c r="EH175" i="7"/>
  <c r="EG175" i="7"/>
  <c r="EF175" i="7"/>
  <c r="EE175" i="7"/>
  <c r="ED175" i="7"/>
  <c r="EC175" i="7"/>
  <c r="EB175" i="7"/>
  <c r="EA175" i="7"/>
  <c r="DT175" i="7"/>
  <c r="DS175" i="7"/>
  <c r="DR175" i="7"/>
  <c r="DQ175" i="7"/>
  <c r="DP175" i="7"/>
  <c r="DO175" i="7"/>
  <c r="DN175" i="7"/>
  <c r="DM175" i="7"/>
  <c r="DL175" i="7"/>
  <c r="DK175" i="7"/>
  <c r="DJ175" i="7"/>
  <c r="DI175" i="7"/>
  <c r="DH175" i="7"/>
  <c r="DG175" i="7"/>
  <c r="DF175" i="7"/>
  <c r="DE175" i="7"/>
  <c r="DD175" i="7"/>
  <c r="DC175" i="7"/>
  <c r="DB175" i="7"/>
  <c r="DA175" i="7"/>
  <c r="CK175" i="7"/>
  <c r="CF175" i="7"/>
  <c r="D175" i="7"/>
  <c r="C175" i="7"/>
  <c r="ET174" i="7"/>
  <c r="ES174" i="7"/>
  <c r="ER174" i="7"/>
  <c r="EQ174" i="7"/>
  <c r="EP174" i="7"/>
  <c r="EO174" i="7"/>
  <c r="EN174" i="7"/>
  <c r="EM174" i="7"/>
  <c r="EL174" i="7"/>
  <c r="EK174" i="7"/>
  <c r="EJ174" i="7"/>
  <c r="EI174" i="7"/>
  <c r="EH174" i="7"/>
  <c r="EG174" i="7"/>
  <c r="EF174" i="7"/>
  <c r="EE174" i="7"/>
  <c r="ED174" i="7"/>
  <c r="EC174" i="7"/>
  <c r="EB174" i="7"/>
  <c r="EA174" i="7"/>
  <c r="DT174" i="7"/>
  <c r="DS174" i="7"/>
  <c r="DR174" i="7"/>
  <c r="DQ174" i="7"/>
  <c r="DP174" i="7"/>
  <c r="DO174" i="7"/>
  <c r="DN174" i="7"/>
  <c r="DM174" i="7"/>
  <c r="DL174" i="7"/>
  <c r="DK174" i="7"/>
  <c r="DJ174" i="7"/>
  <c r="DI174" i="7"/>
  <c r="DH174" i="7"/>
  <c r="DG174" i="7"/>
  <c r="DF174" i="7"/>
  <c r="DE174" i="7"/>
  <c r="DD174" i="7"/>
  <c r="DC174" i="7"/>
  <c r="DB174" i="7"/>
  <c r="DA174" i="7"/>
  <c r="CK174" i="7"/>
  <c r="CF174" i="7"/>
  <c r="CC174" i="7"/>
  <c r="D174" i="7"/>
  <c r="C174" i="7"/>
  <c r="CA174" i="7" s="1"/>
  <c r="ET173" i="7"/>
  <c r="ES173" i="7"/>
  <c r="ER173" i="7"/>
  <c r="EQ173" i="7"/>
  <c r="EP173" i="7"/>
  <c r="EO173" i="7"/>
  <c r="EN173" i="7"/>
  <c r="EM173" i="7"/>
  <c r="EL173" i="7"/>
  <c r="EK173" i="7"/>
  <c r="EJ173" i="7"/>
  <c r="EI173" i="7"/>
  <c r="EH173" i="7"/>
  <c r="EG173" i="7"/>
  <c r="EF173" i="7"/>
  <c r="EE173" i="7"/>
  <c r="ED173" i="7"/>
  <c r="EC173" i="7"/>
  <c r="EB173" i="7"/>
  <c r="EA173" i="7"/>
  <c r="DT173" i="7"/>
  <c r="DS173" i="7"/>
  <c r="DR173" i="7"/>
  <c r="DQ173" i="7"/>
  <c r="DP173" i="7"/>
  <c r="DO173" i="7"/>
  <c r="DN173" i="7"/>
  <c r="DM173" i="7"/>
  <c r="DL173" i="7"/>
  <c r="DK173" i="7"/>
  <c r="DJ173" i="7"/>
  <c r="DI173" i="7"/>
  <c r="DH173" i="7"/>
  <c r="DG173" i="7"/>
  <c r="DF173" i="7"/>
  <c r="DE173" i="7"/>
  <c r="DD173" i="7"/>
  <c r="DC173" i="7"/>
  <c r="DB173" i="7"/>
  <c r="DA173" i="7"/>
  <c r="CK173" i="7"/>
  <c r="CH173" i="7"/>
  <c r="CF173" i="7"/>
  <c r="CB173" i="7"/>
  <c r="CA173" i="7"/>
  <c r="D173" i="7"/>
  <c r="C173" i="7"/>
  <c r="CG173" i="7" s="1"/>
  <c r="ET172" i="7"/>
  <c r="ES172" i="7"/>
  <c r="ER172" i="7"/>
  <c r="EQ172" i="7"/>
  <c r="EP172" i="7"/>
  <c r="EO172" i="7"/>
  <c r="EN172" i="7"/>
  <c r="EM172" i="7"/>
  <c r="EL172" i="7"/>
  <c r="EK172" i="7"/>
  <c r="EJ172" i="7"/>
  <c r="EI172" i="7"/>
  <c r="EH172" i="7"/>
  <c r="EG172" i="7"/>
  <c r="EF172" i="7"/>
  <c r="EE172" i="7"/>
  <c r="ED172" i="7"/>
  <c r="EC172" i="7"/>
  <c r="EB172" i="7"/>
  <c r="EA172" i="7"/>
  <c r="DT172" i="7"/>
  <c r="DS172" i="7"/>
  <c r="DR172" i="7"/>
  <c r="DQ172" i="7"/>
  <c r="DP172" i="7"/>
  <c r="DO172" i="7"/>
  <c r="DN172" i="7"/>
  <c r="DM172" i="7"/>
  <c r="DL172" i="7"/>
  <c r="DK172" i="7"/>
  <c r="DJ172" i="7"/>
  <c r="DI172" i="7"/>
  <c r="DH172" i="7"/>
  <c r="DG172" i="7"/>
  <c r="DF172" i="7"/>
  <c r="DE172" i="7"/>
  <c r="DD172" i="7"/>
  <c r="DC172" i="7"/>
  <c r="DB172" i="7"/>
  <c r="DA172" i="7"/>
  <c r="CK172" i="7"/>
  <c r="CJ172" i="7"/>
  <c r="CF172" i="7"/>
  <c r="CE172" i="7"/>
  <c r="CC172" i="7"/>
  <c r="D172" i="7"/>
  <c r="C172" i="7"/>
  <c r="CI172" i="7" s="1"/>
  <c r="ET171" i="7"/>
  <c r="ES171" i="7"/>
  <c r="ER171" i="7"/>
  <c r="EQ171" i="7"/>
  <c r="EP171" i="7"/>
  <c r="EO171" i="7"/>
  <c r="EN171" i="7"/>
  <c r="EM171" i="7"/>
  <c r="EL171" i="7"/>
  <c r="EK171" i="7"/>
  <c r="EJ171" i="7"/>
  <c r="EI171" i="7"/>
  <c r="EH171" i="7"/>
  <c r="EG171" i="7"/>
  <c r="EF171" i="7"/>
  <c r="EE171" i="7"/>
  <c r="ED171" i="7"/>
  <c r="EC171" i="7"/>
  <c r="EB171" i="7"/>
  <c r="EA171" i="7"/>
  <c r="DT171" i="7"/>
  <c r="DS171" i="7"/>
  <c r="DR171" i="7"/>
  <c r="DQ171" i="7"/>
  <c r="DP171" i="7"/>
  <c r="DO171" i="7"/>
  <c r="DN171" i="7"/>
  <c r="DM171" i="7"/>
  <c r="DL171" i="7"/>
  <c r="DK171" i="7"/>
  <c r="DJ171" i="7"/>
  <c r="DI171" i="7"/>
  <c r="DH171" i="7"/>
  <c r="DG171" i="7"/>
  <c r="DF171" i="7"/>
  <c r="DE171" i="7"/>
  <c r="DD171" i="7"/>
  <c r="DC171" i="7"/>
  <c r="DB171" i="7"/>
  <c r="DA171" i="7"/>
  <c r="CK171" i="7"/>
  <c r="CH171" i="7"/>
  <c r="CF171" i="7"/>
  <c r="CC171" i="7"/>
  <c r="CB171" i="7"/>
  <c r="D171" i="7"/>
  <c r="C171" i="7"/>
  <c r="CG171" i="7" s="1"/>
  <c r="ET170" i="7"/>
  <c r="ES170" i="7"/>
  <c r="ER170" i="7"/>
  <c r="EQ170" i="7"/>
  <c r="EP170" i="7"/>
  <c r="EO170" i="7"/>
  <c r="EN170" i="7"/>
  <c r="EM170" i="7"/>
  <c r="EL170" i="7"/>
  <c r="EK170" i="7"/>
  <c r="EJ170" i="7"/>
  <c r="EI170" i="7"/>
  <c r="EH170" i="7"/>
  <c r="EG170" i="7"/>
  <c r="EF170" i="7"/>
  <c r="EE170" i="7"/>
  <c r="ED170" i="7"/>
  <c r="EC170" i="7"/>
  <c r="EB170" i="7"/>
  <c r="EA170" i="7"/>
  <c r="DT170" i="7"/>
  <c r="DS170" i="7"/>
  <c r="DR170" i="7"/>
  <c r="DQ170" i="7"/>
  <c r="DP170" i="7"/>
  <c r="DO170" i="7"/>
  <c r="DN170" i="7"/>
  <c r="DM170" i="7"/>
  <c r="DL170" i="7"/>
  <c r="DK170" i="7"/>
  <c r="DJ170" i="7"/>
  <c r="DI170" i="7"/>
  <c r="DH170" i="7"/>
  <c r="DG170" i="7"/>
  <c r="DF170" i="7"/>
  <c r="DE170" i="7"/>
  <c r="DD170" i="7"/>
  <c r="DC170" i="7"/>
  <c r="DB170" i="7"/>
  <c r="DA170" i="7"/>
  <c r="CK170" i="7"/>
  <c r="CI170" i="7"/>
  <c r="CF170" i="7"/>
  <c r="CC170" i="7"/>
  <c r="D170" i="7"/>
  <c r="C170" i="7"/>
  <c r="CG170" i="7" s="1"/>
  <c r="ET169" i="7"/>
  <c r="ES169" i="7"/>
  <c r="ER169" i="7"/>
  <c r="EQ169" i="7"/>
  <c r="EP169" i="7"/>
  <c r="EO169" i="7"/>
  <c r="EN169" i="7"/>
  <c r="EM169" i="7"/>
  <c r="EL169" i="7"/>
  <c r="EK169" i="7"/>
  <c r="EJ169" i="7"/>
  <c r="EI169" i="7"/>
  <c r="EH169" i="7"/>
  <c r="EG169" i="7"/>
  <c r="EF169" i="7"/>
  <c r="EE169" i="7"/>
  <c r="ED169" i="7"/>
  <c r="EC169" i="7"/>
  <c r="EB169" i="7"/>
  <c r="EA169" i="7"/>
  <c r="DT169" i="7"/>
  <c r="DS169" i="7"/>
  <c r="DR169" i="7"/>
  <c r="DQ169" i="7"/>
  <c r="DP169" i="7"/>
  <c r="DO169" i="7"/>
  <c r="DN169" i="7"/>
  <c r="DM169" i="7"/>
  <c r="DL169" i="7"/>
  <c r="DK169" i="7"/>
  <c r="DJ169" i="7"/>
  <c r="DI169" i="7"/>
  <c r="DH169" i="7"/>
  <c r="DG169" i="7"/>
  <c r="DF169" i="7"/>
  <c r="DE169" i="7"/>
  <c r="DD169" i="7"/>
  <c r="DC169" i="7"/>
  <c r="DB169" i="7"/>
  <c r="DA169" i="7"/>
  <c r="CK169" i="7"/>
  <c r="CI169" i="7"/>
  <c r="CH169" i="7"/>
  <c r="CF169" i="7"/>
  <c r="CD169" i="7"/>
  <c r="CB169" i="7"/>
  <c r="D169" i="7"/>
  <c r="CA169" i="7" s="1"/>
  <c r="C169" i="7"/>
  <c r="CG169" i="7" s="1"/>
  <c r="ET168" i="7"/>
  <c r="ES168" i="7"/>
  <c r="ER168" i="7"/>
  <c r="EQ168" i="7"/>
  <c r="EP168" i="7"/>
  <c r="EO168" i="7"/>
  <c r="EN168" i="7"/>
  <c r="EM168" i="7"/>
  <c r="EL168" i="7"/>
  <c r="EK168" i="7"/>
  <c r="EJ168" i="7"/>
  <c r="EI168" i="7"/>
  <c r="EH168" i="7"/>
  <c r="EG168" i="7"/>
  <c r="EF168" i="7"/>
  <c r="EE168" i="7"/>
  <c r="ED168" i="7"/>
  <c r="EC168" i="7"/>
  <c r="EB168" i="7"/>
  <c r="EA168" i="7"/>
  <c r="DT168" i="7"/>
  <c r="DS168" i="7"/>
  <c r="DR168" i="7"/>
  <c r="DQ168" i="7"/>
  <c r="DP168" i="7"/>
  <c r="DO168" i="7"/>
  <c r="DN168" i="7"/>
  <c r="DM168" i="7"/>
  <c r="DL168" i="7"/>
  <c r="DK168" i="7"/>
  <c r="DJ168" i="7"/>
  <c r="DI168" i="7"/>
  <c r="DH168" i="7"/>
  <c r="DG168" i="7"/>
  <c r="DF168" i="7"/>
  <c r="DE168" i="7"/>
  <c r="DD168" i="7"/>
  <c r="DC168" i="7"/>
  <c r="DB168" i="7"/>
  <c r="DA168" i="7"/>
  <c r="CK168" i="7"/>
  <c r="CG168" i="7"/>
  <c r="CF168" i="7"/>
  <c r="D168" i="7"/>
  <c r="C168" i="7"/>
  <c r="CC168" i="7" s="1"/>
  <c r="ET167" i="7"/>
  <c r="ES167" i="7"/>
  <c r="ER167" i="7"/>
  <c r="EQ167" i="7"/>
  <c r="EP167" i="7"/>
  <c r="EO167" i="7"/>
  <c r="EN167" i="7"/>
  <c r="EM167" i="7"/>
  <c r="EL167" i="7"/>
  <c r="EK167" i="7"/>
  <c r="EJ167" i="7"/>
  <c r="EI167" i="7"/>
  <c r="EH167" i="7"/>
  <c r="EG167" i="7"/>
  <c r="EF167" i="7"/>
  <c r="EE167" i="7"/>
  <c r="ED167" i="7"/>
  <c r="EC167" i="7"/>
  <c r="EB167" i="7"/>
  <c r="EA167" i="7"/>
  <c r="DT167" i="7"/>
  <c r="DS167" i="7"/>
  <c r="DR167" i="7"/>
  <c r="DQ167" i="7"/>
  <c r="DP167" i="7"/>
  <c r="DO167" i="7"/>
  <c r="DN167" i="7"/>
  <c r="DM167" i="7"/>
  <c r="DL167" i="7"/>
  <c r="DK167" i="7"/>
  <c r="DJ167" i="7"/>
  <c r="DI167" i="7"/>
  <c r="DH167" i="7"/>
  <c r="DG167" i="7"/>
  <c r="DF167" i="7"/>
  <c r="DE167" i="7"/>
  <c r="DD167" i="7"/>
  <c r="DC167" i="7"/>
  <c r="DB167" i="7"/>
  <c r="DA167" i="7"/>
  <c r="CK167" i="7"/>
  <c r="CH167" i="7"/>
  <c r="CF167" i="7"/>
  <c r="CC167" i="7"/>
  <c r="CB167" i="7"/>
  <c r="D167" i="7"/>
  <c r="C167" i="7"/>
  <c r="CG167" i="7" s="1"/>
  <c r="ET166" i="7"/>
  <c r="ES166" i="7"/>
  <c r="ER166" i="7"/>
  <c r="EQ166" i="7"/>
  <c r="EP166" i="7"/>
  <c r="EO166" i="7"/>
  <c r="EN166" i="7"/>
  <c r="EM166" i="7"/>
  <c r="EL166" i="7"/>
  <c r="EK166" i="7"/>
  <c r="EJ166" i="7"/>
  <c r="EI166" i="7"/>
  <c r="EH166" i="7"/>
  <c r="EG166" i="7"/>
  <c r="EF166" i="7"/>
  <c r="EE166" i="7"/>
  <c r="ED166" i="7"/>
  <c r="EC166" i="7"/>
  <c r="EB166" i="7"/>
  <c r="EA166" i="7"/>
  <c r="DT166" i="7"/>
  <c r="DS166" i="7"/>
  <c r="DR166" i="7"/>
  <c r="DQ166" i="7"/>
  <c r="DP166" i="7"/>
  <c r="DO166" i="7"/>
  <c r="DN166" i="7"/>
  <c r="DM166" i="7"/>
  <c r="DL166" i="7"/>
  <c r="DK166" i="7"/>
  <c r="DJ166" i="7"/>
  <c r="DI166" i="7"/>
  <c r="DH166" i="7"/>
  <c r="DG166" i="7"/>
  <c r="DF166" i="7"/>
  <c r="DE166" i="7"/>
  <c r="DD166" i="7"/>
  <c r="DC166" i="7"/>
  <c r="DB166" i="7"/>
  <c r="DA166" i="7"/>
  <c r="CK166" i="7"/>
  <c r="CH166" i="7"/>
  <c r="CF166" i="7"/>
  <c r="D166" i="7"/>
  <c r="C166" i="7"/>
  <c r="CE166" i="7" s="1"/>
  <c r="ET165" i="7"/>
  <c r="ES165" i="7"/>
  <c r="ER165" i="7"/>
  <c r="EQ165" i="7"/>
  <c r="EP165" i="7"/>
  <c r="EO165" i="7"/>
  <c r="EN165" i="7"/>
  <c r="EM165" i="7"/>
  <c r="EL165" i="7"/>
  <c r="EK165" i="7"/>
  <c r="EJ165" i="7"/>
  <c r="EI165" i="7"/>
  <c r="EH165" i="7"/>
  <c r="EG165" i="7"/>
  <c r="EF165" i="7"/>
  <c r="EE165" i="7"/>
  <c r="ED165" i="7"/>
  <c r="EC165" i="7"/>
  <c r="EB165" i="7"/>
  <c r="EA165" i="7"/>
  <c r="DT165" i="7"/>
  <c r="DS165" i="7"/>
  <c r="DR165" i="7"/>
  <c r="DQ165" i="7"/>
  <c r="DP165" i="7"/>
  <c r="DO165" i="7"/>
  <c r="DN165" i="7"/>
  <c r="DM165" i="7"/>
  <c r="DL165" i="7"/>
  <c r="DK165" i="7"/>
  <c r="DJ165" i="7"/>
  <c r="DI165" i="7"/>
  <c r="DH165" i="7"/>
  <c r="DG165" i="7"/>
  <c r="DF165" i="7"/>
  <c r="DE165" i="7"/>
  <c r="DD165" i="7"/>
  <c r="DC165" i="7"/>
  <c r="DB165" i="7"/>
  <c r="DA165" i="7"/>
  <c r="CK165" i="7"/>
  <c r="CI165" i="7"/>
  <c r="CH165" i="7"/>
  <c r="CF165" i="7"/>
  <c r="CD165" i="7"/>
  <c r="CB165" i="7"/>
  <c r="D165" i="7"/>
  <c r="CA165" i="7" s="1"/>
  <c r="C165" i="7"/>
  <c r="CG165" i="7" s="1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T164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DB164" i="7"/>
  <c r="DA164" i="7"/>
  <c r="CK164" i="7"/>
  <c r="CF164" i="7"/>
  <c r="D164" i="7"/>
  <c r="C164" i="7"/>
  <c r="CB164" i="7" s="1"/>
  <c r="ET163" i="7"/>
  <c r="ES163" i="7"/>
  <c r="ER163" i="7"/>
  <c r="EQ163" i="7"/>
  <c r="EP163" i="7"/>
  <c r="EO163" i="7"/>
  <c r="EN163" i="7"/>
  <c r="EM163" i="7"/>
  <c r="EL163" i="7"/>
  <c r="EK163" i="7"/>
  <c r="EJ163" i="7"/>
  <c r="EI163" i="7"/>
  <c r="EH163" i="7"/>
  <c r="EG163" i="7"/>
  <c r="EF163" i="7"/>
  <c r="EE163" i="7"/>
  <c r="ED163" i="7"/>
  <c r="EC163" i="7"/>
  <c r="EB163" i="7"/>
  <c r="EA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K163" i="7"/>
  <c r="CF163" i="7"/>
  <c r="D163" i="7"/>
  <c r="C163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K162" i="7"/>
  <c r="CF162" i="7"/>
  <c r="D162" i="7"/>
  <c r="C162" i="7"/>
  <c r="ET161" i="7"/>
  <c r="ES161" i="7"/>
  <c r="ER161" i="7"/>
  <c r="EQ161" i="7"/>
  <c r="EP161" i="7"/>
  <c r="EO161" i="7"/>
  <c r="EN161" i="7"/>
  <c r="EM161" i="7"/>
  <c r="EL161" i="7"/>
  <c r="EK161" i="7"/>
  <c r="EJ161" i="7"/>
  <c r="EI161" i="7"/>
  <c r="EH161" i="7"/>
  <c r="EG161" i="7"/>
  <c r="EF161" i="7"/>
  <c r="EE161" i="7"/>
  <c r="ED161" i="7"/>
  <c r="EC161" i="7"/>
  <c r="EB161" i="7"/>
  <c r="EA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K161" i="7"/>
  <c r="CH161" i="7"/>
  <c r="CF161" i="7"/>
  <c r="CB161" i="7"/>
  <c r="D161" i="7"/>
  <c r="C161" i="7"/>
  <c r="CG161" i="7" s="1"/>
  <c r="ET160" i="7"/>
  <c r="ES160" i="7"/>
  <c r="ER160" i="7"/>
  <c r="EQ160" i="7"/>
  <c r="EP160" i="7"/>
  <c r="EO160" i="7"/>
  <c r="EN160" i="7"/>
  <c r="EM160" i="7"/>
  <c r="EL160" i="7"/>
  <c r="EK160" i="7"/>
  <c r="EJ160" i="7"/>
  <c r="EI160" i="7"/>
  <c r="EH160" i="7"/>
  <c r="EG160" i="7"/>
  <c r="EF160" i="7"/>
  <c r="EE160" i="7"/>
  <c r="ED160" i="7"/>
  <c r="EC160" i="7"/>
  <c r="EB160" i="7"/>
  <c r="EA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K160" i="7"/>
  <c r="CF160" i="7"/>
  <c r="D160" i="7"/>
  <c r="C160" i="7"/>
  <c r="CJ160" i="7" s="1"/>
  <c r="CN155" i="7"/>
  <c r="CM155" i="7"/>
  <c r="CL155" i="7"/>
  <c r="CK155" i="7"/>
  <c r="CJ155" i="7"/>
  <c r="CE155" i="7"/>
  <c r="CD155" i="7"/>
  <c r="CC155" i="7"/>
  <c r="CB155" i="7"/>
  <c r="CA155" i="7"/>
  <c r="CN154" i="7"/>
  <c r="CM154" i="7"/>
  <c r="CL154" i="7"/>
  <c r="CK154" i="7"/>
  <c r="CJ154" i="7"/>
  <c r="CE154" i="7"/>
  <c r="CD154" i="7"/>
  <c r="CC154" i="7"/>
  <c r="CB154" i="7"/>
  <c r="CA154" i="7"/>
  <c r="CN153" i="7"/>
  <c r="CM153" i="7"/>
  <c r="CL153" i="7"/>
  <c r="CK153" i="7"/>
  <c r="CJ153" i="7"/>
  <c r="CE153" i="7"/>
  <c r="CD153" i="7"/>
  <c r="CC153" i="7"/>
  <c r="CB153" i="7"/>
  <c r="CA153" i="7"/>
  <c r="CN152" i="7"/>
  <c r="CM152" i="7"/>
  <c r="CL152" i="7"/>
  <c r="CK152" i="7"/>
  <c r="CJ152" i="7"/>
  <c r="CE152" i="7"/>
  <c r="CD152" i="7"/>
  <c r="CC152" i="7"/>
  <c r="CB152" i="7"/>
  <c r="CA152" i="7"/>
  <c r="CN151" i="7"/>
  <c r="CM151" i="7"/>
  <c r="CL151" i="7"/>
  <c r="CK151" i="7"/>
  <c r="CJ151" i="7"/>
  <c r="CE151" i="7"/>
  <c r="CD151" i="7"/>
  <c r="CC151" i="7"/>
  <c r="CB151" i="7"/>
  <c r="CA151" i="7"/>
  <c r="CN147" i="7"/>
  <c r="CM147" i="7"/>
  <c r="CL147" i="7"/>
  <c r="CK147" i="7"/>
  <c r="CJ147" i="7"/>
  <c r="CE147" i="7"/>
  <c r="CD147" i="7"/>
  <c r="CC147" i="7"/>
  <c r="CB147" i="7"/>
  <c r="CA147" i="7"/>
  <c r="CN146" i="7"/>
  <c r="CM146" i="7"/>
  <c r="CL146" i="7"/>
  <c r="CK146" i="7"/>
  <c r="CJ146" i="7"/>
  <c r="CE146" i="7"/>
  <c r="CD146" i="7"/>
  <c r="CC146" i="7"/>
  <c r="CB146" i="7"/>
  <c r="CA146" i="7"/>
  <c r="CN145" i="7"/>
  <c r="CM145" i="7"/>
  <c r="CL145" i="7"/>
  <c r="CK145" i="7"/>
  <c r="CJ145" i="7"/>
  <c r="CE145" i="7"/>
  <c r="CD145" i="7"/>
  <c r="CC145" i="7"/>
  <c r="CB145" i="7"/>
  <c r="CA145" i="7"/>
  <c r="CN144" i="7"/>
  <c r="CM144" i="7"/>
  <c r="CL144" i="7"/>
  <c r="CK144" i="7"/>
  <c r="CJ144" i="7"/>
  <c r="CE144" i="7"/>
  <c r="CD144" i="7"/>
  <c r="CC144" i="7"/>
  <c r="CB144" i="7"/>
  <c r="CA144" i="7"/>
  <c r="CN143" i="7"/>
  <c r="CM143" i="7"/>
  <c r="CL143" i="7"/>
  <c r="CK143" i="7"/>
  <c r="CJ143" i="7"/>
  <c r="CE143" i="7"/>
  <c r="CD143" i="7"/>
  <c r="CC143" i="7"/>
  <c r="CB143" i="7"/>
  <c r="CA143" i="7"/>
  <c r="EQ139" i="7"/>
  <c r="EP139" i="7"/>
  <c r="EO139" i="7"/>
  <c r="EN139" i="7"/>
  <c r="EM139" i="7"/>
  <c r="EL139" i="7"/>
  <c r="EK139" i="7"/>
  <c r="EJ139" i="7"/>
  <c r="EI139" i="7"/>
  <c r="EH139" i="7"/>
  <c r="EG139" i="7"/>
  <c r="EF139" i="7"/>
  <c r="EE139" i="7"/>
  <c r="ED139" i="7"/>
  <c r="EC139" i="7"/>
  <c r="EB139" i="7"/>
  <c r="EA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E139" i="7"/>
  <c r="DD139" i="7"/>
  <c r="DC139" i="7"/>
  <c r="DB139" i="7"/>
  <c r="DA139" i="7"/>
  <c r="CE139" i="7"/>
  <c r="CD139" i="7"/>
  <c r="C139" i="7"/>
  <c r="B139" i="7"/>
  <c r="EQ138" i="7"/>
  <c r="EP138" i="7"/>
  <c r="EO138" i="7"/>
  <c r="EN138" i="7"/>
  <c r="EM138" i="7"/>
  <c r="EL138" i="7"/>
  <c r="EK138" i="7"/>
  <c r="EJ138" i="7"/>
  <c r="EI138" i="7"/>
  <c r="EH138" i="7"/>
  <c r="EG138" i="7"/>
  <c r="EF138" i="7"/>
  <c r="EE138" i="7"/>
  <c r="ED138" i="7"/>
  <c r="EC138" i="7"/>
  <c r="EB138" i="7"/>
  <c r="EA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E138" i="7"/>
  <c r="DD138" i="7"/>
  <c r="DC138" i="7"/>
  <c r="DB138" i="7"/>
  <c r="DA138" i="7"/>
  <c r="C138" i="7"/>
  <c r="B138" i="7"/>
  <c r="CE138" i="7" s="1"/>
  <c r="EQ137" i="7"/>
  <c r="EP137" i="7"/>
  <c r="EO137" i="7"/>
  <c r="EN137" i="7"/>
  <c r="EM137" i="7"/>
  <c r="EL137" i="7"/>
  <c r="EK137" i="7"/>
  <c r="EJ137" i="7"/>
  <c r="EI137" i="7"/>
  <c r="EH137" i="7"/>
  <c r="EG137" i="7"/>
  <c r="EF137" i="7"/>
  <c r="EE137" i="7"/>
  <c r="ED137" i="7"/>
  <c r="EC137" i="7"/>
  <c r="EB137" i="7"/>
  <c r="EA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DE137" i="7"/>
  <c r="DD137" i="7"/>
  <c r="DC137" i="7"/>
  <c r="DB137" i="7"/>
  <c r="DA137" i="7"/>
  <c r="C137" i="7"/>
  <c r="B137" i="7"/>
  <c r="EN136" i="7"/>
  <c r="EM136" i="7"/>
  <c r="EL136" i="7"/>
  <c r="EK136" i="7"/>
  <c r="EJ136" i="7"/>
  <c r="EI136" i="7"/>
  <c r="EH136" i="7"/>
  <c r="EG136" i="7"/>
  <c r="DN136" i="7"/>
  <c r="DM136" i="7"/>
  <c r="DL136" i="7"/>
  <c r="DK136" i="7"/>
  <c r="DJ136" i="7"/>
  <c r="DI136" i="7"/>
  <c r="DH136" i="7"/>
  <c r="DG136" i="7"/>
  <c r="CD136" i="7"/>
  <c r="C136" i="7"/>
  <c r="CA136" i="7" s="1"/>
  <c r="B136" i="7"/>
  <c r="CJ136" i="7" s="1"/>
  <c r="EQ135" i="7"/>
  <c r="EP135" i="7"/>
  <c r="EO135" i="7"/>
  <c r="EN135" i="7"/>
  <c r="EM135" i="7"/>
  <c r="EL135" i="7"/>
  <c r="EK135" i="7"/>
  <c r="EJ135" i="7"/>
  <c r="EI135" i="7"/>
  <c r="EH135" i="7"/>
  <c r="EG135" i="7"/>
  <c r="DQ135" i="7"/>
  <c r="DP135" i="7"/>
  <c r="DO135" i="7"/>
  <c r="DN135" i="7"/>
  <c r="DM135" i="7"/>
  <c r="DL135" i="7"/>
  <c r="DK135" i="7"/>
  <c r="DJ135" i="7"/>
  <c r="DI135" i="7"/>
  <c r="DH135" i="7"/>
  <c r="DG135" i="7"/>
  <c r="CG135" i="7"/>
  <c r="C135" i="7"/>
  <c r="B135" i="7"/>
  <c r="CK135" i="7" s="1"/>
  <c r="EQ134" i="7"/>
  <c r="EP134" i="7"/>
  <c r="EO134" i="7"/>
  <c r="EN134" i="7"/>
  <c r="EM134" i="7"/>
  <c r="EL134" i="7"/>
  <c r="EK134" i="7"/>
  <c r="EJ134" i="7"/>
  <c r="EI134" i="7"/>
  <c r="EH134" i="7"/>
  <c r="EG134" i="7"/>
  <c r="EF134" i="7"/>
  <c r="EE134" i="7"/>
  <c r="ED134" i="7"/>
  <c r="EC134" i="7"/>
  <c r="EB134" i="7"/>
  <c r="EA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D134" i="7"/>
  <c r="DC134" i="7"/>
  <c r="DB134" i="7"/>
  <c r="DA134" i="7"/>
  <c r="CD134" i="7"/>
  <c r="CC134" i="7"/>
  <c r="C134" i="7"/>
  <c r="B134" i="7"/>
  <c r="CJ134" i="7" s="1"/>
  <c r="EQ133" i="7"/>
  <c r="EP133" i="7"/>
  <c r="EO133" i="7"/>
  <c r="EN133" i="7"/>
  <c r="EM133" i="7"/>
  <c r="EL133" i="7"/>
  <c r="EK133" i="7"/>
  <c r="EJ133" i="7"/>
  <c r="EI133" i="7"/>
  <c r="EH133" i="7"/>
  <c r="EG133" i="7"/>
  <c r="EF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CH133" i="7"/>
  <c r="C133" i="7"/>
  <c r="B133" i="7"/>
  <c r="CD133" i="7" s="1"/>
  <c r="EQ132" i="7"/>
  <c r="EP132" i="7"/>
  <c r="EO132" i="7"/>
  <c r="EN132" i="7"/>
  <c r="EM132" i="7"/>
  <c r="EL132" i="7"/>
  <c r="EK132" i="7"/>
  <c r="EJ132" i="7"/>
  <c r="EI132" i="7"/>
  <c r="EH132" i="7"/>
  <c r="EG132" i="7"/>
  <c r="DQ132" i="7"/>
  <c r="DP132" i="7"/>
  <c r="DO132" i="7"/>
  <c r="DN132" i="7"/>
  <c r="DM132" i="7"/>
  <c r="DL132" i="7"/>
  <c r="DK132" i="7"/>
  <c r="DJ132" i="7"/>
  <c r="DI132" i="7"/>
  <c r="DH132" i="7"/>
  <c r="DG132" i="7"/>
  <c r="CK132" i="7"/>
  <c r="CC132" i="7"/>
  <c r="C132" i="7"/>
  <c r="CA132" i="7" s="1"/>
  <c r="B132" i="7"/>
  <c r="CJ132" i="7" s="1"/>
  <c r="EC131" i="7"/>
  <c r="EB131" i="7"/>
  <c r="EA131" i="7"/>
  <c r="DC131" i="7"/>
  <c r="DB131" i="7"/>
  <c r="DA131" i="7"/>
  <c r="C131" i="7"/>
  <c r="B131" i="7"/>
  <c r="EQ130" i="7"/>
  <c r="EP130" i="7"/>
  <c r="EO130" i="7"/>
  <c r="EN130" i="7"/>
  <c r="EM130" i="7"/>
  <c r="EL130" i="7"/>
  <c r="EK130" i="7"/>
  <c r="EJ130" i="7"/>
  <c r="EI130" i="7"/>
  <c r="EH130" i="7"/>
  <c r="EG130" i="7"/>
  <c r="EF130" i="7"/>
  <c r="EE130" i="7"/>
  <c r="ED130" i="7"/>
  <c r="EC130" i="7"/>
  <c r="EB130" i="7"/>
  <c r="EA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D130" i="7"/>
  <c r="DC130" i="7"/>
  <c r="DB130" i="7"/>
  <c r="DA130" i="7"/>
  <c r="CK130" i="7"/>
  <c r="CC130" i="7"/>
  <c r="CB130" i="7"/>
  <c r="C130" i="7"/>
  <c r="B130" i="7"/>
  <c r="CJ130" i="7" s="1"/>
  <c r="EQ129" i="7"/>
  <c r="EP129" i="7"/>
  <c r="EO129" i="7"/>
  <c r="EN129" i="7"/>
  <c r="EM129" i="7"/>
  <c r="EL129" i="7"/>
  <c r="EK129" i="7"/>
  <c r="EJ129" i="7"/>
  <c r="EI129" i="7"/>
  <c r="EH129" i="7"/>
  <c r="EG129" i="7"/>
  <c r="EF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CK129" i="7"/>
  <c r="CH129" i="7"/>
  <c r="CB129" i="7"/>
  <c r="CA129" i="7"/>
  <c r="C129" i="7"/>
  <c r="B129" i="7"/>
  <c r="CG129" i="7" s="1"/>
  <c r="EQ128" i="7"/>
  <c r="EP128" i="7"/>
  <c r="EO128" i="7"/>
  <c r="EN128" i="7"/>
  <c r="EM128" i="7"/>
  <c r="EL128" i="7"/>
  <c r="EK128" i="7"/>
  <c r="EJ128" i="7"/>
  <c r="EI128" i="7"/>
  <c r="EH128" i="7"/>
  <c r="EG128" i="7"/>
  <c r="EF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CK128" i="7"/>
  <c r="CJ128" i="7"/>
  <c r="CC128" i="7"/>
  <c r="CB128" i="7"/>
  <c r="C128" i="7"/>
  <c r="B128" i="7"/>
  <c r="CH128" i="7" s="1"/>
  <c r="EQ127" i="7"/>
  <c r="EP127" i="7"/>
  <c r="EO127" i="7"/>
  <c r="EN127" i="7"/>
  <c r="EM127" i="7"/>
  <c r="EL127" i="7"/>
  <c r="EK127" i="7"/>
  <c r="EJ127" i="7"/>
  <c r="EI127" i="7"/>
  <c r="EH127" i="7"/>
  <c r="EG127" i="7"/>
  <c r="EF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CK127" i="7"/>
  <c r="CH127" i="7"/>
  <c r="CB127" i="7"/>
  <c r="C127" i="7"/>
  <c r="CA127" i="7" s="1"/>
  <c r="B127" i="7"/>
  <c r="CE127" i="7" s="1"/>
  <c r="EQ126" i="7"/>
  <c r="EP126" i="7"/>
  <c r="EO126" i="7"/>
  <c r="EN126" i="7"/>
  <c r="EM126" i="7"/>
  <c r="EL126" i="7"/>
  <c r="EK126" i="7"/>
  <c r="EJ126" i="7"/>
  <c r="EI126" i="7"/>
  <c r="EH126" i="7"/>
  <c r="EG126" i="7"/>
  <c r="EF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C126" i="7"/>
  <c r="B126" i="7"/>
  <c r="CC126" i="7" s="1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C125" i="7"/>
  <c r="B125" i="7"/>
  <c r="CK125" i="7" s="1"/>
  <c r="EQ124" i="7"/>
  <c r="EP124" i="7"/>
  <c r="EO124" i="7"/>
  <c r="EN124" i="7"/>
  <c r="EM124" i="7"/>
  <c r="EL124" i="7"/>
  <c r="EK124" i="7"/>
  <c r="EJ124" i="7"/>
  <c r="EI124" i="7"/>
  <c r="EH124" i="7"/>
  <c r="EG124" i="7"/>
  <c r="EF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CC124" i="7"/>
  <c r="C124" i="7"/>
  <c r="B124" i="7"/>
  <c r="CK124" i="7" s="1"/>
  <c r="EQ123" i="7"/>
  <c r="EP123" i="7"/>
  <c r="EO123" i="7"/>
  <c r="EN123" i="7"/>
  <c r="EM123" i="7"/>
  <c r="EL123" i="7"/>
  <c r="EK123" i="7"/>
  <c r="EJ123" i="7"/>
  <c r="EI123" i="7"/>
  <c r="EH123" i="7"/>
  <c r="EG123" i="7"/>
  <c r="EF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CK123" i="7"/>
  <c r="CB123" i="7"/>
  <c r="C123" i="7"/>
  <c r="B123" i="7"/>
  <c r="CH123" i="7" s="1"/>
  <c r="EQ122" i="7"/>
  <c r="EP122" i="7"/>
  <c r="EO122" i="7"/>
  <c r="EN122" i="7"/>
  <c r="EM122" i="7"/>
  <c r="EL122" i="7"/>
  <c r="EK122" i="7"/>
  <c r="EJ122" i="7"/>
  <c r="EI122" i="7"/>
  <c r="EH122" i="7"/>
  <c r="EG122" i="7"/>
  <c r="EF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CK122" i="7"/>
  <c r="CC122" i="7"/>
  <c r="CB122" i="7"/>
  <c r="C122" i="7"/>
  <c r="B122" i="7"/>
  <c r="CJ122" i="7" s="1"/>
  <c r="EQ117" i="7"/>
  <c r="EP117" i="7"/>
  <c r="EO117" i="7"/>
  <c r="EN117" i="7"/>
  <c r="EM117" i="7"/>
  <c r="EL117" i="7"/>
  <c r="EK117" i="7"/>
  <c r="EJ117" i="7"/>
  <c r="EI117" i="7"/>
  <c r="EH117" i="7"/>
  <c r="EG117" i="7"/>
  <c r="EF117" i="7"/>
  <c r="EE117" i="7"/>
  <c r="ED117" i="7"/>
  <c r="EC117" i="7"/>
  <c r="EB117" i="7"/>
  <c r="EA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E117" i="7"/>
  <c r="DD117" i="7"/>
  <c r="DC117" i="7"/>
  <c r="DB117" i="7"/>
  <c r="DA117" i="7"/>
  <c r="C117" i="7"/>
  <c r="B117" i="7"/>
  <c r="EQ116" i="7"/>
  <c r="EP116" i="7"/>
  <c r="EO116" i="7"/>
  <c r="EN116" i="7"/>
  <c r="EM116" i="7"/>
  <c r="EL116" i="7"/>
  <c r="EK116" i="7"/>
  <c r="EJ116" i="7"/>
  <c r="EI116" i="7"/>
  <c r="EH116" i="7"/>
  <c r="EG116" i="7"/>
  <c r="EF116" i="7"/>
  <c r="EE116" i="7"/>
  <c r="ED116" i="7"/>
  <c r="EC116" i="7"/>
  <c r="EB116" i="7"/>
  <c r="EA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D116" i="7"/>
  <c r="DC116" i="7"/>
  <c r="DB116" i="7"/>
  <c r="DA116" i="7"/>
  <c r="CB116" i="7"/>
  <c r="C116" i="7"/>
  <c r="B116" i="7"/>
  <c r="CJ116" i="7" s="1"/>
  <c r="EQ115" i="7"/>
  <c r="EP115" i="7"/>
  <c r="EO115" i="7"/>
  <c r="EN115" i="7"/>
  <c r="EM115" i="7"/>
  <c r="EL115" i="7"/>
  <c r="EK115" i="7"/>
  <c r="EJ115" i="7"/>
  <c r="EI115" i="7"/>
  <c r="EH115" i="7"/>
  <c r="EG115" i="7"/>
  <c r="EF115" i="7"/>
  <c r="EE115" i="7"/>
  <c r="ED115" i="7"/>
  <c r="EC115" i="7"/>
  <c r="EB115" i="7"/>
  <c r="EA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E115" i="7"/>
  <c r="DD115" i="7"/>
  <c r="DC115" i="7"/>
  <c r="DB115" i="7"/>
  <c r="DA115" i="7"/>
  <c r="C115" i="7"/>
  <c r="B115" i="7"/>
  <c r="CE115" i="7" s="1"/>
  <c r="EN114" i="7"/>
  <c r="EM114" i="7"/>
  <c r="EL114" i="7"/>
  <c r="EK114" i="7"/>
  <c r="EJ114" i="7"/>
  <c r="EI114" i="7"/>
  <c r="EH114" i="7"/>
  <c r="EG114" i="7"/>
  <c r="DN114" i="7"/>
  <c r="DM114" i="7"/>
  <c r="DL114" i="7"/>
  <c r="DK114" i="7"/>
  <c r="DJ114" i="7"/>
  <c r="DI114" i="7"/>
  <c r="DH114" i="7"/>
  <c r="DG114" i="7"/>
  <c r="CC114" i="7"/>
  <c r="CA114" i="7"/>
  <c r="C114" i="7"/>
  <c r="B114" i="7"/>
  <c r="CJ114" i="7" s="1"/>
  <c r="EQ113" i="7"/>
  <c r="EP113" i="7"/>
  <c r="EO113" i="7"/>
  <c r="EN113" i="7"/>
  <c r="EM113" i="7"/>
  <c r="EL113" i="7"/>
  <c r="EK113" i="7"/>
  <c r="EJ113" i="7"/>
  <c r="EI113" i="7"/>
  <c r="EH113" i="7"/>
  <c r="EG113" i="7"/>
  <c r="DQ113" i="7"/>
  <c r="DP113" i="7"/>
  <c r="DO113" i="7"/>
  <c r="DN113" i="7"/>
  <c r="DM113" i="7"/>
  <c r="DL113" i="7"/>
  <c r="DK113" i="7"/>
  <c r="DJ113" i="7"/>
  <c r="DI113" i="7"/>
  <c r="DH113" i="7"/>
  <c r="DG113" i="7"/>
  <c r="C113" i="7"/>
  <c r="B113" i="7"/>
  <c r="CJ113" i="7" s="1"/>
  <c r="EQ112" i="7"/>
  <c r="EP112" i="7"/>
  <c r="EO112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112" i="7"/>
  <c r="B112" i="7"/>
  <c r="EQ111" i="7"/>
  <c r="EP111" i="7"/>
  <c r="EO111" i="7"/>
  <c r="EN111" i="7"/>
  <c r="EM111" i="7"/>
  <c r="EL111" i="7"/>
  <c r="EK111" i="7"/>
  <c r="EJ111" i="7"/>
  <c r="EI111" i="7"/>
  <c r="EH111" i="7"/>
  <c r="EG111" i="7"/>
  <c r="EF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CC111" i="7"/>
  <c r="C111" i="7"/>
  <c r="B111" i="7"/>
  <c r="CJ111" i="7" s="1"/>
  <c r="EQ110" i="7"/>
  <c r="EP110" i="7"/>
  <c r="EO110" i="7"/>
  <c r="EN110" i="7"/>
  <c r="EM110" i="7"/>
  <c r="EL110" i="7"/>
  <c r="EK110" i="7"/>
  <c r="EJ110" i="7"/>
  <c r="EI110" i="7"/>
  <c r="EH110" i="7"/>
  <c r="EG110" i="7"/>
  <c r="DQ110" i="7"/>
  <c r="DP110" i="7"/>
  <c r="DO110" i="7"/>
  <c r="DN110" i="7"/>
  <c r="DM110" i="7"/>
  <c r="DL110" i="7"/>
  <c r="DK110" i="7"/>
  <c r="DJ110" i="7"/>
  <c r="DI110" i="7"/>
  <c r="DH110" i="7"/>
  <c r="DG110" i="7"/>
  <c r="C110" i="7"/>
  <c r="B110" i="7"/>
  <c r="EC109" i="7"/>
  <c r="EB109" i="7"/>
  <c r="EA109" i="7"/>
  <c r="DC109" i="7"/>
  <c r="DB109" i="7"/>
  <c r="DA109" i="7"/>
  <c r="CE109" i="7"/>
  <c r="C109" i="7"/>
  <c r="B109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C108" i="7"/>
  <c r="EB108" i="7"/>
  <c r="EA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K108" i="7"/>
  <c r="CH108" i="7"/>
  <c r="CB108" i="7"/>
  <c r="C108" i="7"/>
  <c r="CG108" i="7" s="1"/>
  <c r="B108" i="7"/>
  <c r="CE108" i="7" s="1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CJ107" i="7"/>
  <c r="CC107" i="7"/>
  <c r="C107" i="7"/>
  <c r="B107" i="7"/>
  <c r="EQ106" i="7"/>
  <c r="EP106" i="7"/>
  <c r="EO106" i="7"/>
  <c r="EN106" i="7"/>
  <c r="EM106" i="7"/>
  <c r="EL106" i="7"/>
  <c r="EK106" i="7"/>
  <c r="EJ106" i="7"/>
  <c r="EI106" i="7"/>
  <c r="EH106" i="7"/>
  <c r="EG106" i="7"/>
  <c r="EF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C106" i="7"/>
  <c r="B106" i="7"/>
  <c r="EQ105" i="7"/>
  <c r="EP105" i="7"/>
  <c r="EO105" i="7"/>
  <c r="EN105" i="7"/>
  <c r="EM105" i="7"/>
  <c r="EL105" i="7"/>
  <c r="EK105" i="7"/>
  <c r="EJ105" i="7"/>
  <c r="EI105" i="7"/>
  <c r="EH105" i="7"/>
  <c r="EG105" i="7"/>
  <c r="EF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CK105" i="7"/>
  <c r="CC105" i="7"/>
  <c r="CB105" i="7"/>
  <c r="C105" i="7"/>
  <c r="B105" i="7"/>
  <c r="CJ105" i="7" s="1"/>
  <c r="EQ104" i="7"/>
  <c r="EP104" i="7"/>
  <c r="EO104" i="7"/>
  <c r="EN104" i="7"/>
  <c r="EM104" i="7"/>
  <c r="EL104" i="7"/>
  <c r="EK104" i="7"/>
  <c r="EJ104" i="7"/>
  <c r="EI104" i="7"/>
  <c r="EH104" i="7"/>
  <c r="EG104" i="7"/>
  <c r="EF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CK104" i="7"/>
  <c r="CH104" i="7"/>
  <c r="CG104" i="7"/>
  <c r="CB104" i="7"/>
  <c r="CA104" i="7"/>
  <c r="C104" i="7"/>
  <c r="B104" i="7"/>
  <c r="CE104" i="7" s="1"/>
  <c r="EQ103" i="7"/>
  <c r="EP103" i="7"/>
  <c r="EO103" i="7"/>
  <c r="EN103" i="7"/>
  <c r="EM103" i="7"/>
  <c r="EL103" i="7"/>
  <c r="EK103" i="7"/>
  <c r="EJ103" i="7"/>
  <c r="EI103" i="7"/>
  <c r="EH103" i="7"/>
  <c r="EG103" i="7"/>
  <c r="EF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C103" i="7"/>
  <c r="B103" i="7"/>
  <c r="CJ103" i="7" s="1"/>
  <c r="EQ102" i="7"/>
  <c r="EP102" i="7"/>
  <c r="EO102" i="7"/>
  <c r="EN102" i="7"/>
  <c r="EM102" i="7"/>
  <c r="EL102" i="7"/>
  <c r="EK102" i="7"/>
  <c r="EJ102" i="7"/>
  <c r="EI102" i="7"/>
  <c r="EH102" i="7"/>
  <c r="EG102" i="7"/>
  <c r="EF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CE102" i="7"/>
  <c r="C102" i="7"/>
  <c r="B102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CK101" i="7"/>
  <c r="CC101" i="7"/>
  <c r="CB101" i="7"/>
  <c r="C101" i="7"/>
  <c r="B101" i="7"/>
  <c r="CJ101" i="7" s="1"/>
  <c r="EQ100" i="7"/>
  <c r="EP100" i="7"/>
  <c r="EO100" i="7"/>
  <c r="EN100" i="7"/>
  <c r="EM100" i="7"/>
  <c r="EL100" i="7"/>
  <c r="EK100" i="7"/>
  <c r="EJ100" i="7"/>
  <c r="EI100" i="7"/>
  <c r="EH100" i="7"/>
  <c r="EG100" i="7"/>
  <c r="EF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CK100" i="7"/>
  <c r="CH100" i="7"/>
  <c r="CB100" i="7"/>
  <c r="C100" i="7"/>
  <c r="CA100" i="7" s="1"/>
  <c r="B100" i="7"/>
  <c r="CE100" i="7" s="1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95" i="7"/>
  <c r="B95" i="7"/>
  <c r="EQ94" i="7"/>
  <c r="EP94" i="7"/>
  <c r="EO94" i="7"/>
  <c r="EN94" i="7"/>
  <c r="EM94" i="7"/>
  <c r="EL94" i="7"/>
  <c r="EK94" i="7"/>
  <c r="EJ94" i="7"/>
  <c r="EI94" i="7"/>
  <c r="EH94" i="7"/>
  <c r="EG94" i="7"/>
  <c r="EF94" i="7"/>
  <c r="EE94" i="7"/>
  <c r="ED94" i="7"/>
  <c r="EC94" i="7"/>
  <c r="EB94" i="7"/>
  <c r="EA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94" i="7"/>
  <c r="B94" i="7"/>
  <c r="CE94" i="7" s="1"/>
  <c r="EQ93" i="7"/>
  <c r="EP93" i="7"/>
  <c r="EO93" i="7"/>
  <c r="EN93" i="7"/>
  <c r="EM93" i="7"/>
  <c r="EL93" i="7"/>
  <c r="EK93" i="7"/>
  <c r="EJ93" i="7"/>
  <c r="EI93" i="7"/>
  <c r="EH93" i="7"/>
  <c r="EG93" i="7"/>
  <c r="EF93" i="7"/>
  <c r="EE93" i="7"/>
  <c r="ED93" i="7"/>
  <c r="EC93" i="7"/>
  <c r="EB93" i="7"/>
  <c r="EA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H93" i="7"/>
  <c r="C93" i="7"/>
  <c r="B93" i="7"/>
  <c r="EN92" i="7"/>
  <c r="EM92" i="7"/>
  <c r="EL92" i="7"/>
  <c r="EK92" i="7"/>
  <c r="EJ92" i="7"/>
  <c r="EI92" i="7"/>
  <c r="EH92" i="7"/>
  <c r="EG92" i="7"/>
  <c r="DN92" i="7"/>
  <c r="DM92" i="7"/>
  <c r="DL92" i="7"/>
  <c r="DK92" i="7"/>
  <c r="DJ92" i="7"/>
  <c r="DI92" i="7"/>
  <c r="DH92" i="7"/>
  <c r="DG92" i="7"/>
  <c r="CC92" i="7"/>
  <c r="CB92" i="7"/>
  <c r="C92" i="7"/>
  <c r="B92" i="7"/>
  <c r="CI92" i="7" s="1"/>
  <c r="EQ91" i="7"/>
  <c r="EP91" i="7"/>
  <c r="EO91" i="7"/>
  <c r="EN91" i="7"/>
  <c r="EM91" i="7"/>
  <c r="EL91" i="7"/>
  <c r="EK91" i="7"/>
  <c r="EJ91" i="7"/>
  <c r="EI91" i="7"/>
  <c r="EH91" i="7"/>
  <c r="EG91" i="7"/>
  <c r="DQ91" i="7"/>
  <c r="DP91" i="7"/>
  <c r="DO91" i="7"/>
  <c r="DN91" i="7"/>
  <c r="DM91" i="7"/>
  <c r="DL91" i="7"/>
  <c r="DK91" i="7"/>
  <c r="DJ91" i="7"/>
  <c r="DI91" i="7"/>
  <c r="DH91" i="7"/>
  <c r="DG91" i="7"/>
  <c r="CI91" i="7"/>
  <c r="CG91" i="7"/>
  <c r="CB91" i="7"/>
  <c r="CA91" i="7"/>
  <c r="C91" i="7"/>
  <c r="B91" i="7"/>
  <c r="CH91" i="7" s="1"/>
  <c r="EQ90" i="7"/>
  <c r="EP90" i="7"/>
  <c r="EO90" i="7"/>
  <c r="EN90" i="7"/>
  <c r="EM90" i="7"/>
  <c r="EL90" i="7"/>
  <c r="EK90" i="7"/>
  <c r="EJ90" i="7"/>
  <c r="EI90" i="7"/>
  <c r="EH90" i="7"/>
  <c r="EG90" i="7"/>
  <c r="EF90" i="7"/>
  <c r="EE90" i="7"/>
  <c r="ED90" i="7"/>
  <c r="EC90" i="7"/>
  <c r="EB90" i="7"/>
  <c r="EA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C90" i="7"/>
  <c r="CB90" i="7"/>
  <c r="C90" i="7"/>
  <c r="B90" i="7"/>
  <c r="CI90" i="7" s="1"/>
  <c r="EQ89" i="7"/>
  <c r="EP89" i="7"/>
  <c r="EO89" i="7"/>
  <c r="EN89" i="7"/>
  <c r="EM89" i="7"/>
  <c r="EL89" i="7"/>
  <c r="EK89" i="7"/>
  <c r="EJ89" i="7"/>
  <c r="EI89" i="7"/>
  <c r="EH89" i="7"/>
  <c r="EG89" i="7"/>
  <c r="EF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C89" i="7"/>
  <c r="B89" i="7"/>
  <c r="CH89" i="7" s="1"/>
  <c r="EQ88" i="7"/>
  <c r="EP88" i="7"/>
  <c r="EO88" i="7"/>
  <c r="EN88" i="7"/>
  <c r="EM88" i="7"/>
  <c r="EL88" i="7"/>
  <c r="EK88" i="7"/>
  <c r="EJ88" i="7"/>
  <c r="EI88" i="7"/>
  <c r="EH88" i="7"/>
  <c r="EG88" i="7"/>
  <c r="DQ88" i="7"/>
  <c r="DP88" i="7"/>
  <c r="DO88" i="7"/>
  <c r="DN88" i="7"/>
  <c r="DM88" i="7"/>
  <c r="DL88" i="7"/>
  <c r="DK88" i="7"/>
  <c r="DJ88" i="7"/>
  <c r="DI88" i="7"/>
  <c r="DH88" i="7"/>
  <c r="DG88" i="7"/>
  <c r="C88" i="7"/>
  <c r="B88" i="7"/>
  <c r="CE88" i="7" s="1"/>
  <c r="EC87" i="7"/>
  <c r="EB87" i="7"/>
  <c r="EA87" i="7"/>
  <c r="DC87" i="7"/>
  <c r="DB87" i="7"/>
  <c r="DA87" i="7"/>
  <c r="CH87" i="7"/>
  <c r="C87" i="7"/>
  <c r="B87" i="7"/>
  <c r="EQ86" i="7"/>
  <c r="EP86" i="7"/>
  <c r="EO86" i="7"/>
  <c r="EN86" i="7"/>
  <c r="EM86" i="7"/>
  <c r="EL86" i="7"/>
  <c r="EK86" i="7"/>
  <c r="EJ86" i="7"/>
  <c r="EI86" i="7"/>
  <c r="EH86" i="7"/>
  <c r="EG86" i="7"/>
  <c r="EF86" i="7"/>
  <c r="EE86" i="7"/>
  <c r="ED86" i="7"/>
  <c r="EC86" i="7"/>
  <c r="EB86" i="7"/>
  <c r="EA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D86" i="7"/>
  <c r="C86" i="7"/>
  <c r="B86" i="7"/>
  <c r="EQ85" i="7"/>
  <c r="EP85" i="7"/>
  <c r="EO85" i="7"/>
  <c r="EN85" i="7"/>
  <c r="EM85" i="7"/>
  <c r="EL85" i="7"/>
  <c r="EK85" i="7"/>
  <c r="EJ85" i="7"/>
  <c r="EI85" i="7"/>
  <c r="EH85" i="7"/>
  <c r="EG85" i="7"/>
  <c r="EF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CE85" i="7"/>
  <c r="C85" i="7"/>
  <c r="B85" i="7"/>
  <c r="EQ84" i="7"/>
  <c r="EP84" i="7"/>
  <c r="EO84" i="7"/>
  <c r="EN84" i="7"/>
  <c r="EM84" i="7"/>
  <c r="EL84" i="7"/>
  <c r="EK84" i="7"/>
  <c r="EJ84" i="7"/>
  <c r="EI84" i="7"/>
  <c r="EH84" i="7"/>
  <c r="EG84" i="7"/>
  <c r="EF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CI84" i="7"/>
  <c r="CG84" i="7"/>
  <c r="CB84" i="7"/>
  <c r="CA84" i="7"/>
  <c r="C84" i="7"/>
  <c r="B84" i="7"/>
  <c r="CH84" i="7" s="1"/>
  <c r="EQ83" i="7"/>
  <c r="EP83" i="7"/>
  <c r="EO83" i="7"/>
  <c r="EN83" i="7"/>
  <c r="EM83" i="7"/>
  <c r="EL83" i="7"/>
  <c r="EK83" i="7"/>
  <c r="EJ83" i="7"/>
  <c r="EI83" i="7"/>
  <c r="EH83" i="7"/>
  <c r="EG83" i="7"/>
  <c r="EF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CK83" i="7"/>
  <c r="CJ83" i="7"/>
  <c r="CD83" i="7"/>
  <c r="CB83" i="7"/>
  <c r="C83" i="7"/>
  <c r="B83" i="7"/>
  <c r="CH83" i="7" s="1"/>
  <c r="EQ82" i="7"/>
  <c r="EP82" i="7"/>
  <c r="EO82" i="7"/>
  <c r="EN82" i="7"/>
  <c r="EM82" i="7"/>
  <c r="EL82" i="7"/>
  <c r="EK82" i="7"/>
  <c r="EJ82" i="7"/>
  <c r="EI82" i="7"/>
  <c r="EH82" i="7"/>
  <c r="EG82" i="7"/>
  <c r="EF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C82" i="7"/>
  <c r="B82" i="7"/>
  <c r="CD82" i="7" s="1"/>
  <c r="EQ81" i="7"/>
  <c r="EP81" i="7"/>
  <c r="EO81" i="7"/>
  <c r="EN81" i="7"/>
  <c r="EM81" i="7"/>
  <c r="EL81" i="7"/>
  <c r="EK81" i="7"/>
  <c r="EJ81" i="7"/>
  <c r="EI81" i="7"/>
  <c r="EH81" i="7"/>
  <c r="EG81" i="7"/>
  <c r="EF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C81" i="7"/>
  <c r="B81" i="7"/>
  <c r="CI81" i="7" s="1"/>
  <c r="EQ80" i="7"/>
  <c r="EP80" i="7"/>
  <c r="EO80" i="7"/>
  <c r="EN80" i="7"/>
  <c r="EM80" i="7"/>
  <c r="EL80" i="7"/>
  <c r="EK80" i="7"/>
  <c r="EJ80" i="7"/>
  <c r="EI80" i="7"/>
  <c r="EH80" i="7"/>
  <c r="EG80" i="7"/>
  <c r="EF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CI80" i="7"/>
  <c r="CG80" i="7"/>
  <c r="CB80" i="7"/>
  <c r="CA80" i="7"/>
  <c r="C80" i="7"/>
  <c r="B80" i="7"/>
  <c r="CH80" i="7" s="1"/>
  <c r="EQ79" i="7"/>
  <c r="EP79" i="7"/>
  <c r="EO79" i="7"/>
  <c r="EN79" i="7"/>
  <c r="EM79" i="7"/>
  <c r="EL79" i="7"/>
  <c r="EK79" i="7"/>
  <c r="EJ79" i="7"/>
  <c r="EI79" i="7"/>
  <c r="EH79" i="7"/>
  <c r="EG79" i="7"/>
  <c r="EF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CK79" i="7"/>
  <c r="CJ79" i="7"/>
  <c r="CD79" i="7"/>
  <c r="CB79" i="7"/>
  <c r="C79" i="7"/>
  <c r="B79" i="7"/>
  <c r="CH79" i="7" s="1"/>
  <c r="EQ78" i="7"/>
  <c r="EP78" i="7"/>
  <c r="EO78" i="7"/>
  <c r="EN78" i="7"/>
  <c r="EM78" i="7"/>
  <c r="EL78" i="7"/>
  <c r="EK78" i="7"/>
  <c r="EJ78" i="7"/>
  <c r="EI78" i="7"/>
  <c r="EH78" i="7"/>
  <c r="EG78" i="7"/>
  <c r="EF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CD78" i="7"/>
  <c r="C78" i="7"/>
  <c r="B78" i="7"/>
  <c r="EQ73" i="7"/>
  <c r="EP73" i="7"/>
  <c r="EO73" i="7"/>
  <c r="EN73" i="7"/>
  <c r="EM73" i="7"/>
  <c r="EL73" i="7"/>
  <c r="EK73" i="7"/>
  <c r="EJ73" i="7"/>
  <c r="EI73" i="7"/>
  <c r="EH73" i="7"/>
  <c r="EG73" i="7"/>
  <c r="EF73" i="7"/>
  <c r="EE73" i="7"/>
  <c r="ED73" i="7"/>
  <c r="EC73" i="7"/>
  <c r="EB73" i="7"/>
  <c r="EA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73" i="7"/>
  <c r="B73" i="7"/>
  <c r="CI73" i="7" s="1"/>
  <c r="EQ72" i="7"/>
  <c r="EP72" i="7"/>
  <c r="EO72" i="7"/>
  <c r="EN72" i="7"/>
  <c r="EM72" i="7"/>
  <c r="EL72" i="7"/>
  <c r="EK72" i="7"/>
  <c r="EJ72" i="7"/>
  <c r="EI72" i="7"/>
  <c r="EH72" i="7"/>
  <c r="EG72" i="7"/>
  <c r="EF72" i="7"/>
  <c r="EE72" i="7"/>
  <c r="ED72" i="7"/>
  <c r="EC72" i="7"/>
  <c r="EB72" i="7"/>
  <c r="EA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K72" i="7"/>
  <c r="CJ72" i="7"/>
  <c r="CD72" i="7"/>
  <c r="CB72" i="7"/>
  <c r="C72" i="7"/>
  <c r="B72" i="7"/>
  <c r="CH72" i="7" s="1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71" i="7"/>
  <c r="B71" i="7"/>
  <c r="EN70" i="7"/>
  <c r="EM70" i="7"/>
  <c r="EL70" i="7"/>
  <c r="EK70" i="7"/>
  <c r="EJ70" i="7"/>
  <c r="EI70" i="7"/>
  <c r="EH70" i="7"/>
  <c r="EG70" i="7"/>
  <c r="DN70" i="7"/>
  <c r="DM70" i="7"/>
  <c r="DL70" i="7"/>
  <c r="DK70" i="7"/>
  <c r="DJ70" i="7"/>
  <c r="DI70" i="7"/>
  <c r="DH70" i="7"/>
  <c r="DG70" i="7"/>
  <c r="C70" i="7"/>
  <c r="B70" i="7"/>
  <c r="CI70" i="7" s="1"/>
  <c r="EQ69" i="7"/>
  <c r="EP69" i="7"/>
  <c r="EO69" i="7"/>
  <c r="EN69" i="7"/>
  <c r="EM69" i="7"/>
  <c r="EL69" i="7"/>
  <c r="EK69" i="7"/>
  <c r="EJ69" i="7"/>
  <c r="EI69" i="7"/>
  <c r="EH69" i="7"/>
  <c r="EG69" i="7"/>
  <c r="DQ69" i="7"/>
  <c r="DP69" i="7"/>
  <c r="DO69" i="7"/>
  <c r="DN69" i="7"/>
  <c r="DM69" i="7"/>
  <c r="DL69" i="7"/>
  <c r="DK69" i="7"/>
  <c r="DJ69" i="7"/>
  <c r="DI69" i="7"/>
  <c r="DH69" i="7"/>
  <c r="DG69" i="7"/>
  <c r="CK69" i="7"/>
  <c r="CJ69" i="7"/>
  <c r="CD69" i="7"/>
  <c r="CB69" i="7"/>
  <c r="C69" i="7"/>
  <c r="B69" i="7"/>
  <c r="CH69" i="7" s="1"/>
  <c r="EQ68" i="7"/>
  <c r="EP68" i="7"/>
  <c r="EO68" i="7"/>
  <c r="EN68" i="7"/>
  <c r="EM68" i="7"/>
  <c r="EL68" i="7"/>
  <c r="EK68" i="7"/>
  <c r="EJ68" i="7"/>
  <c r="EI68" i="7"/>
  <c r="EH68" i="7"/>
  <c r="EG68" i="7"/>
  <c r="EF68" i="7"/>
  <c r="EE68" i="7"/>
  <c r="ED68" i="7"/>
  <c r="EC68" i="7"/>
  <c r="EB68" i="7"/>
  <c r="EA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68" i="7"/>
  <c r="B68" i="7"/>
  <c r="EQ67" i="7"/>
  <c r="EP67" i="7"/>
  <c r="EO67" i="7"/>
  <c r="EN67" i="7"/>
  <c r="EM67" i="7"/>
  <c r="EL67" i="7"/>
  <c r="EK67" i="7"/>
  <c r="EJ67" i="7"/>
  <c r="EI67" i="7"/>
  <c r="EH67" i="7"/>
  <c r="EG67" i="7"/>
  <c r="EF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C67" i="7"/>
  <c r="B67" i="7"/>
  <c r="CI67" i="7" s="1"/>
  <c r="EQ66" i="7"/>
  <c r="EP66" i="7"/>
  <c r="EO66" i="7"/>
  <c r="EN66" i="7"/>
  <c r="EM66" i="7"/>
  <c r="EL66" i="7"/>
  <c r="EK66" i="7"/>
  <c r="EJ66" i="7"/>
  <c r="EI66" i="7"/>
  <c r="EH66" i="7"/>
  <c r="EG66" i="7"/>
  <c r="DQ66" i="7"/>
  <c r="DP66" i="7"/>
  <c r="DO66" i="7"/>
  <c r="DN66" i="7"/>
  <c r="DM66" i="7"/>
  <c r="DL66" i="7"/>
  <c r="DK66" i="7"/>
  <c r="DJ66" i="7"/>
  <c r="DI66" i="7"/>
  <c r="DH66" i="7"/>
  <c r="DG66" i="7"/>
  <c r="CK66" i="7"/>
  <c r="CJ66" i="7"/>
  <c r="CD66" i="7"/>
  <c r="CB66" i="7"/>
  <c r="C66" i="7"/>
  <c r="B66" i="7"/>
  <c r="CH66" i="7" s="1"/>
  <c r="EC65" i="7"/>
  <c r="EB65" i="7"/>
  <c r="EA65" i="7"/>
  <c r="DC65" i="7"/>
  <c r="DB65" i="7"/>
  <c r="DA65" i="7"/>
  <c r="C65" i="7"/>
  <c r="B65" i="7"/>
  <c r="EQ64" i="7"/>
  <c r="EP64" i="7"/>
  <c r="EO64" i="7"/>
  <c r="EN64" i="7"/>
  <c r="EM64" i="7"/>
  <c r="EL64" i="7"/>
  <c r="EK64" i="7"/>
  <c r="EJ64" i="7"/>
  <c r="EI64" i="7"/>
  <c r="EH64" i="7"/>
  <c r="EG64" i="7"/>
  <c r="EF64" i="7"/>
  <c r="EE64" i="7"/>
  <c r="ED64" i="7"/>
  <c r="EC64" i="7"/>
  <c r="EB64" i="7"/>
  <c r="EA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64" i="7"/>
  <c r="B64" i="7"/>
  <c r="CI64" i="7" s="1"/>
  <c r="EQ63" i="7"/>
  <c r="EP63" i="7"/>
  <c r="EO63" i="7"/>
  <c r="EN63" i="7"/>
  <c r="EM63" i="7"/>
  <c r="EL63" i="7"/>
  <c r="EK63" i="7"/>
  <c r="EJ63" i="7"/>
  <c r="EI63" i="7"/>
  <c r="EH63" i="7"/>
  <c r="EG63" i="7"/>
  <c r="EF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CI63" i="7"/>
  <c r="CG63" i="7"/>
  <c r="CB63" i="7"/>
  <c r="CA63" i="7"/>
  <c r="C63" i="7"/>
  <c r="B63" i="7"/>
  <c r="CH63" i="7" s="1"/>
  <c r="EQ62" i="7"/>
  <c r="EP62" i="7"/>
  <c r="EO62" i="7"/>
  <c r="EN62" i="7"/>
  <c r="EM62" i="7"/>
  <c r="EL62" i="7"/>
  <c r="EK62" i="7"/>
  <c r="EJ62" i="7"/>
  <c r="EI62" i="7"/>
  <c r="EH62" i="7"/>
  <c r="EG62" i="7"/>
  <c r="EF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CK62" i="7"/>
  <c r="CJ62" i="7"/>
  <c r="CD62" i="7"/>
  <c r="CB62" i="7"/>
  <c r="C62" i="7"/>
  <c r="B62" i="7"/>
  <c r="CH62" i="7" s="1"/>
  <c r="EQ61" i="7"/>
  <c r="EP61" i="7"/>
  <c r="EO61" i="7"/>
  <c r="EN61" i="7"/>
  <c r="EM61" i="7"/>
  <c r="EL61" i="7"/>
  <c r="EK61" i="7"/>
  <c r="EJ61" i="7"/>
  <c r="EI61" i="7"/>
  <c r="EH61" i="7"/>
  <c r="EG61" i="7"/>
  <c r="EF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C61" i="7"/>
  <c r="B61" i="7"/>
  <c r="CK61" i="7" s="1"/>
  <c r="EQ60" i="7"/>
  <c r="EP60" i="7"/>
  <c r="EO60" i="7"/>
  <c r="EN60" i="7"/>
  <c r="EM60" i="7"/>
  <c r="EL60" i="7"/>
  <c r="EK60" i="7"/>
  <c r="EJ60" i="7"/>
  <c r="EI60" i="7"/>
  <c r="EH60" i="7"/>
  <c r="EG60" i="7"/>
  <c r="EF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CB60" i="7"/>
  <c r="C60" i="7"/>
  <c r="B60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CI59" i="7"/>
  <c r="CA59" i="7"/>
  <c r="C59" i="7"/>
  <c r="B59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CK58" i="7"/>
  <c r="CJ58" i="7"/>
  <c r="CD58" i="7"/>
  <c r="CB58" i="7"/>
  <c r="C58" i="7"/>
  <c r="B58" i="7"/>
  <c r="EQ57" i="7"/>
  <c r="EP57" i="7"/>
  <c r="EO57" i="7"/>
  <c r="EN57" i="7"/>
  <c r="EM57" i="7"/>
  <c r="EL57" i="7"/>
  <c r="EK57" i="7"/>
  <c r="EJ57" i="7"/>
  <c r="EI57" i="7"/>
  <c r="EH57" i="7"/>
  <c r="EG57" i="7"/>
  <c r="EF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CK57" i="7"/>
  <c r="CJ57" i="7"/>
  <c r="CD57" i="7"/>
  <c r="C57" i="7"/>
  <c r="CA57" i="7" s="1"/>
  <c r="B57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CJ56" i="7"/>
  <c r="CE56" i="7"/>
  <c r="C56" i="7"/>
  <c r="CG56" i="7" s="1"/>
  <c r="B56" i="7"/>
  <c r="CB56" i="7" s="1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B51" i="7"/>
  <c r="C51" i="7"/>
  <c r="B51" i="7"/>
  <c r="CC51" i="7" s="1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50" i="7"/>
  <c r="B50" i="7"/>
  <c r="EQ49" i="7"/>
  <c r="EP49" i="7"/>
  <c r="EO49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H49" i="7"/>
  <c r="C49" i="7"/>
  <c r="CG49" i="7" s="1"/>
  <c r="B49" i="7"/>
  <c r="CC49" i="7" s="1"/>
  <c r="EN48" i="7"/>
  <c r="EM48" i="7"/>
  <c r="EL48" i="7"/>
  <c r="EK48" i="7"/>
  <c r="EJ48" i="7"/>
  <c r="EI48" i="7"/>
  <c r="EH48" i="7"/>
  <c r="EG48" i="7"/>
  <c r="DN48" i="7"/>
  <c r="DM48" i="7"/>
  <c r="DL48" i="7"/>
  <c r="DK48" i="7"/>
  <c r="DJ48" i="7"/>
  <c r="DI48" i="7"/>
  <c r="DH48" i="7"/>
  <c r="DG48" i="7"/>
  <c r="C48" i="7"/>
  <c r="B48" i="7"/>
  <c r="CI48" i="7" s="1"/>
  <c r="EQ47" i="7"/>
  <c r="EP47" i="7"/>
  <c r="EO47" i="7"/>
  <c r="EN47" i="7"/>
  <c r="EM47" i="7"/>
  <c r="EL47" i="7"/>
  <c r="EK47" i="7"/>
  <c r="EJ47" i="7"/>
  <c r="EI47" i="7"/>
  <c r="EH47" i="7"/>
  <c r="EG47" i="7"/>
  <c r="DQ47" i="7"/>
  <c r="DP47" i="7"/>
  <c r="DO47" i="7"/>
  <c r="DN47" i="7"/>
  <c r="DM47" i="7"/>
  <c r="DL47" i="7"/>
  <c r="DK47" i="7"/>
  <c r="DJ47" i="7"/>
  <c r="DI47" i="7"/>
  <c r="DH47" i="7"/>
  <c r="DG47" i="7"/>
  <c r="CI47" i="7"/>
  <c r="CE47" i="7"/>
  <c r="CB47" i="7"/>
  <c r="C47" i="7"/>
  <c r="B47" i="7"/>
  <c r="CG47" i="7" s="1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I46" i="7"/>
  <c r="CC46" i="7"/>
  <c r="C46" i="7"/>
  <c r="CG46" i="7" s="1"/>
  <c r="B46" i="7"/>
  <c r="CH46" i="7" s="1"/>
  <c r="EQ45" i="7"/>
  <c r="EP45" i="7"/>
  <c r="EO45" i="7"/>
  <c r="EN45" i="7"/>
  <c r="EM45" i="7"/>
  <c r="EL45" i="7"/>
  <c r="EK45" i="7"/>
  <c r="EJ45" i="7"/>
  <c r="EI45" i="7"/>
  <c r="EH45" i="7"/>
  <c r="EG45" i="7"/>
  <c r="EF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CI45" i="7"/>
  <c r="CC45" i="7"/>
  <c r="CB45" i="7"/>
  <c r="C45" i="7"/>
  <c r="B45" i="7"/>
  <c r="CH45" i="7" s="1"/>
  <c r="EQ44" i="7"/>
  <c r="EP44" i="7"/>
  <c r="EO44" i="7"/>
  <c r="EN44" i="7"/>
  <c r="EM44" i="7"/>
  <c r="EL44" i="7"/>
  <c r="EK44" i="7"/>
  <c r="EJ44" i="7"/>
  <c r="EI44" i="7"/>
  <c r="EH44" i="7"/>
  <c r="EG44" i="7"/>
  <c r="DQ44" i="7"/>
  <c r="DP44" i="7"/>
  <c r="DO44" i="7"/>
  <c r="DN44" i="7"/>
  <c r="DM44" i="7"/>
  <c r="DL44" i="7"/>
  <c r="DK44" i="7"/>
  <c r="DJ44" i="7"/>
  <c r="DI44" i="7"/>
  <c r="DH44" i="7"/>
  <c r="DG44" i="7"/>
  <c r="CK44" i="7"/>
  <c r="CI44" i="7"/>
  <c r="CE44" i="7"/>
  <c r="CB44" i="7"/>
  <c r="C44" i="7"/>
  <c r="CG44" i="7" s="1"/>
  <c r="B44" i="7"/>
  <c r="CH44" i="7" s="1"/>
  <c r="EC43" i="7"/>
  <c r="EB43" i="7"/>
  <c r="EA43" i="7"/>
  <c r="DC43" i="7"/>
  <c r="DB43" i="7"/>
  <c r="DA43" i="7"/>
  <c r="CI43" i="7"/>
  <c r="CC43" i="7"/>
  <c r="CB43" i="7"/>
  <c r="C43" i="7"/>
  <c r="CG43" i="7" s="1"/>
  <c r="B43" i="7"/>
  <c r="CH43" i="7" s="1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K42" i="7"/>
  <c r="CI42" i="7"/>
  <c r="CE42" i="7"/>
  <c r="CB42" i="7"/>
  <c r="C42" i="7"/>
  <c r="CG42" i="7" s="1"/>
  <c r="B42" i="7"/>
  <c r="CH42" i="7" s="1"/>
  <c r="EQ41" i="7"/>
  <c r="EP41" i="7"/>
  <c r="EO41" i="7"/>
  <c r="EN41" i="7"/>
  <c r="EM41" i="7"/>
  <c r="EL41" i="7"/>
  <c r="EK41" i="7"/>
  <c r="EJ41" i="7"/>
  <c r="EI41" i="7"/>
  <c r="EH41" i="7"/>
  <c r="EG41" i="7"/>
  <c r="EF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CK41" i="7"/>
  <c r="CJ41" i="7"/>
  <c r="CI41" i="7"/>
  <c r="CD41" i="7"/>
  <c r="CB41" i="7"/>
  <c r="C41" i="7"/>
  <c r="CG41" i="7" s="1"/>
  <c r="B41" i="7"/>
  <c r="CH41" i="7" s="1"/>
  <c r="EQ40" i="7"/>
  <c r="EP40" i="7"/>
  <c r="EO40" i="7"/>
  <c r="EN40" i="7"/>
  <c r="EM40" i="7"/>
  <c r="EL40" i="7"/>
  <c r="EK40" i="7"/>
  <c r="EJ40" i="7"/>
  <c r="EI40" i="7"/>
  <c r="EH40" i="7"/>
  <c r="EG40" i="7"/>
  <c r="EF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CK40" i="7"/>
  <c r="CI40" i="7"/>
  <c r="CE40" i="7"/>
  <c r="CB40" i="7"/>
  <c r="C40" i="7"/>
  <c r="B40" i="7"/>
  <c r="CH40" i="7" s="1"/>
  <c r="EQ39" i="7"/>
  <c r="EP39" i="7"/>
  <c r="EO39" i="7"/>
  <c r="EN39" i="7"/>
  <c r="EM39" i="7"/>
  <c r="EL39" i="7"/>
  <c r="EK39" i="7"/>
  <c r="EJ39" i="7"/>
  <c r="EI39" i="7"/>
  <c r="EH39" i="7"/>
  <c r="EG39" i="7"/>
  <c r="EF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CK39" i="7"/>
  <c r="CI39" i="7"/>
  <c r="CD39" i="7"/>
  <c r="C39" i="7"/>
  <c r="CG39" i="7" s="1"/>
  <c r="B39" i="7"/>
  <c r="CH39" i="7" s="1"/>
  <c r="EQ38" i="7"/>
  <c r="EP38" i="7"/>
  <c r="EO38" i="7"/>
  <c r="EN38" i="7"/>
  <c r="EM38" i="7"/>
  <c r="EL38" i="7"/>
  <c r="EK38" i="7"/>
  <c r="EJ38" i="7"/>
  <c r="EI38" i="7"/>
  <c r="EH38" i="7"/>
  <c r="EG38" i="7"/>
  <c r="EF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CK38" i="7"/>
  <c r="CI38" i="7"/>
  <c r="CE38" i="7"/>
  <c r="CB38" i="7"/>
  <c r="C38" i="7"/>
  <c r="CG38" i="7" s="1"/>
  <c r="B38" i="7"/>
  <c r="CH38" i="7" s="1"/>
  <c r="EQ37" i="7"/>
  <c r="EP37" i="7"/>
  <c r="EO37" i="7"/>
  <c r="EN37" i="7"/>
  <c r="EM37" i="7"/>
  <c r="EL37" i="7"/>
  <c r="EK37" i="7"/>
  <c r="EJ37" i="7"/>
  <c r="EI37" i="7"/>
  <c r="EH37" i="7"/>
  <c r="EG37" i="7"/>
  <c r="EF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CK37" i="7"/>
  <c r="CJ37" i="7"/>
  <c r="CI37" i="7"/>
  <c r="CD37" i="7"/>
  <c r="CB37" i="7"/>
  <c r="C37" i="7"/>
  <c r="CG37" i="7" s="1"/>
  <c r="B37" i="7"/>
  <c r="CH37" i="7" s="1"/>
  <c r="EQ36" i="7"/>
  <c r="EP36" i="7"/>
  <c r="EO36" i="7"/>
  <c r="EN36" i="7"/>
  <c r="EM36" i="7"/>
  <c r="EL36" i="7"/>
  <c r="EK36" i="7"/>
  <c r="EJ36" i="7"/>
  <c r="EI36" i="7"/>
  <c r="EH36" i="7"/>
  <c r="EG36" i="7"/>
  <c r="EF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CK36" i="7"/>
  <c r="CI36" i="7"/>
  <c r="CE36" i="7"/>
  <c r="CB36" i="7"/>
  <c r="C36" i="7"/>
  <c r="B36" i="7"/>
  <c r="CH36" i="7" s="1"/>
  <c r="EQ35" i="7"/>
  <c r="EP35" i="7"/>
  <c r="EO35" i="7"/>
  <c r="EN35" i="7"/>
  <c r="EM35" i="7"/>
  <c r="EL35" i="7"/>
  <c r="EK35" i="7"/>
  <c r="EJ35" i="7"/>
  <c r="EI35" i="7"/>
  <c r="EH35" i="7"/>
  <c r="EG35" i="7"/>
  <c r="EF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CK35" i="7"/>
  <c r="CI35" i="7"/>
  <c r="CD35" i="7"/>
  <c r="C35" i="7"/>
  <c r="CG35" i="7" s="1"/>
  <c r="B35" i="7"/>
  <c r="CH35" i="7" s="1"/>
  <c r="EQ34" i="7"/>
  <c r="EP34" i="7"/>
  <c r="EO34" i="7"/>
  <c r="EN34" i="7"/>
  <c r="EM34" i="7"/>
  <c r="EL34" i="7"/>
  <c r="EK34" i="7"/>
  <c r="EJ34" i="7"/>
  <c r="EI34" i="7"/>
  <c r="EH34" i="7"/>
  <c r="EG34" i="7"/>
  <c r="EF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CK34" i="7"/>
  <c r="CI34" i="7"/>
  <c r="CE34" i="7"/>
  <c r="CB34" i="7"/>
  <c r="C34" i="7"/>
  <c r="CG34" i="7" s="1"/>
  <c r="B34" i="7"/>
  <c r="CH34" i="7" s="1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29" i="7"/>
  <c r="CG29" i="7" s="1"/>
  <c r="B29" i="7"/>
  <c r="CI29" i="7" s="1"/>
  <c r="EQ28" i="7"/>
  <c r="EP28" i="7"/>
  <c r="EO28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K28" i="7"/>
  <c r="CI28" i="7"/>
  <c r="CD28" i="7"/>
  <c r="C28" i="7"/>
  <c r="CG28" i="7" s="1"/>
  <c r="B28" i="7"/>
  <c r="CH28" i="7" s="1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27" i="7"/>
  <c r="B27" i="7"/>
  <c r="CH27" i="7" s="1"/>
  <c r="EN26" i="7"/>
  <c r="EM26" i="7"/>
  <c r="EL26" i="7"/>
  <c r="EK26" i="7"/>
  <c r="EJ26" i="7"/>
  <c r="EI26" i="7"/>
  <c r="EH26" i="7"/>
  <c r="EG26" i="7"/>
  <c r="DN26" i="7"/>
  <c r="DM26" i="7"/>
  <c r="DL26" i="7"/>
  <c r="DK26" i="7"/>
  <c r="DJ26" i="7"/>
  <c r="DI26" i="7"/>
  <c r="DH26" i="7"/>
  <c r="DG26" i="7"/>
  <c r="C26" i="7"/>
  <c r="CG26" i="7" s="1"/>
  <c r="B26" i="7"/>
  <c r="CI26" i="7" s="1"/>
  <c r="EQ25" i="7"/>
  <c r="EP25" i="7"/>
  <c r="EO25" i="7"/>
  <c r="EN25" i="7"/>
  <c r="EM25" i="7"/>
  <c r="EL25" i="7"/>
  <c r="EK25" i="7"/>
  <c r="EJ25" i="7"/>
  <c r="EI25" i="7"/>
  <c r="EH25" i="7"/>
  <c r="EG25" i="7"/>
  <c r="DQ25" i="7"/>
  <c r="DP25" i="7"/>
  <c r="DO25" i="7"/>
  <c r="DN25" i="7"/>
  <c r="DM25" i="7"/>
  <c r="DL25" i="7"/>
  <c r="DK25" i="7"/>
  <c r="DJ25" i="7"/>
  <c r="DI25" i="7"/>
  <c r="DH25" i="7"/>
  <c r="DG25" i="7"/>
  <c r="CK25" i="7"/>
  <c r="CI25" i="7"/>
  <c r="CD25" i="7"/>
  <c r="C25" i="7"/>
  <c r="CG25" i="7" s="1"/>
  <c r="B25" i="7"/>
  <c r="CH25" i="7" s="1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24" i="7"/>
  <c r="B24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C23" i="7"/>
  <c r="CG23" i="7" s="1"/>
  <c r="B23" i="7"/>
  <c r="CI23" i="7" s="1"/>
  <c r="EQ22" i="7"/>
  <c r="EP22" i="7"/>
  <c r="EO22" i="7"/>
  <c r="EN22" i="7"/>
  <c r="EM22" i="7"/>
  <c r="EL22" i="7"/>
  <c r="EK22" i="7"/>
  <c r="EJ22" i="7"/>
  <c r="EI22" i="7"/>
  <c r="EH22" i="7"/>
  <c r="EG22" i="7"/>
  <c r="DQ22" i="7"/>
  <c r="DP22" i="7"/>
  <c r="DO22" i="7"/>
  <c r="DN22" i="7"/>
  <c r="DM22" i="7"/>
  <c r="DL22" i="7"/>
  <c r="DK22" i="7"/>
  <c r="DJ22" i="7"/>
  <c r="DI22" i="7"/>
  <c r="DH22" i="7"/>
  <c r="DG22" i="7"/>
  <c r="CK22" i="7"/>
  <c r="CI22" i="7"/>
  <c r="CD22" i="7"/>
  <c r="C22" i="7"/>
  <c r="CG22" i="7" s="1"/>
  <c r="B22" i="7"/>
  <c r="CH22" i="7" s="1"/>
  <c r="EC21" i="7"/>
  <c r="EB21" i="7"/>
  <c r="EA21" i="7"/>
  <c r="DC21" i="7"/>
  <c r="DB21" i="7"/>
  <c r="DA21" i="7"/>
  <c r="C21" i="7"/>
  <c r="B21" i="7"/>
  <c r="CH21" i="7" s="1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K20" i="7"/>
  <c r="CJ20" i="7"/>
  <c r="CI20" i="7"/>
  <c r="CD20" i="7"/>
  <c r="CB20" i="7"/>
  <c r="C20" i="7"/>
  <c r="CG20" i="7" s="1"/>
  <c r="B20" i="7"/>
  <c r="CH20" i="7" s="1"/>
  <c r="EQ19" i="7"/>
  <c r="EP19" i="7"/>
  <c r="EO19" i="7"/>
  <c r="EN19" i="7"/>
  <c r="EM19" i="7"/>
  <c r="EL19" i="7"/>
  <c r="EK19" i="7"/>
  <c r="EJ19" i="7"/>
  <c r="EI19" i="7"/>
  <c r="EH19" i="7"/>
  <c r="EG19" i="7"/>
  <c r="EF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CK19" i="7"/>
  <c r="CI19" i="7"/>
  <c r="CE19" i="7"/>
  <c r="CB19" i="7"/>
  <c r="C19" i="7"/>
  <c r="B19" i="7"/>
  <c r="CH19" i="7" s="1"/>
  <c r="EQ18" i="7"/>
  <c r="EP18" i="7"/>
  <c r="EO18" i="7"/>
  <c r="EN18" i="7"/>
  <c r="EM18" i="7"/>
  <c r="EL18" i="7"/>
  <c r="EK18" i="7"/>
  <c r="EJ18" i="7"/>
  <c r="EI18" i="7"/>
  <c r="EH18" i="7"/>
  <c r="EG18" i="7"/>
  <c r="EF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CK18" i="7"/>
  <c r="CI18" i="7"/>
  <c r="CD18" i="7"/>
  <c r="C18" i="7"/>
  <c r="CG18" i="7" s="1"/>
  <c r="B18" i="7"/>
  <c r="CH18" i="7" s="1"/>
  <c r="EQ17" i="7"/>
  <c r="EP17" i="7"/>
  <c r="EO17" i="7"/>
  <c r="EN17" i="7"/>
  <c r="EM17" i="7"/>
  <c r="EL17" i="7"/>
  <c r="EK17" i="7"/>
  <c r="EJ17" i="7"/>
  <c r="EI17" i="7"/>
  <c r="EH17" i="7"/>
  <c r="EG17" i="7"/>
  <c r="EF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CK17" i="7"/>
  <c r="CI17" i="7"/>
  <c r="CE17" i="7"/>
  <c r="CB17" i="7"/>
  <c r="C17" i="7"/>
  <c r="CG17" i="7" s="1"/>
  <c r="B17" i="7"/>
  <c r="CH17" i="7" s="1"/>
  <c r="EQ16" i="7"/>
  <c r="EP16" i="7"/>
  <c r="EO16" i="7"/>
  <c r="EN16" i="7"/>
  <c r="EM16" i="7"/>
  <c r="EL16" i="7"/>
  <c r="EK16" i="7"/>
  <c r="EJ16" i="7"/>
  <c r="EI16" i="7"/>
  <c r="EH16" i="7"/>
  <c r="EG16" i="7"/>
  <c r="EF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CK16" i="7"/>
  <c r="CJ16" i="7"/>
  <c r="CI16" i="7"/>
  <c r="CD16" i="7"/>
  <c r="CB16" i="7"/>
  <c r="C16" i="7"/>
  <c r="CG16" i="7" s="1"/>
  <c r="B16" i="7"/>
  <c r="CH16" i="7" s="1"/>
  <c r="EQ15" i="7"/>
  <c r="EP15" i="7"/>
  <c r="EO15" i="7"/>
  <c r="EN15" i="7"/>
  <c r="EM15" i="7"/>
  <c r="EL15" i="7"/>
  <c r="EK15" i="7"/>
  <c r="EJ15" i="7"/>
  <c r="EI15" i="7"/>
  <c r="EH15" i="7"/>
  <c r="EG15" i="7"/>
  <c r="EF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CK15" i="7"/>
  <c r="CI15" i="7"/>
  <c r="CE15" i="7"/>
  <c r="CB15" i="7"/>
  <c r="C15" i="7"/>
  <c r="B15" i="7"/>
  <c r="CH15" i="7" s="1"/>
  <c r="EQ14" i="7"/>
  <c r="EP14" i="7"/>
  <c r="EO14" i="7"/>
  <c r="EN14" i="7"/>
  <c r="EM14" i="7"/>
  <c r="EL14" i="7"/>
  <c r="EK14" i="7"/>
  <c r="EJ14" i="7"/>
  <c r="EI14" i="7"/>
  <c r="EH14" i="7"/>
  <c r="EG14" i="7"/>
  <c r="EF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CK14" i="7"/>
  <c r="CI14" i="7"/>
  <c r="CD14" i="7"/>
  <c r="C14" i="7"/>
  <c r="CG14" i="7" s="1"/>
  <c r="B14" i="7"/>
  <c r="CH14" i="7" s="1"/>
  <c r="EQ13" i="7"/>
  <c r="EP13" i="7"/>
  <c r="EO13" i="7"/>
  <c r="EN13" i="7"/>
  <c r="EM13" i="7"/>
  <c r="EL13" i="7"/>
  <c r="EK13" i="7"/>
  <c r="EJ13" i="7"/>
  <c r="EI13" i="7"/>
  <c r="EH13" i="7"/>
  <c r="EG13" i="7"/>
  <c r="EF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CK13" i="7"/>
  <c r="CI13" i="7"/>
  <c r="CE13" i="7"/>
  <c r="CB13" i="7"/>
  <c r="C13" i="7"/>
  <c r="CG13" i="7" s="1"/>
  <c r="B13" i="7"/>
  <c r="CH13" i="7" s="1"/>
  <c r="EQ12" i="7"/>
  <c r="EP12" i="7"/>
  <c r="EO12" i="7"/>
  <c r="EN12" i="7"/>
  <c r="EM12" i="7"/>
  <c r="EL12" i="7"/>
  <c r="EK12" i="7"/>
  <c r="EJ12" i="7"/>
  <c r="EI12" i="7"/>
  <c r="EH12" i="7"/>
  <c r="EG12" i="7"/>
  <c r="EF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CK12" i="7"/>
  <c r="CJ12" i="7"/>
  <c r="CI12" i="7"/>
  <c r="CD12" i="7"/>
  <c r="CB12" i="7"/>
  <c r="C12" i="7"/>
  <c r="CG12" i="7" s="1"/>
  <c r="B12" i="7"/>
  <c r="CE12" i="7" s="1"/>
  <c r="A5" i="7"/>
  <c r="A4" i="7"/>
  <c r="A3" i="7"/>
  <c r="A2" i="7"/>
  <c r="CH48" i="7" l="1"/>
  <c r="CH50" i="7"/>
  <c r="CI50" i="7"/>
  <c r="CB50" i="7"/>
  <c r="CE50" i="7"/>
  <c r="CH106" i="7"/>
  <c r="CA106" i="7"/>
  <c r="CG106" i="7"/>
  <c r="CB48" i="7"/>
  <c r="CA50" i="7"/>
  <c r="CJ50" i="7"/>
  <c r="CI51" i="7"/>
  <c r="CH59" i="7"/>
  <c r="CK59" i="7"/>
  <c r="CE59" i="7"/>
  <c r="CD59" i="7"/>
  <c r="CH60" i="7"/>
  <c r="CK60" i="7"/>
  <c r="CD60" i="7"/>
  <c r="CI60" i="7"/>
  <c r="CA61" i="7"/>
  <c r="CJ61" i="7"/>
  <c r="CE64" i="7"/>
  <c r="CH78" i="7"/>
  <c r="CI78" i="7"/>
  <c r="CB78" i="7"/>
  <c r="CG78" i="7"/>
  <c r="CA78" i="7"/>
  <c r="CJ78" i="7"/>
  <c r="CE81" i="7"/>
  <c r="CH85" i="7"/>
  <c r="CK85" i="7"/>
  <c r="CD85" i="7"/>
  <c r="CJ85" i="7"/>
  <c r="CB85" i="7"/>
  <c r="CH86" i="7"/>
  <c r="CI86" i="7"/>
  <c r="CB86" i="7"/>
  <c r="CG86" i="7"/>
  <c r="CA86" i="7"/>
  <c r="CJ86" i="7"/>
  <c r="CC87" i="7"/>
  <c r="CB87" i="7"/>
  <c r="CD88" i="7"/>
  <c r="CC93" i="7"/>
  <c r="CB93" i="7"/>
  <c r="CD94" i="7"/>
  <c r="CC103" i="7"/>
  <c r="CB106" i="7"/>
  <c r="CC109" i="7"/>
  <c r="CI109" i="7"/>
  <c r="CH82" i="7"/>
  <c r="CI82" i="7"/>
  <c r="CB82" i="7"/>
  <c r="CG82" i="7"/>
  <c r="CA82" i="7"/>
  <c r="CJ82" i="7"/>
  <c r="CJ88" i="7"/>
  <c r="CC89" i="7"/>
  <c r="CB89" i="7"/>
  <c r="CD13" i="7"/>
  <c r="CJ13" i="7"/>
  <c r="CB14" i="7"/>
  <c r="CJ14" i="7"/>
  <c r="CA15" i="7"/>
  <c r="CG15" i="7"/>
  <c r="CE16" i="7"/>
  <c r="CD17" i="7"/>
  <c r="CJ17" i="7"/>
  <c r="CB18" i="7"/>
  <c r="CJ18" i="7"/>
  <c r="CA19" i="7"/>
  <c r="CG19" i="7"/>
  <c r="CE20" i="7"/>
  <c r="CB22" i="7"/>
  <c r="CJ22" i="7"/>
  <c r="CB25" i="7"/>
  <c r="CJ25" i="7"/>
  <c r="CB28" i="7"/>
  <c r="CJ28" i="7"/>
  <c r="CD34" i="7"/>
  <c r="CJ34" i="7"/>
  <c r="CB35" i="7"/>
  <c r="CJ35" i="7"/>
  <c r="CA36" i="7"/>
  <c r="CG36" i="7"/>
  <c r="CE37" i="7"/>
  <c r="CD38" i="7"/>
  <c r="CJ38" i="7"/>
  <c r="CB39" i="7"/>
  <c r="CJ39" i="7"/>
  <c r="CA40" i="7"/>
  <c r="CG40" i="7"/>
  <c r="CE41" i="7"/>
  <c r="CD42" i="7"/>
  <c r="CJ42" i="7"/>
  <c r="CD44" i="7"/>
  <c r="CJ44" i="7"/>
  <c r="CB46" i="7"/>
  <c r="CA47" i="7"/>
  <c r="CC48" i="7"/>
  <c r="CB49" i="7"/>
  <c r="CD50" i="7"/>
  <c r="CK50" i="7"/>
  <c r="CH57" i="7"/>
  <c r="CI57" i="7"/>
  <c r="CB57" i="7"/>
  <c r="CE57" i="7"/>
  <c r="CH58" i="7"/>
  <c r="CI58" i="7"/>
  <c r="CE58" i="7"/>
  <c r="CG59" i="7"/>
  <c r="CG60" i="7"/>
  <c r="CJ60" i="7"/>
  <c r="CD61" i="7"/>
  <c r="CG67" i="7"/>
  <c r="CG73" i="7"/>
  <c r="CK78" i="7"/>
  <c r="CE82" i="7"/>
  <c r="CG85" i="7"/>
  <c r="CK86" i="7"/>
  <c r="CG87" i="7"/>
  <c r="CI89" i="7"/>
  <c r="CG93" i="7"/>
  <c r="CG100" i="7"/>
  <c r="CH102" i="7"/>
  <c r="CA102" i="7"/>
  <c r="CG102" i="7"/>
  <c r="CK102" i="7"/>
  <c r="CE106" i="7"/>
  <c r="CA108" i="7"/>
  <c r="CC112" i="7"/>
  <c r="CI112" i="7"/>
  <c r="CA112" i="7"/>
  <c r="CH112" i="7"/>
  <c r="CH64" i="7"/>
  <c r="CK64" i="7"/>
  <c r="CD64" i="7"/>
  <c r="CJ64" i="7"/>
  <c r="CB64" i="7"/>
  <c r="CH81" i="7"/>
  <c r="CK81" i="7"/>
  <c r="CD81" i="7"/>
  <c r="CJ81" i="7"/>
  <c r="CB81" i="7"/>
  <c r="CC115" i="7"/>
  <c r="CI115" i="7"/>
  <c r="CA115" i="7"/>
  <c r="CH115" i="7"/>
  <c r="CG57" i="7"/>
  <c r="CH61" i="7"/>
  <c r="CI61" i="7"/>
  <c r="CB61" i="7"/>
  <c r="CE61" i="7"/>
  <c r="CH88" i="7"/>
  <c r="CI88" i="7"/>
  <c r="CB88" i="7"/>
  <c r="CG88" i="7"/>
  <c r="CA88" i="7"/>
  <c r="CI94" i="7"/>
  <c r="CJ94" i="7"/>
  <c r="CB94" i="7"/>
  <c r="CG94" i="7"/>
  <c r="CA94" i="7"/>
  <c r="CK94" i="7"/>
  <c r="CB103" i="7"/>
  <c r="CK103" i="7"/>
  <c r="CK106" i="7"/>
  <c r="CA13" i="7"/>
  <c r="CE14" i="7"/>
  <c r="CD15" i="7"/>
  <c r="CJ15" i="7"/>
  <c r="CA17" i="7"/>
  <c r="CE18" i="7"/>
  <c r="CD19" i="7"/>
  <c r="CJ19" i="7"/>
  <c r="CE22" i="7"/>
  <c r="CE25" i="7"/>
  <c r="CE28" i="7"/>
  <c r="CA34" i="7"/>
  <c r="CE35" i="7"/>
  <c r="CD36" i="7"/>
  <c r="CJ36" i="7"/>
  <c r="CA38" i="7"/>
  <c r="CE39" i="7"/>
  <c r="CD40" i="7"/>
  <c r="CJ40" i="7"/>
  <c r="CA42" i="7"/>
  <c r="CA44" i="7"/>
  <c r="CH47" i="7"/>
  <c r="CK47" i="7"/>
  <c r="CD47" i="7"/>
  <c r="CJ47" i="7"/>
  <c r="CI49" i="7"/>
  <c r="CG50" i="7"/>
  <c r="CH51" i="7"/>
  <c r="CH56" i="7"/>
  <c r="CK56" i="7"/>
  <c r="CD56" i="7"/>
  <c r="CI56" i="7"/>
  <c r="CB59" i="7"/>
  <c r="CJ59" i="7"/>
  <c r="CE60" i="7"/>
  <c r="CG61" i="7"/>
  <c r="CG64" i="7"/>
  <c r="CG70" i="7"/>
  <c r="CE78" i="7"/>
  <c r="CG81" i="7"/>
  <c r="CK82" i="7"/>
  <c r="CI85" i="7"/>
  <c r="CE86" i="7"/>
  <c r="CI87" i="7"/>
  <c r="CK88" i="7"/>
  <c r="CI93" i="7"/>
  <c r="CB102" i="7"/>
  <c r="CB107" i="7"/>
  <c r="CK107" i="7"/>
  <c r="CH109" i="7"/>
  <c r="CE112" i="7"/>
  <c r="CE125" i="7"/>
  <c r="CH126" i="7"/>
  <c r="CG127" i="7"/>
  <c r="CE160" i="7"/>
  <c r="CE176" i="7"/>
  <c r="CE194" i="7"/>
  <c r="CJ194" i="7"/>
  <c r="CE206" i="7"/>
  <c r="CJ206" i="7"/>
  <c r="CH111" i="7"/>
  <c r="CG116" i="7"/>
  <c r="CE123" i="7"/>
  <c r="CH124" i="7"/>
  <c r="CG125" i="7"/>
  <c r="CJ126" i="7"/>
  <c r="CD161" i="7"/>
  <c r="CI161" i="7"/>
  <c r="CG164" i="7"/>
  <c r="CE170" i="7"/>
  <c r="CD177" i="7"/>
  <c r="CI177" i="7"/>
  <c r="CG180" i="7"/>
  <c r="CH191" i="7"/>
  <c r="CG192" i="7"/>
  <c r="CG193" i="7"/>
  <c r="CA194" i="7"/>
  <c r="CG199" i="7"/>
  <c r="CE201" i="7"/>
  <c r="CG205" i="7"/>
  <c r="CA206" i="7"/>
  <c r="CE220" i="7"/>
  <c r="CD221" i="7"/>
  <c r="CJ221" i="7"/>
  <c r="CA223" i="7"/>
  <c r="CE224" i="7"/>
  <c r="CD225" i="7"/>
  <c r="CJ225" i="7"/>
  <c r="CA231" i="7"/>
  <c r="CE232" i="7"/>
  <c r="CD233" i="7"/>
  <c r="CJ233" i="7"/>
  <c r="CA235" i="7"/>
  <c r="CE236" i="7"/>
  <c r="CD237" i="7"/>
  <c r="CJ237" i="7"/>
  <c r="CE62" i="7"/>
  <c r="CD63" i="7"/>
  <c r="CJ63" i="7"/>
  <c r="CE66" i="7"/>
  <c r="CE69" i="7"/>
  <c r="CE72" i="7"/>
  <c r="CE79" i="7"/>
  <c r="CD80" i="7"/>
  <c r="CJ80" i="7"/>
  <c r="CE83" i="7"/>
  <c r="CD84" i="7"/>
  <c r="CJ84" i="7"/>
  <c r="CH90" i="7"/>
  <c r="CD91" i="7"/>
  <c r="CJ91" i="7"/>
  <c r="CH92" i="7"/>
  <c r="CA109" i="7"/>
  <c r="CI111" i="7"/>
  <c r="CI114" i="7"/>
  <c r="CH116" i="7"/>
  <c r="CH122" i="7"/>
  <c r="CG123" i="7"/>
  <c r="CJ124" i="7"/>
  <c r="CA125" i="7"/>
  <c r="CH125" i="7"/>
  <c r="CB126" i="7"/>
  <c r="CK126" i="7"/>
  <c r="CE129" i="7"/>
  <c r="CH130" i="7"/>
  <c r="CI134" i="7"/>
  <c r="CC138" i="7"/>
  <c r="CA160" i="7"/>
  <c r="CG160" i="7"/>
  <c r="CE161" i="7"/>
  <c r="CJ161" i="7"/>
  <c r="CA164" i="7"/>
  <c r="CD173" i="7"/>
  <c r="CI173" i="7"/>
  <c r="CG174" i="7"/>
  <c r="CA176" i="7"/>
  <c r="CG176" i="7"/>
  <c r="CE177" i="7"/>
  <c r="CJ177" i="7"/>
  <c r="CA180" i="7"/>
  <c r="CE190" i="7"/>
  <c r="CJ190" i="7"/>
  <c r="CA191" i="7"/>
  <c r="CI191" i="7"/>
  <c r="CB192" i="7"/>
  <c r="CH192" i="7"/>
  <c r="CB193" i="7"/>
  <c r="CI193" i="7"/>
  <c r="CB194" i="7"/>
  <c r="CH194" i="7"/>
  <c r="CE198" i="7"/>
  <c r="CJ198" i="7"/>
  <c r="CA199" i="7"/>
  <c r="CH199" i="7"/>
  <c r="CD202" i="7"/>
  <c r="CI202" i="7"/>
  <c r="CJ204" i="7"/>
  <c r="CA205" i="7"/>
  <c r="CI205" i="7"/>
  <c r="CB206" i="7"/>
  <c r="CH206" i="7"/>
  <c r="CG208" i="7"/>
  <c r="CG209" i="7"/>
  <c r="CI220" i="7"/>
  <c r="CE221" i="7"/>
  <c r="CK221" i="7"/>
  <c r="CI224" i="7"/>
  <c r="CE225" i="7"/>
  <c r="CK225" i="7"/>
  <c r="CI232" i="7"/>
  <c r="CE233" i="7"/>
  <c r="CK233" i="7"/>
  <c r="CI236" i="7"/>
  <c r="CE237" i="7"/>
  <c r="CK237" i="7"/>
  <c r="CG58" i="7"/>
  <c r="CG62" i="7"/>
  <c r="CI62" i="7"/>
  <c r="CE63" i="7"/>
  <c r="CK63" i="7"/>
  <c r="CG66" i="7"/>
  <c r="CI66" i="7"/>
  <c r="CG69" i="7"/>
  <c r="CI69" i="7"/>
  <c r="CG72" i="7"/>
  <c r="CI72" i="7"/>
  <c r="CG79" i="7"/>
  <c r="CI79" i="7"/>
  <c r="CE80" i="7"/>
  <c r="CK80" i="7"/>
  <c r="CG83" i="7"/>
  <c r="CI83" i="7"/>
  <c r="CE84" i="7"/>
  <c r="CK84" i="7"/>
  <c r="CG90" i="7"/>
  <c r="CE91" i="7"/>
  <c r="CK91" i="7"/>
  <c r="CA111" i="7"/>
  <c r="CG113" i="7"/>
  <c r="CA116" i="7"/>
  <c r="CA123" i="7"/>
  <c r="CB124" i="7"/>
  <c r="CB125" i="7"/>
  <c r="CB160" i="7"/>
  <c r="CA161" i="7"/>
  <c r="CE165" i="7"/>
  <c r="CJ165" i="7"/>
  <c r="CE169" i="7"/>
  <c r="CJ169" i="7"/>
  <c r="CA170" i="7"/>
  <c r="CE173" i="7"/>
  <c r="CJ173" i="7"/>
  <c r="CB176" i="7"/>
  <c r="CA177" i="7"/>
  <c r="CD182" i="7"/>
  <c r="CI182" i="7"/>
  <c r="CA190" i="7"/>
  <c r="CD194" i="7"/>
  <c r="CI194" i="7"/>
  <c r="CA195" i="7"/>
  <c r="CA198" i="7"/>
  <c r="CA201" i="7"/>
  <c r="CE202" i="7"/>
  <c r="CJ202" i="7"/>
  <c r="CD206" i="7"/>
  <c r="CI206" i="7"/>
  <c r="CB208" i="7"/>
  <c r="CB209" i="7"/>
  <c r="CB220" i="7"/>
  <c r="CJ220" i="7"/>
  <c r="CA221" i="7"/>
  <c r="CG221" i="7"/>
  <c r="CE222" i="7"/>
  <c r="CD223" i="7"/>
  <c r="CJ223" i="7"/>
  <c r="CB224" i="7"/>
  <c r="CJ224" i="7"/>
  <c r="CA225" i="7"/>
  <c r="CG225" i="7"/>
  <c r="CE226" i="7"/>
  <c r="CD231" i="7"/>
  <c r="CJ231" i="7"/>
  <c r="CB232" i="7"/>
  <c r="CJ232" i="7"/>
  <c r="CA233" i="7"/>
  <c r="CG233" i="7"/>
  <c r="CE234" i="7"/>
  <c r="CD235" i="7"/>
  <c r="CJ235" i="7"/>
  <c r="CB236" i="7"/>
  <c r="CJ236" i="7"/>
  <c r="CA237" i="7"/>
  <c r="CG237" i="7"/>
  <c r="B283" i="9"/>
  <c r="CD21" i="7"/>
  <c r="CK21" i="7"/>
  <c r="CJ24" i="7"/>
  <c r="CE24" i="7"/>
  <c r="CA24" i="7"/>
  <c r="CD24" i="7"/>
  <c r="CK24" i="7"/>
  <c r="CJ65" i="7"/>
  <c r="CE65" i="7"/>
  <c r="CA65" i="7"/>
  <c r="CD65" i="7"/>
  <c r="CK65" i="7"/>
  <c r="CJ68" i="7"/>
  <c r="CE68" i="7"/>
  <c r="CA68" i="7"/>
  <c r="CD68" i="7"/>
  <c r="CK68" i="7"/>
  <c r="CJ71" i="7"/>
  <c r="CE71" i="7"/>
  <c r="CA71" i="7"/>
  <c r="CD71" i="7"/>
  <c r="CK71" i="7"/>
  <c r="CK95" i="7"/>
  <c r="CG95" i="7"/>
  <c r="CB95" i="7"/>
  <c r="CI95" i="7"/>
  <c r="CC95" i="7"/>
  <c r="CE95" i="7"/>
  <c r="CI110" i="7"/>
  <c r="CD110" i="7"/>
  <c r="CK110" i="7"/>
  <c r="CE110" i="7"/>
  <c r="CC110" i="7"/>
  <c r="CK117" i="7"/>
  <c r="CG117" i="7"/>
  <c r="CB117" i="7"/>
  <c r="CE117" i="7"/>
  <c r="CD117" i="7"/>
  <c r="CK131" i="7"/>
  <c r="CG131" i="7"/>
  <c r="CB131" i="7"/>
  <c r="CH131" i="7"/>
  <c r="CA131" i="7"/>
  <c r="CE131" i="7"/>
  <c r="CK137" i="7"/>
  <c r="CG137" i="7"/>
  <c r="CB137" i="7"/>
  <c r="CH137" i="7"/>
  <c r="CA137" i="7"/>
  <c r="CE137" i="7"/>
  <c r="CJ162" i="7"/>
  <c r="CB162" i="7"/>
  <c r="CA162" i="7"/>
  <c r="CI162" i="7"/>
  <c r="CE162" i="7"/>
  <c r="CI163" i="7"/>
  <c r="CE163" i="7"/>
  <c r="CA163" i="7"/>
  <c r="CH163" i="7"/>
  <c r="CC163" i="7"/>
  <c r="CG163" i="7"/>
  <c r="CB163" i="7"/>
  <c r="CJ163" i="7"/>
  <c r="CI175" i="7"/>
  <c r="CE175" i="7"/>
  <c r="CA175" i="7"/>
  <c r="CG175" i="7"/>
  <c r="CB175" i="7"/>
  <c r="CJ178" i="7"/>
  <c r="CB178" i="7"/>
  <c r="CA178" i="7"/>
  <c r="CI178" i="7"/>
  <c r="CE178" i="7"/>
  <c r="CI179" i="7"/>
  <c r="CE179" i="7"/>
  <c r="CA179" i="7"/>
  <c r="CH179" i="7"/>
  <c r="CC179" i="7"/>
  <c r="CG179" i="7"/>
  <c r="CB179" i="7"/>
  <c r="CJ179" i="7"/>
  <c r="CJ187" i="7"/>
  <c r="CB187" i="7"/>
  <c r="CA187" i="7"/>
  <c r="CG187" i="7"/>
  <c r="CC187" i="7"/>
  <c r="CI196" i="7"/>
  <c r="CE196" i="7"/>
  <c r="CA196" i="7"/>
  <c r="CG196" i="7"/>
  <c r="CB196" i="7"/>
  <c r="CG222" i="7"/>
  <c r="CA222" i="7"/>
  <c r="CG226" i="7"/>
  <c r="CA226" i="7"/>
  <c r="CG234" i="7"/>
  <c r="CA234" i="7"/>
  <c r="CG21" i="7"/>
  <c r="CA22" i="7"/>
  <c r="CB23" i="7"/>
  <c r="CH23" i="7"/>
  <c r="CG24" i="7"/>
  <c r="CA25" i="7"/>
  <c r="CB26" i="7"/>
  <c r="CH26" i="7"/>
  <c r="CG27" i="7"/>
  <c r="CA28" i="7"/>
  <c r="CB29" i="7"/>
  <c r="CH29" i="7"/>
  <c r="CJ45" i="7"/>
  <c r="CE45" i="7"/>
  <c r="CA45" i="7"/>
  <c r="CD45" i="7"/>
  <c r="CK45" i="7"/>
  <c r="CJ48" i="7"/>
  <c r="CE48" i="7"/>
  <c r="CA48" i="7"/>
  <c r="CD48" i="7"/>
  <c r="CK48" i="7"/>
  <c r="CJ51" i="7"/>
  <c r="CE51" i="7"/>
  <c r="CA51" i="7"/>
  <c r="CD51" i="7"/>
  <c r="CK51" i="7"/>
  <c r="CG65" i="7"/>
  <c r="CA66" i="7"/>
  <c r="CB67" i="7"/>
  <c r="CH67" i="7"/>
  <c r="CG68" i="7"/>
  <c r="CA69" i="7"/>
  <c r="CB70" i="7"/>
  <c r="CH70" i="7"/>
  <c r="CG71" i="7"/>
  <c r="CA72" i="7"/>
  <c r="CB73" i="7"/>
  <c r="CH73" i="7"/>
  <c r="CJ89" i="7"/>
  <c r="CE89" i="7"/>
  <c r="CA89" i="7"/>
  <c r="CD89" i="7"/>
  <c r="CK89" i="7"/>
  <c r="CJ92" i="7"/>
  <c r="CE92" i="7"/>
  <c r="CA92" i="7"/>
  <c r="CD92" i="7"/>
  <c r="CK92" i="7"/>
  <c r="CH95" i="7"/>
  <c r="CI101" i="7"/>
  <c r="CD101" i="7"/>
  <c r="CG101" i="7"/>
  <c r="CA101" i="7"/>
  <c r="CE101" i="7"/>
  <c r="CI103" i="7"/>
  <c r="CD103" i="7"/>
  <c r="CG103" i="7"/>
  <c r="CA103" i="7"/>
  <c r="CE103" i="7"/>
  <c r="CI105" i="7"/>
  <c r="CD105" i="7"/>
  <c r="CG105" i="7"/>
  <c r="CA105" i="7"/>
  <c r="CE105" i="7"/>
  <c r="CI107" i="7"/>
  <c r="CD107" i="7"/>
  <c r="CG107" i="7"/>
  <c r="CA107" i="7"/>
  <c r="CE107" i="7"/>
  <c r="CG110" i="7"/>
  <c r="CA113" i="7"/>
  <c r="CH113" i="7"/>
  <c r="CK114" i="7"/>
  <c r="CG114" i="7"/>
  <c r="CB114" i="7"/>
  <c r="CE114" i="7"/>
  <c r="CD114" i="7"/>
  <c r="CH117" i="7"/>
  <c r="CI131" i="7"/>
  <c r="CI132" i="7"/>
  <c r="CD132" i="7"/>
  <c r="CH132" i="7"/>
  <c r="CB132" i="7"/>
  <c r="CE132" i="7"/>
  <c r="CA133" i="7"/>
  <c r="CJ133" i="7"/>
  <c r="CA135" i="7"/>
  <c r="CJ135" i="7"/>
  <c r="CK136" i="7"/>
  <c r="CG136" i="7"/>
  <c r="CB136" i="7"/>
  <c r="CI136" i="7"/>
  <c r="CC136" i="7"/>
  <c r="CE136" i="7"/>
  <c r="CI137" i="7"/>
  <c r="CI138" i="7"/>
  <c r="CD138" i="7"/>
  <c r="CH138" i="7"/>
  <c r="CB138" i="7"/>
  <c r="CG138" i="7"/>
  <c r="CA138" i="7"/>
  <c r="CJ138" i="7"/>
  <c r="CK139" i="7"/>
  <c r="CG139" i="7"/>
  <c r="CB139" i="7"/>
  <c r="CI139" i="7"/>
  <c r="CC139" i="7"/>
  <c r="CH139" i="7"/>
  <c r="CA139" i="7"/>
  <c r="CJ139" i="7"/>
  <c r="CG162" i="7"/>
  <c r="CD166" i="7"/>
  <c r="CI166" i="7"/>
  <c r="CB168" i="7"/>
  <c r="CI168" i="7"/>
  <c r="CH175" i="7"/>
  <c r="CG178" i="7"/>
  <c r="CH187" i="7"/>
  <c r="CH196" i="7"/>
  <c r="CA12" i="7"/>
  <c r="CA14" i="7"/>
  <c r="CA16" i="7"/>
  <c r="CA18" i="7"/>
  <c r="CA20" i="7"/>
  <c r="CB21" i="7"/>
  <c r="CC23" i="7"/>
  <c r="CB24" i="7"/>
  <c r="CH24" i="7"/>
  <c r="CC26" i="7"/>
  <c r="CB27" i="7"/>
  <c r="CC29" i="7"/>
  <c r="CA35" i="7"/>
  <c r="CA37" i="7"/>
  <c r="CA39" i="7"/>
  <c r="CA41" i="7"/>
  <c r="CJ43" i="7"/>
  <c r="CE43" i="7"/>
  <c r="CA43" i="7"/>
  <c r="CD43" i="7"/>
  <c r="CK43" i="7"/>
  <c r="CG45" i="7"/>
  <c r="CJ46" i="7"/>
  <c r="CE46" i="7"/>
  <c r="CA46" i="7"/>
  <c r="CD46" i="7"/>
  <c r="CK46" i="7"/>
  <c r="CG48" i="7"/>
  <c r="CJ49" i="7"/>
  <c r="CE49" i="7"/>
  <c r="CA49" i="7"/>
  <c r="CD49" i="7"/>
  <c r="CK49" i="7"/>
  <c r="CG51" i="7"/>
  <c r="CA56" i="7"/>
  <c r="CA58" i="7"/>
  <c r="CA60" i="7"/>
  <c r="CA62" i="7"/>
  <c r="CA64" i="7"/>
  <c r="CB65" i="7"/>
  <c r="CH65" i="7"/>
  <c r="CC67" i="7"/>
  <c r="CB68" i="7"/>
  <c r="CH68" i="7"/>
  <c r="CC70" i="7"/>
  <c r="CB71" i="7"/>
  <c r="CH71" i="7"/>
  <c r="CC73" i="7"/>
  <c r="CA79" i="7"/>
  <c r="CA81" i="7"/>
  <c r="CA83" i="7"/>
  <c r="CA85" i="7"/>
  <c r="CJ87" i="7"/>
  <c r="CE87" i="7"/>
  <c r="CA87" i="7"/>
  <c r="CD87" i="7"/>
  <c r="CK87" i="7"/>
  <c r="CG89" i="7"/>
  <c r="CJ90" i="7"/>
  <c r="CE90" i="7"/>
  <c r="CA90" i="7"/>
  <c r="CD90" i="7"/>
  <c r="CK90" i="7"/>
  <c r="CG92" i="7"/>
  <c r="CJ93" i="7"/>
  <c r="CE93" i="7"/>
  <c r="CA93" i="7"/>
  <c r="CD93" i="7"/>
  <c r="CK93" i="7"/>
  <c r="CA95" i="7"/>
  <c r="CJ95" i="7"/>
  <c r="CH101" i="7"/>
  <c r="CH103" i="7"/>
  <c r="CH105" i="7"/>
  <c r="CH107" i="7"/>
  <c r="CA110" i="7"/>
  <c r="CH110" i="7"/>
  <c r="CK111" i="7"/>
  <c r="CG111" i="7"/>
  <c r="CB111" i="7"/>
  <c r="CE111" i="7"/>
  <c r="CD111" i="7"/>
  <c r="CB113" i="7"/>
  <c r="CH114" i="7"/>
  <c r="CI116" i="7"/>
  <c r="CD116" i="7"/>
  <c r="CK116" i="7"/>
  <c r="CE116" i="7"/>
  <c r="CC116" i="7"/>
  <c r="CA117" i="7"/>
  <c r="CI117" i="7"/>
  <c r="CI122" i="7"/>
  <c r="CD122" i="7"/>
  <c r="CG122" i="7"/>
  <c r="CA122" i="7"/>
  <c r="CE122" i="7"/>
  <c r="CI124" i="7"/>
  <c r="CD124" i="7"/>
  <c r="CG124" i="7"/>
  <c r="CA124" i="7"/>
  <c r="CE124" i="7"/>
  <c r="CI126" i="7"/>
  <c r="CD126" i="7"/>
  <c r="CG126" i="7"/>
  <c r="CA126" i="7"/>
  <c r="CE126" i="7"/>
  <c r="CI128" i="7"/>
  <c r="CD128" i="7"/>
  <c r="CG128" i="7"/>
  <c r="CA128" i="7"/>
  <c r="CE128" i="7"/>
  <c r="CI130" i="7"/>
  <c r="CD130" i="7"/>
  <c r="CG130" i="7"/>
  <c r="CA130" i="7"/>
  <c r="CE130" i="7"/>
  <c r="CC131" i="7"/>
  <c r="CJ131" i="7"/>
  <c r="CG132" i="7"/>
  <c r="CK134" i="7"/>
  <c r="CG134" i="7"/>
  <c r="CB134" i="7"/>
  <c r="CH134" i="7"/>
  <c r="CA134" i="7"/>
  <c r="CE134" i="7"/>
  <c r="CC135" i="7"/>
  <c r="CH136" i="7"/>
  <c r="CC137" i="7"/>
  <c r="CJ137" i="7"/>
  <c r="CK138" i="7"/>
  <c r="CC162" i="7"/>
  <c r="CH162" i="7"/>
  <c r="CD163" i="7"/>
  <c r="CH172" i="7"/>
  <c r="CD172" i="7"/>
  <c r="CG172" i="7"/>
  <c r="CB172" i="7"/>
  <c r="CA172" i="7"/>
  <c r="CC175" i="7"/>
  <c r="CJ175" i="7"/>
  <c r="CC178" i="7"/>
  <c r="CH178" i="7"/>
  <c r="CD179" i="7"/>
  <c r="CD187" i="7"/>
  <c r="CI187" i="7"/>
  <c r="CC196" i="7"/>
  <c r="CJ196" i="7"/>
  <c r="CI200" i="7"/>
  <c r="CE200" i="7"/>
  <c r="CA200" i="7"/>
  <c r="CG200" i="7"/>
  <c r="CB200" i="7"/>
  <c r="CD200" i="7"/>
  <c r="CJ200" i="7"/>
  <c r="CC200" i="7"/>
  <c r="CJ207" i="7"/>
  <c r="CB207" i="7"/>
  <c r="CG207" i="7"/>
  <c r="CC207" i="7"/>
  <c r="CH207" i="7"/>
  <c r="CA207" i="7"/>
  <c r="CG220" i="7"/>
  <c r="CA220" i="7"/>
  <c r="CG224" i="7"/>
  <c r="CA224" i="7"/>
  <c r="CG232" i="7"/>
  <c r="CA232" i="7"/>
  <c r="CG236" i="7"/>
  <c r="CA236" i="7"/>
  <c r="CJ21" i="7"/>
  <c r="CE21" i="7"/>
  <c r="CA21" i="7"/>
  <c r="CJ27" i="7"/>
  <c r="CE27" i="7"/>
  <c r="CA27" i="7"/>
  <c r="CD27" i="7"/>
  <c r="CK27" i="7"/>
  <c r="CC21" i="7"/>
  <c r="CI21" i="7"/>
  <c r="CJ23" i="7"/>
  <c r="CE23" i="7"/>
  <c r="CA23" i="7"/>
  <c r="CD23" i="7"/>
  <c r="CK23" i="7"/>
  <c r="CC24" i="7"/>
  <c r="CI24" i="7"/>
  <c r="CJ26" i="7"/>
  <c r="CE26" i="7"/>
  <c r="CA26" i="7"/>
  <c r="CD26" i="7"/>
  <c r="CK26" i="7"/>
  <c r="CC27" i="7"/>
  <c r="CI27" i="7"/>
  <c r="CJ29" i="7"/>
  <c r="CE29" i="7"/>
  <c r="CA29" i="7"/>
  <c r="CD29" i="7"/>
  <c r="CK29" i="7"/>
  <c r="CC65" i="7"/>
  <c r="CI65" i="7"/>
  <c r="CJ67" i="7"/>
  <c r="CE67" i="7"/>
  <c r="CA67" i="7"/>
  <c r="CD67" i="7"/>
  <c r="CK67" i="7"/>
  <c r="CC68" i="7"/>
  <c r="CI68" i="7"/>
  <c r="CJ70" i="7"/>
  <c r="CE70" i="7"/>
  <c r="CA70" i="7"/>
  <c r="CD70" i="7"/>
  <c r="CK70" i="7"/>
  <c r="CC71" i="7"/>
  <c r="CI71" i="7"/>
  <c r="CJ73" i="7"/>
  <c r="CE73" i="7"/>
  <c r="CA73" i="7"/>
  <c r="CD73" i="7"/>
  <c r="CK73" i="7"/>
  <c r="CD95" i="7"/>
  <c r="CB110" i="7"/>
  <c r="CJ110" i="7"/>
  <c r="CI113" i="7"/>
  <c r="CD113" i="7"/>
  <c r="CK113" i="7"/>
  <c r="CE113" i="7"/>
  <c r="CC113" i="7"/>
  <c r="CC117" i="7"/>
  <c r="CJ117" i="7"/>
  <c r="CD131" i="7"/>
  <c r="CK133" i="7"/>
  <c r="CG133" i="7"/>
  <c r="CB133" i="7"/>
  <c r="CI133" i="7"/>
  <c r="CC133" i="7"/>
  <c r="CE133" i="7"/>
  <c r="CI135" i="7"/>
  <c r="CD135" i="7"/>
  <c r="CH135" i="7"/>
  <c r="CB135" i="7"/>
  <c r="CE135" i="7"/>
  <c r="CD137" i="7"/>
  <c r="CD162" i="7"/>
  <c r="CJ166" i="7"/>
  <c r="CB166" i="7"/>
  <c r="CG166" i="7"/>
  <c r="CC166" i="7"/>
  <c r="CA166" i="7"/>
  <c r="CH168" i="7"/>
  <c r="CD168" i="7"/>
  <c r="CA168" i="7"/>
  <c r="CJ168" i="7"/>
  <c r="CE168" i="7"/>
  <c r="CD175" i="7"/>
  <c r="CD178" i="7"/>
  <c r="CE187" i="7"/>
  <c r="CD196" i="7"/>
  <c r="CJ203" i="7"/>
  <c r="CB203" i="7"/>
  <c r="CA203" i="7"/>
  <c r="CH203" i="7"/>
  <c r="CD203" i="7"/>
  <c r="CG203" i="7"/>
  <c r="CC203" i="7"/>
  <c r="CI203" i="7"/>
  <c r="CH164" i="7"/>
  <c r="CD164" i="7"/>
  <c r="CC164" i="7"/>
  <c r="CI164" i="7"/>
  <c r="CI171" i="7"/>
  <c r="CE171" i="7"/>
  <c r="CA171" i="7"/>
  <c r="CD171" i="7"/>
  <c r="CJ171" i="7"/>
  <c r="CJ174" i="7"/>
  <c r="CB174" i="7"/>
  <c r="CD174" i="7"/>
  <c r="CH174" i="7"/>
  <c r="CH180" i="7"/>
  <c r="CD180" i="7"/>
  <c r="CC180" i="7"/>
  <c r="CI180" i="7"/>
  <c r="CJ191" i="7"/>
  <c r="CB191" i="7"/>
  <c r="CG191" i="7"/>
  <c r="CC191" i="7"/>
  <c r="CE191" i="7"/>
  <c r="CI204" i="7"/>
  <c r="CE204" i="7"/>
  <c r="CA204" i="7"/>
  <c r="CH204" i="7"/>
  <c r="CC204" i="7"/>
  <c r="CH205" i="7"/>
  <c r="CD205" i="7"/>
  <c r="CJ205" i="7"/>
  <c r="CE205" i="7"/>
  <c r="CC205" i="7"/>
  <c r="CH209" i="7"/>
  <c r="CD209" i="7"/>
  <c r="CA209" i="7"/>
  <c r="CE209" i="7"/>
  <c r="CJ209" i="7"/>
  <c r="A283" i="7"/>
  <c r="CC12" i="7"/>
  <c r="CH12" i="7"/>
  <c r="CC13" i="7"/>
  <c r="CC14" i="7"/>
  <c r="CC15" i="7"/>
  <c r="CC16" i="7"/>
  <c r="CC17" i="7"/>
  <c r="CC18" i="7"/>
  <c r="CC19" i="7"/>
  <c r="CC20" i="7"/>
  <c r="CC22" i="7"/>
  <c r="CC25" i="7"/>
  <c r="CC28" i="7"/>
  <c r="CC34" i="7"/>
  <c r="CC35" i="7"/>
  <c r="CC36" i="7"/>
  <c r="CC37" i="7"/>
  <c r="CC38" i="7"/>
  <c r="CC39" i="7"/>
  <c r="CC40" i="7"/>
  <c r="CC41" i="7"/>
  <c r="CC42" i="7"/>
  <c r="CC44" i="7"/>
  <c r="CC47" i="7"/>
  <c r="CC50" i="7"/>
  <c r="CC56" i="7"/>
  <c r="CC57" i="7"/>
  <c r="CC58" i="7"/>
  <c r="CC59" i="7"/>
  <c r="CC60" i="7"/>
  <c r="CC61" i="7"/>
  <c r="CC62" i="7"/>
  <c r="CC63" i="7"/>
  <c r="CC64" i="7"/>
  <c r="CC66" i="7"/>
  <c r="CC69" i="7"/>
  <c r="CC72" i="7"/>
  <c r="CC78" i="7"/>
  <c r="CC79" i="7"/>
  <c r="CC80" i="7"/>
  <c r="CC81" i="7"/>
  <c r="CC82" i="7"/>
  <c r="CC83" i="7"/>
  <c r="CC84" i="7"/>
  <c r="CC85" i="7"/>
  <c r="CC86" i="7"/>
  <c r="CC88" i="7"/>
  <c r="CC91" i="7"/>
  <c r="CC94" i="7"/>
  <c r="CH94" i="7"/>
  <c r="CI100" i="7"/>
  <c r="CD100" i="7"/>
  <c r="CC100" i="7"/>
  <c r="CJ100" i="7"/>
  <c r="CI102" i="7"/>
  <c r="CD102" i="7"/>
  <c r="CC102" i="7"/>
  <c r="CJ102" i="7"/>
  <c r="CI104" i="7"/>
  <c r="CD104" i="7"/>
  <c r="CC104" i="7"/>
  <c r="CJ104" i="7"/>
  <c r="CI106" i="7"/>
  <c r="CD106" i="7"/>
  <c r="CC106" i="7"/>
  <c r="CJ106" i="7"/>
  <c r="CI108" i="7"/>
  <c r="CD108" i="7"/>
  <c r="CC108" i="7"/>
  <c r="CJ108" i="7"/>
  <c r="CK109" i="7"/>
  <c r="CG109" i="7"/>
  <c r="CB109" i="7"/>
  <c r="CD109" i="7"/>
  <c r="CJ109" i="7"/>
  <c r="CK112" i="7"/>
  <c r="CG112" i="7"/>
  <c r="CB112" i="7"/>
  <c r="CD112" i="7"/>
  <c r="CJ112" i="7"/>
  <c r="CK115" i="7"/>
  <c r="CG115" i="7"/>
  <c r="CB115" i="7"/>
  <c r="CD115" i="7"/>
  <c r="CJ115" i="7"/>
  <c r="CI123" i="7"/>
  <c r="CD123" i="7"/>
  <c r="CC123" i="7"/>
  <c r="CJ123" i="7"/>
  <c r="CI125" i="7"/>
  <c r="CD125" i="7"/>
  <c r="CC125" i="7"/>
  <c r="CJ125" i="7"/>
  <c r="CI127" i="7"/>
  <c r="CD127" i="7"/>
  <c r="CC127" i="7"/>
  <c r="CJ127" i="7"/>
  <c r="CI129" i="7"/>
  <c r="CD129" i="7"/>
  <c r="CC129" i="7"/>
  <c r="CJ129" i="7"/>
  <c r="CH160" i="7"/>
  <c r="CD160" i="7"/>
  <c r="CC160" i="7"/>
  <c r="CI160" i="7"/>
  <c r="CE164" i="7"/>
  <c r="CJ164" i="7"/>
  <c r="CI167" i="7"/>
  <c r="CE167" i="7"/>
  <c r="CA167" i="7"/>
  <c r="CD167" i="7"/>
  <c r="CJ167" i="7"/>
  <c r="CJ170" i="7"/>
  <c r="CB170" i="7"/>
  <c r="CD170" i="7"/>
  <c r="CH170" i="7"/>
  <c r="CE174" i="7"/>
  <c r="CI174" i="7"/>
  <c r="CH176" i="7"/>
  <c r="CD176" i="7"/>
  <c r="CC176" i="7"/>
  <c r="CI176" i="7"/>
  <c r="CE180" i="7"/>
  <c r="CJ180" i="7"/>
  <c r="CI188" i="7"/>
  <c r="CE188" i="7"/>
  <c r="CA188" i="7"/>
  <c r="CH188" i="7"/>
  <c r="CC188" i="7"/>
  <c r="CH189" i="7"/>
  <c r="CD189" i="7"/>
  <c r="CJ189" i="7"/>
  <c r="CE189" i="7"/>
  <c r="CC189" i="7"/>
  <c r="CH193" i="7"/>
  <c r="CD193" i="7"/>
  <c r="CA193" i="7"/>
  <c r="CE193" i="7"/>
  <c r="CJ193" i="7"/>
  <c r="CH197" i="7"/>
  <c r="CD197" i="7"/>
  <c r="CG197" i="7"/>
  <c r="CB197" i="7"/>
  <c r="CE197" i="7"/>
  <c r="CJ199" i="7"/>
  <c r="CB199" i="7"/>
  <c r="CI199" i="7"/>
  <c r="CE199" i="7"/>
  <c r="CD199" i="7"/>
  <c r="CG204" i="7"/>
  <c r="CC161" i="7"/>
  <c r="CC165" i="7"/>
  <c r="CC169" i="7"/>
  <c r="CC173" i="7"/>
  <c r="CC177" i="7"/>
  <c r="CH181" i="7"/>
  <c r="CD181" i="7"/>
  <c r="CC181" i="7"/>
  <c r="CI181" i="7"/>
  <c r="CI192" i="7"/>
  <c r="CE192" i="7"/>
  <c r="CA192" i="7"/>
  <c r="CD192" i="7"/>
  <c r="CJ192" i="7"/>
  <c r="CJ195" i="7"/>
  <c r="CB195" i="7"/>
  <c r="CD195" i="7"/>
  <c r="CH195" i="7"/>
  <c r="CH201" i="7"/>
  <c r="CD201" i="7"/>
  <c r="CC201" i="7"/>
  <c r="CI201" i="7"/>
  <c r="CI208" i="7"/>
  <c r="CE208" i="7"/>
  <c r="CA208" i="7"/>
  <c r="CD208" i="7"/>
  <c r="CJ208" i="7"/>
  <c r="CC182" i="7"/>
  <c r="CC190" i="7"/>
  <c r="CC194" i="7"/>
  <c r="CC198" i="7"/>
  <c r="CC202" i="7"/>
  <c r="CC206" i="7"/>
  <c r="CC220" i="7"/>
  <c r="CC221" i="7"/>
  <c r="CC222" i="7"/>
  <c r="CC223" i="7"/>
  <c r="CC224" i="7"/>
  <c r="CC225" i="7"/>
  <c r="CC226" i="7"/>
  <c r="CC231" i="7"/>
  <c r="CC232" i="7"/>
  <c r="CC233" i="7"/>
  <c r="CC234" i="7"/>
  <c r="CC235" i="7"/>
  <c r="CC236" i="7"/>
  <c r="CC237" i="7"/>
  <c r="EN237" i="6"/>
  <c r="EM237" i="6"/>
  <c r="EL237" i="6"/>
  <c r="EK237" i="6"/>
  <c r="EJ237" i="6"/>
  <c r="EI237" i="6"/>
  <c r="EH237" i="6"/>
  <c r="EG237" i="6"/>
  <c r="EF237" i="6"/>
  <c r="EE237" i="6"/>
  <c r="ED237" i="6"/>
  <c r="EC237" i="6"/>
  <c r="EB237" i="6"/>
  <c r="EA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237" i="6"/>
  <c r="B237" i="6"/>
  <c r="CC237" i="6" s="1"/>
  <c r="EN236" i="6"/>
  <c r="EM236" i="6"/>
  <c r="EL236" i="6"/>
  <c r="EK236" i="6"/>
  <c r="EJ236" i="6"/>
  <c r="EI236" i="6"/>
  <c r="EH236" i="6"/>
  <c r="EG236" i="6"/>
  <c r="EF236" i="6"/>
  <c r="EE236" i="6"/>
  <c r="ED236" i="6"/>
  <c r="EC236" i="6"/>
  <c r="EB236" i="6"/>
  <c r="EA236" i="6"/>
  <c r="DN236" i="6"/>
  <c r="DM236" i="6"/>
  <c r="DL236" i="6"/>
  <c r="DK236" i="6"/>
  <c r="DJ236" i="6"/>
  <c r="DI236" i="6"/>
  <c r="DH236" i="6"/>
  <c r="DG236" i="6"/>
  <c r="DF236" i="6"/>
  <c r="DE236" i="6"/>
  <c r="DD236" i="6"/>
  <c r="DC236" i="6"/>
  <c r="DB236" i="6"/>
  <c r="DA236" i="6"/>
  <c r="C236" i="6"/>
  <c r="B236" i="6"/>
  <c r="EN235" i="6"/>
  <c r="EM235" i="6"/>
  <c r="EL235" i="6"/>
  <c r="EK235" i="6"/>
  <c r="EJ235" i="6"/>
  <c r="EI235" i="6"/>
  <c r="EH235" i="6"/>
  <c r="EG235" i="6"/>
  <c r="EF235" i="6"/>
  <c r="EE235" i="6"/>
  <c r="ED235" i="6"/>
  <c r="EC235" i="6"/>
  <c r="EB235" i="6"/>
  <c r="EA235" i="6"/>
  <c r="DN235" i="6"/>
  <c r="DM235" i="6"/>
  <c r="DL235" i="6"/>
  <c r="DK235" i="6"/>
  <c r="DJ235" i="6"/>
  <c r="DI235" i="6"/>
  <c r="DH235" i="6"/>
  <c r="DG235" i="6"/>
  <c r="DF235" i="6"/>
  <c r="DE235" i="6"/>
  <c r="DD235" i="6"/>
  <c r="DC235" i="6"/>
  <c r="DB235" i="6"/>
  <c r="DA235" i="6"/>
  <c r="C235" i="6"/>
  <c r="B235" i="6"/>
  <c r="EN234" i="6"/>
  <c r="EM234" i="6"/>
  <c r="EL234" i="6"/>
  <c r="EK234" i="6"/>
  <c r="EJ234" i="6"/>
  <c r="EI234" i="6"/>
  <c r="EH234" i="6"/>
  <c r="EG234" i="6"/>
  <c r="EF234" i="6"/>
  <c r="EE234" i="6"/>
  <c r="ED234" i="6"/>
  <c r="EC234" i="6"/>
  <c r="EB234" i="6"/>
  <c r="EA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234" i="6"/>
  <c r="B234" i="6"/>
  <c r="EN233" i="6"/>
  <c r="EM233" i="6"/>
  <c r="EL233" i="6"/>
  <c r="EK233" i="6"/>
  <c r="EJ233" i="6"/>
  <c r="EI233" i="6"/>
  <c r="EH233" i="6"/>
  <c r="EG233" i="6"/>
  <c r="EF233" i="6"/>
  <c r="EE233" i="6"/>
  <c r="ED233" i="6"/>
  <c r="EC233" i="6"/>
  <c r="EB233" i="6"/>
  <c r="EA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233" i="6"/>
  <c r="B233" i="6"/>
  <c r="EN232" i="6"/>
  <c r="EM232" i="6"/>
  <c r="EL232" i="6"/>
  <c r="EK232" i="6"/>
  <c r="EJ232" i="6"/>
  <c r="EI232" i="6"/>
  <c r="EH232" i="6"/>
  <c r="EG232" i="6"/>
  <c r="EF232" i="6"/>
  <c r="EE232" i="6"/>
  <c r="ED232" i="6"/>
  <c r="EC232" i="6"/>
  <c r="EB232" i="6"/>
  <c r="EA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J232" i="6"/>
  <c r="C232" i="6"/>
  <c r="B232" i="6"/>
  <c r="CE232" i="6" s="1"/>
  <c r="EN231" i="6"/>
  <c r="EM231" i="6"/>
  <c r="EL231" i="6"/>
  <c r="EK231" i="6"/>
  <c r="EJ231" i="6"/>
  <c r="EI231" i="6"/>
  <c r="EH231" i="6"/>
  <c r="EG231" i="6"/>
  <c r="EF231" i="6"/>
  <c r="EE231" i="6"/>
  <c r="ED231" i="6"/>
  <c r="EC231" i="6"/>
  <c r="EB231" i="6"/>
  <c r="EA231" i="6"/>
  <c r="DN231" i="6"/>
  <c r="DM231" i="6"/>
  <c r="DL231" i="6"/>
  <c r="DK231" i="6"/>
  <c r="DJ231" i="6"/>
  <c r="DI231" i="6"/>
  <c r="DH231" i="6"/>
  <c r="DG231" i="6"/>
  <c r="DF231" i="6"/>
  <c r="DE231" i="6"/>
  <c r="DD231" i="6"/>
  <c r="DC231" i="6"/>
  <c r="DB231" i="6"/>
  <c r="DA231" i="6"/>
  <c r="CC231" i="6"/>
  <c r="CA231" i="6"/>
  <c r="C231" i="6"/>
  <c r="B231" i="6"/>
  <c r="EN226" i="6"/>
  <c r="EM226" i="6"/>
  <c r="EL226" i="6"/>
  <c r="EK226" i="6"/>
  <c r="EJ226" i="6"/>
  <c r="EI226" i="6"/>
  <c r="EH226" i="6"/>
  <c r="EG226" i="6"/>
  <c r="EF226" i="6"/>
  <c r="EE226" i="6"/>
  <c r="ED226" i="6"/>
  <c r="EC226" i="6"/>
  <c r="EB226" i="6"/>
  <c r="EA226" i="6"/>
  <c r="DN226" i="6"/>
  <c r="DM226" i="6"/>
  <c r="DL226" i="6"/>
  <c r="DK226" i="6"/>
  <c r="DJ226" i="6"/>
  <c r="DI226" i="6"/>
  <c r="DH226" i="6"/>
  <c r="DG226" i="6"/>
  <c r="DF226" i="6"/>
  <c r="DE226" i="6"/>
  <c r="DD226" i="6"/>
  <c r="DC226" i="6"/>
  <c r="DB226" i="6"/>
  <c r="DA226" i="6"/>
  <c r="C226" i="6"/>
  <c r="B226" i="6"/>
  <c r="CE226" i="6" s="1"/>
  <c r="EN225" i="6"/>
  <c r="EM225" i="6"/>
  <c r="EL225" i="6"/>
  <c r="EK225" i="6"/>
  <c r="EJ225" i="6"/>
  <c r="EI225" i="6"/>
  <c r="EH225" i="6"/>
  <c r="EG225" i="6"/>
  <c r="EF225" i="6"/>
  <c r="EE225" i="6"/>
  <c r="ED225" i="6"/>
  <c r="EC225" i="6"/>
  <c r="EB225" i="6"/>
  <c r="EA225" i="6"/>
  <c r="DN225" i="6"/>
  <c r="DM225" i="6"/>
  <c r="DL225" i="6"/>
  <c r="DK225" i="6"/>
  <c r="DJ225" i="6"/>
  <c r="DI225" i="6"/>
  <c r="DH225" i="6"/>
  <c r="DG225" i="6"/>
  <c r="DF225" i="6"/>
  <c r="DE225" i="6"/>
  <c r="DD225" i="6"/>
  <c r="DC225" i="6"/>
  <c r="DB225" i="6"/>
  <c r="DA225" i="6"/>
  <c r="C225" i="6"/>
  <c r="B225" i="6"/>
  <c r="CA225" i="6" s="1"/>
  <c r="EN224" i="6"/>
  <c r="EM224" i="6"/>
  <c r="EL224" i="6"/>
  <c r="EK224" i="6"/>
  <c r="EJ224" i="6"/>
  <c r="EI224" i="6"/>
  <c r="EH224" i="6"/>
  <c r="EG224" i="6"/>
  <c r="EF224" i="6"/>
  <c r="EE224" i="6"/>
  <c r="ED224" i="6"/>
  <c r="EC224" i="6"/>
  <c r="EB224" i="6"/>
  <c r="EA224" i="6"/>
  <c r="DN224" i="6"/>
  <c r="DM224" i="6"/>
  <c r="DL224" i="6"/>
  <c r="DK224" i="6"/>
  <c r="DJ224" i="6"/>
  <c r="DI224" i="6"/>
  <c r="DH224" i="6"/>
  <c r="DG224" i="6"/>
  <c r="DF224" i="6"/>
  <c r="DE224" i="6"/>
  <c r="DD224" i="6"/>
  <c r="DC224" i="6"/>
  <c r="DB224" i="6"/>
  <c r="DA224" i="6"/>
  <c r="C224" i="6"/>
  <c r="B224" i="6"/>
  <c r="EN223" i="6"/>
  <c r="EM223" i="6"/>
  <c r="EL223" i="6"/>
  <c r="EK223" i="6"/>
  <c r="EJ223" i="6"/>
  <c r="EI223" i="6"/>
  <c r="EH223" i="6"/>
  <c r="EG223" i="6"/>
  <c r="EF223" i="6"/>
  <c r="EE223" i="6"/>
  <c r="ED223" i="6"/>
  <c r="EC223" i="6"/>
  <c r="EB223" i="6"/>
  <c r="EA223" i="6"/>
  <c r="DN223" i="6"/>
  <c r="DM223" i="6"/>
  <c r="DL223" i="6"/>
  <c r="DK223" i="6"/>
  <c r="DJ223" i="6"/>
  <c r="DI223" i="6"/>
  <c r="DH223" i="6"/>
  <c r="DG223" i="6"/>
  <c r="DF223" i="6"/>
  <c r="DE223" i="6"/>
  <c r="DD223" i="6"/>
  <c r="DC223" i="6"/>
  <c r="DB223" i="6"/>
  <c r="DA223" i="6"/>
  <c r="C223" i="6"/>
  <c r="B223" i="6"/>
  <c r="EN222" i="6"/>
  <c r="EM222" i="6"/>
  <c r="EL222" i="6"/>
  <c r="EK222" i="6"/>
  <c r="EJ222" i="6"/>
  <c r="EI222" i="6"/>
  <c r="EH222" i="6"/>
  <c r="EG222" i="6"/>
  <c r="EF222" i="6"/>
  <c r="EE222" i="6"/>
  <c r="ED222" i="6"/>
  <c r="EC222" i="6"/>
  <c r="EB222" i="6"/>
  <c r="EA222" i="6"/>
  <c r="DN222" i="6"/>
  <c r="DM222" i="6"/>
  <c r="DL222" i="6"/>
  <c r="DK222" i="6"/>
  <c r="DJ222" i="6"/>
  <c r="DI222" i="6"/>
  <c r="DH222" i="6"/>
  <c r="DG222" i="6"/>
  <c r="DF222" i="6"/>
  <c r="DE222" i="6"/>
  <c r="DD222" i="6"/>
  <c r="DC222" i="6"/>
  <c r="DB222" i="6"/>
  <c r="DA222" i="6"/>
  <c r="C222" i="6"/>
  <c r="B222" i="6"/>
  <c r="EN221" i="6"/>
  <c r="EM221" i="6"/>
  <c r="EL221" i="6"/>
  <c r="EK221" i="6"/>
  <c r="EJ221" i="6"/>
  <c r="EI221" i="6"/>
  <c r="EH221" i="6"/>
  <c r="EG221" i="6"/>
  <c r="EF221" i="6"/>
  <c r="EE221" i="6"/>
  <c r="ED221" i="6"/>
  <c r="EC221" i="6"/>
  <c r="EB221" i="6"/>
  <c r="EA221" i="6"/>
  <c r="DN221" i="6"/>
  <c r="DM221" i="6"/>
  <c r="DL221" i="6"/>
  <c r="DK221" i="6"/>
  <c r="DJ221" i="6"/>
  <c r="DI221" i="6"/>
  <c r="DH221" i="6"/>
  <c r="DG221" i="6"/>
  <c r="DF221" i="6"/>
  <c r="DE221" i="6"/>
  <c r="DD221" i="6"/>
  <c r="DC221" i="6"/>
  <c r="DB221" i="6"/>
  <c r="DA221" i="6"/>
  <c r="C221" i="6"/>
  <c r="B221" i="6"/>
  <c r="EN220" i="6"/>
  <c r="EM220" i="6"/>
  <c r="EL220" i="6"/>
  <c r="EK220" i="6"/>
  <c r="EJ220" i="6"/>
  <c r="EI220" i="6"/>
  <c r="EH220" i="6"/>
  <c r="EG220" i="6"/>
  <c r="EF220" i="6"/>
  <c r="EE220" i="6"/>
  <c r="ED220" i="6"/>
  <c r="EC220" i="6"/>
  <c r="EB220" i="6"/>
  <c r="EA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220" i="6"/>
  <c r="B220" i="6"/>
  <c r="CE220" i="6" s="1"/>
  <c r="ET209" i="6"/>
  <c r="ES209" i="6"/>
  <c r="ER209" i="6"/>
  <c r="EQ209" i="6"/>
  <c r="EP209" i="6"/>
  <c r="EO209" i="6"/>
  <c r="EN209" i="6"/>
  <c r="EM209" i="6"/>
  <c r="EL209" i="6"/>
  <c r="EK209" i="6"/>
  <c r="EJ209" i="6"/>
  <c r="EI209" i="6"/>
  <c r="EH209" i="6"/>
  <c r="EG209" i="6"/>
  <c r="EF209" i="6"/>
  <c r="EE209" i="6"/>
  <c r="ED209" i="6"/>
  <c r="EC209" i="6"/>
  <c r="EB209" i="6"/>
  <c r="EA209" i="6"/>
  <c r="DT209" i="6"/>
  <c r="DS209" i="6"/>
  <c r="DR209" i="6"/>
  <c r="DQ209" i="6"/>
  <c r="DP209" i="6"/>
  <c r="DO209" i="6"/>
  <c r="DN209" i="6"/>
  <c r="DM209" i="6"/>
  <c r="DL209" i="6"/>
  <c r="DK209" i="6"/>
  <c r="DJ209" i="6"/>
  <c r="DI209" i="6"/>
  <c r="DH209" i="6"/>
  <c r="DG209" i="6"/>
  <c r="DF209" i="6"/>
  <c r="DE209" i="6"/>
  <c r="DD209" i="6"/>
  <c r="DC209" i="6"/>
  <c r="DB209" i="6"/>
  <c r="DA209" i="6"/>
  <c r="CK209" i="6"/>
  <c r="CF209" i="6"/>
  <c r="CC209" i="6"/>
  <c r="CB209" i="6"/>
  <c r="D209" i="6"/>
  <c r="C209" i="6"/>
  <c r="CG209" i="6" s="1"/>
  <c r="ET208" i="6"/>
  <c r="ES208" i="6"/>
  <c r="ER208" i="6"/>
  <c r="EQ208" i="6"/>
  <c r="EP208" i="6"/>
  <c r="EO208" i="6"/>
  <c r="EN208" i="6"/>
  <c r="EM208" i="6"/>
  <c r="EL208" i="6"/>
  <c r="EK208" i="6"/>
  <c r="EJ208" i="6"/>
  <c r="EI208" i="6"/>
  <c r="EH208" i="6"/>
  <c r="EG208" i="6"/>
  <c r="EF208" i="6"/>
  <c r="EE208" i="6"/>
  <c r="ED208" i="6"/>
  <c r="EC208" i="6"/>
  <c r="EB208" i="6"/>
  <c r="EA208" i="6"/>
  <c r="DT208" i="6"/>
  <c r="DS208" i="6"/>
  <c r="DR208" i="6"/>
  <c r="DQ208" i="6"/>
  <c r="DP208" i="6"/>
  <c r="DO208" i="6"/>
  <c r="DN208" i="6"/>
  <c r="DM208" i="6"/>
  <c r="DL208" i="6"/>
  <c r="DK208" i="6"/>
  <c r="DJ208" i="6"/>
  <c r="DI208" i="6"/>
  <c r="DH208" i="6"/>
  <c r="DG208" i="6"/>
  <c r="DF208" i="6"/>
  <c r="DE208" i="6"/>
  <c r="DD208" i="6"/>
  <c r="DC208" i="6"/>
  <c r="DB208" i="6"/>
  <c r="DA208" i="6"/>
  <c r="CK208" i="6"/>
  <c r="CI208" i="6"/>
  <c r="CF208" i="6"/>
  <c r="CE208" i="6"/>
  <c r="CC208" i="6"/>
  <c r="D208" i="6"/>
  <c r="C208" i="6"/>
  <c r="CG208" i="6" s="1"/>
  <c r="ET207" i="6"/>
  <c r="ES207" i="6"/>
  <c r="ER207" i="6"/>
  <c r="EQ207" i="6"/>
  <c r="EP207" i="6"/>
  <c r="EO207" i="6"/>
  <c r="EN207" i="6"/>
  <c r="EM207" i="6"/>
  <c r="EL207" i="6"/>
  <c r="EK207" i="6"/>
  <c r="EJ207" i="6"/>
  <c r="EI207" i="6"/>
  <c r="EH207" i="6"/>
  <c r="EG207" i="6"/>
  <c r="EF207" i="6"/>
  <c r="EE207" i="6"/>
  <c r="ED207" i="6"/>
  <c r="EC207" i="6"/>
  <c r="EB207" i="6"/>
  <c r="EA207" i="6"/>
  <c r="DT207" i="6"/>
  <c r="DS207" i="6"/>
  <c r="DR207" i="6"/>
  <c r="DQ207" i="6"/>
  <c r="DP207" i="6"/>
  <c r="DO207" i="6"/>
  <c r="DN207" i="6"/>
  <c r="DM207" i="6"/>
  <c r="DL207" i="6"/>
  <c r="DK207" i="6"/>
  <c r="DJ207" i="6"/>
  <c r="DI207" i="6"/>
  <c r="DH207" i="6"/>
  <c r="DG207" i="6"/>
  <c r="DF207" i="6"/>
  <c r="DE207" i="6"/>
  <c r="DD207" i="6"/>
  <c r="DC207" i="6"/>
  <c r="DB207" i="6"/>
  <c r="DA207" i="6"/>
  <c r="CK207" i="6"/>
  <c r="CJ207" i="6"/>
  <c r="CH207" i="6"/>
  <c r="CF207" i="6"/>
  <c r="CB207" i="6"/>
  <c r="CA207" i="6"/>
  <c r="D207" i="6"/>
  <c r="C207" i="6"/>
  <c r="CG207" i="6" s="1"/>
  <c r="ET206" i="6"/>
  <c r="ES206" i="6"/>
  <c r="ER206" i="6"/>
  <c r="EQ206" i="6"/>
  <c r="EP206" i="6"/>
  <c r="EO206" i="6"/>
  <c r="EN206" i="6"/>
  <c r="EM206" i="6"/>
  <c r="EL206" i="6"/>
  <c r="EK206" i="6"/>
  <c r="EJ206" i="6"/>
  <c r="EI206" i="6"/>
  <c r="EH206" i="6"/>
  <c r="EG206" i="6"/>
  <c r="EF206" i="6"/>
  <c r="EE206" i="6"/>
  <c r="ED206" i="6"/>
  <c r="EC206" i="6"/>
  <c r="EB206" i="6"/>
  <c r="EA206" i="6"/>
  <c r="DT206" i="6"/>
  <c r="DS206" i="6"/>
  <c r="DR206" i="6"/>
  <c r="DQ206" i="6"/>
  <c r="DP206" i="6"/>
  <c r="DO206" i="6"/>
  <c r="DN206" i="6"/>
  <c r="DM206" i="6"/>
  <c r="DL206" i="6"/>
  <c r="DK206" i="6"/>
  <c r="DJ206" i="6"/>
  <c r="DI206" i="6"/>
  <c r="DH206" i="6"/>
  <c r="DG206" i="6"/>
  <c r="DF206" i="6"/>
  <c r="DE206" i="6"/>
  <c r="DD206" i="6"/>
  <c r="DC206" i="6"/>
  <c r="DB206" i="6"/>
  <c r="DA206" i="6"/>
  <c r="CK206" i="6"/>
  <c r="CJ206" i="6"/>
  <c r="CF206" i="6"/>
  <c r="CE206" i="6"/>
  <c r="CB206" i="6"/>
  <c r="D206" i="6"/>
  <c r="C206" i="6"/>
  <c r="CG206" i="6" s="1"/>
  <c r="ET205" i="6"/>
  <c r="ES205" i="6"/>
  <c r="ER205" i="6"/>
  <c r="EQ205" i="6"/>
  <c r="EP205" i="6"/>
  <c r="EO205" i="6"/>
  <c r="EN205" i="6"/>
  <c r="EM205" i="6"/>
  <c r="EL205" i="6"/>
  <c r="EK205" i="6"/>
  <c r="EJ205" i="6"/>
  <c r="EI205" i="6"/>
  <c r="EH205" i="6"/>
  <c r="EG205" i="6"/>
  <c r="EF205" i="6"/>
  <c r="EE205" i="6"/>
  <c r="ED205" i="6"/>
  <c r="EC205" i="6"/>
  <c r="EB205" i="6"/>
  <c r="EA205" i="6"/>
  <c r="DT205" i="6"/>
  <c r="DS205" i="6"/>
  <c r="DR205" i="6"/>
  <c r="DQ205" i="6"/>
  <c r="DP205" i="6"/>
  <c r="DO205" i="6"/>
  <c r="DN205" i="6"/>
  <c r="DM205" i="6"/>
  <c r="DL205" i="6"/>
  <c r="DK205" i="6"/>
  <c r="DJ205" i="6"/>
  <c r="DI205" i="6"/>
  <c r="DH205" i="6"/>
  <c r="DG205" i="6"/>
  <c r="DF205" i="6"/>
  <c r="DE205" i="6"/>
  <c r="DD205" i="6"/>
  <c r="DC205" i="6"/>
  <c r="DB205" i="6"/>
  <c r="DA205" i="6"/>
  <c r="CK205" i="6"/>
  <c r="CH205" i="6"/>
  <c r="CF205" i="6"/>
  <c r="CB205" i="6"/>
  <c r="D205" i="6"/>
  <c r="C205" i="6"/>
  <c r="CC205" i="6" s="1"/>
  <c r="ET204" i="6"/>
  <c r="ES204" i="6"/>
  <c r="ER204" i="6"/>
  <c r="EQ204" i="6"/>
  <c r="EP204" i="6"/>
  <c r="EO204" i="6"/>
  <c r="EN204" i="6"/>
  <c r="EM204" i="6"/>
  <c r="EL204" i="6"/>
  <c r="EK204" i="6"/>
  <c r="EJ204" i="6"/>
  <c r="EI204" i="6"/>
  <c r="EH204" i="6"/>
  <c r="EG204" i="6"/>
  <c r="EF204" i="6"/>
  <c r="EE204" i="6"/>
  <c r="ED204" i="6"/>
  <c r="EC204" i="6"/>
  <c r="EB204" i="6"/>
  <c r="EA204" i="6"/>
  <c r="DT204" i="6"/>
  <c r="DS204" i="6"/>
  <c r="DR204" i="6"/>
  <c r="DQ204" i="6"/>
  <c r="DP204" i="6"/>
  <c r="DO204" i="6"/>
  <c r="DN204" i="6"/>
  <c r="DM204" i="6"/>
  <c r="DL204" i="6"/>
  <c r="DK204" i="6"/>
  <c r="DJ204" i="6"/>
  <c r="DI204" i="6"/>
  <c r="DH204" i="6"/>
  <c r="DG204" i="6"/>
  <c r="DF204" i="6"/>
  <c r="DE204" i="6"/>
  <c r="DD204" i="6"/>
  <c r="DC204" i="6"/>
  <c r="DB204" i="6"/>
  <c r="DA204" i="6"/>
  <c r="CK204" i="6"/>
  <c r="CI204" i="6"/>
  <c r="CF204" i="6"/>
  <c r="D204" i="6"/>
  <c r="C204" i="6"/>
  <c r="CD204" i="6" s="1"/>
  <c r="ET203" i="6"/>
  <c r="ES203" i="6"/>
  <c r="ER203" i="6"/>
  <c r="EQ203" i="6"/>
  <c r="EP203" i="6"/>
  <c r="EO203" i="6"/>
  <c r="EN203" i="6"/>
  <c r="EM203" i="6"/>
  <c r="EL203" i="6"/>
  <c r="EK203" i="6"/>
  <c r="EJ203" i="6"/>
  <c r="EI203" i="6"/>
  <c r="EH203" i="6"/>
  <c r="EG203" i="6"/>
  <c r="EF203" i="6"/>
  <c r="EE203" i="6"/>
  <c r="ED203" i="6"/>
  <c r="EC203" i="6"/>
  <c r="EB203" i="6"/>
  <c r="EA203" i="6"/>
  <c r="DT203" i="6"/>
  <c r="DS203" i="6"/>
  <c r="DR203" i="6"/>
  <c r="DQ203" i="6"/>
  <c r="DP203" i="6"/>
  <c r="DO203" i="6"/>
  <c r="DN203" i="6"/>
  <c r="DM203" i="6"/>
  <c r="DL203" i="6"/>
  <c r="DK203" i="6"/>
  <c r="DJ203" i="6"/>
  <c r="DI203" i="6"/>
  <c r="DH203" i="6"/>
  <c r="DG203" i="6"/>
  <c r="DF203" i="6"/>
  <c r="DE203" i="6"/>
  <c r="DD203" i="6"/>
  <c r="DC203" i="6"/>
  <c r="DB203" i="6"/>
  <c r="DA203" i="6"/>
  <c r="CK203" i="6"/>
  <c r="CF203" i="6"/>
  <c r="CE203" i="6"/>
  <c r="D203" i="6"/>
  <c r="C203" i="6"/>
  <c r="ET202" i="6"/>
  <c r="ES202" i="6"/>
  <c r="ER202" i="6"/>
  <c r="EQ202" i="6"/>
  <c r="EP202" i="6"/>
  <c r="EO202" i="6"/>
  <c r="EN202" i="6"/>
  <c r="EM202" i="6"/>
  <c r="EL202" i="6"/>
  <c r="EK202" i="6"/>
  <c r="EJ202" i="6"/>
  <c r="EI202" i="6"/>
  <c r="EH202" i="6"/>
  <c r="EG202" i="6"/>
  <c r="EF202" i="6"/>
  <c r="EE202" i="6"/>
  <c r="ED202" i="6"/>
  <c r="EC202" i="6"/>
  <c r="EB202" i="6"/>
  <c r="EA202" i="6"/>
  <c r="DT202" i="6"/>
  <c r="DS202" i="6"/>
  <c r="DR202" i="6"/>
  <c r="DQ202" i="6"/>
  <c r="DP202" i="6"/>
  <c r="DO202" i="6"/>
  <c r="DN202" i="6"/>
  <c r="DM202" i="6"/>
  <c r="DL202" i="6"/>
  <c r="DK202" i="6"/>
  <c r="DJ202" i="6"/>
  <c r="DI202" i="6"/>
  <c r="DH202" i="6"/>
  <c r="DG202" i="6"/>
  <c r="DF202" i="6"/>
  <c r="DE202" i="6"/>
  <c r="DD202" i="6"/>
  <c r="DC202" i="6"/>
  <c r="DB202" i="6"/>
  <c r="DA202" i="6"/>
  <c r="CK202" i="6"/>
  <c r="CF202" i="6"/>
  <c r="D202" i="6"/>
  <c r="CA202" i="6" s="1"/>
  <c r="C202" i="6"/>
  <c r="CC202" i="6" s="1"/>
  <c r="ET201" i="6"/>
  <c r="ES201" i="6"/>
  <c r="ER201" i="6"/>
  <c r="EQ201" i="6"/>
  <c r="EP201" i="6"/>
  <c r="EO201" i="6"/>
  <c r="EN201" i="6"/>
  <c r="EM201" i="6"/>
  <c r="EL201" i="6"/>
  <c r="EK201" i="6"/>
  <c r="EJ201" i="6"/>
  <c r="EI201" i="6"/>
  <c r="EH201" i="6"/>
  <c r="EG201" i="6"/>
  <c r="EF201" i="6"/>
  <c r="EE201" i="6"/>
  <c r="ED201" i="6"/>
  <c r="EC201" i="6"/>
  <c r="EB201" i="6"/>
  <c r="EA201" i="6"/>
  <c r="DT201" i="6"/>
  <c r="DS201" i="6"/>
  <c r="DR201" i="6"/>
  <c r="DQ201" i="6"/>
  <c r="DP201" i="6"/>
  <c r="DO201" i="6"/>
  <c r="DN201" i="6"/>
  <c r="DM201" i="6"/>
  <c r="DL201" i="6"/>
  <c r="DK201" i="6"/>
  <c r="DJ201" i="6"/>
  <c r="DI201" i="6"/>
  <c r="DH201" i="6"/>
  <c r="DG201" i="6"/>
  <c r="DF201" i="6"/>
  <c r="DE201" i="6"/>
  <c r="DD201" i="6"/>
  <c r="DC201" i="6"/>
  <c r="DB201" i="6"/>
  <c r="DA201" i="6"/>
  <c r="CK201" i="6"/>
  <c r="CF201" i="6"/>
  <c r="D201" i="6"/>
  <c r="C201" i="6"/>
  <c r="CB201" i="6" s="1"/>
  <c r="ET200" i="6"/>
  <c r="ES200" i="6"/>
  <c r="ER200" i="6"/>
  <c r="EQ200" i="6"/>
  <c r="EP200" i="6"/>
  <c r="EO200" i="6"/>
  <c r="EN200" i="6"/>
  <c r="EM200" i="6"/>
  <c r="EL200" i="6"/>
  <c r="EK200" i="6"/>
  <c r="EJ200" i="6"/>
  <c r="EI200" i="6"/>
  <c r="EH200" i="6"/>
  <c r="EG200" i="6"/>
  <c r="EF200" i="6"/>
  <c r="EE200" i="6"/>
  <c r="ED200" i="6"/>
  <c r="EC200" i="6"/>
  <c r="EB200" i="6"/>
  <c r="EA200" i="6"/>
  <c r="DT200" i="6"/>
  <c r="DS200" i="6"/>
  <c r="DR200" i="6"/>
  <c r="DQ200" i="6"/>
  <c r="DP200" i="6"/>
  <c r="DO200" i="6"/>
  <c r="DN200" i="6"/>
  <c r="DM200" i="6"/>
  <c r="DL200" i="6"/>
  <c r="DK200" i="6"/>
  <c r="DJ200" i="6"/>
  <c r="DI200" i="6"/>
  <c r="DH200" i="6"/>
  <c r="DG200" i="6"/>
  <c r="DF200" i="6"/>
  <c r="DE200" i="6"/>
  <c r="DD200" i="6"/>
  <c r="DC200" i="6"/>
  <c r="DB200" i="6"/>
  <c r="DA200" i="6"/>
  <c r="CK200" i="6"/>
  <c r="CF200" i="6"/>
  <c r="D200" i="6"/>
  <c r="C200" i="6"/>
  <c r="CI200" i="6" s="1"/>
  <c r="ET199" i="6"/>
  <c r="ES199" i="6"/>
  <c r="ER199" i="6"/>
  <c r="EQ199" i="6"/>
  <c r="EP199" i="6"/>
  <c r="EO199" i="6"/>
  <c r="EN199" i="6"/>
  <c r="EM199" i="6"/>
  <c r="EL199" i="6"/>
  <c r="EK199" i="6"/>
  <c r="EJ199" i="6"/>
  <c r="EI199" i="6"/>
  <c r="EH199" i="6"/>
  <c r="EG199" i="6"/>
  <c r="EF199" i="6"/>
  <c r="EE199" i="6"/>
  <c r="ED199" i="6"/>
  <c r="EC199" i="6"/>
  <c r="EB199" i="6"/>
  <c r="EA199" i="6"/>
  <c r="DT199" i="6"/>
  <c r="DS199" i="6"/>
  <c r="DR199" i="6"/>
  <c r="DQ199" i="6"/>
  <c r="DP199" i="6"/>
  <c r="DO199" i="6"/>
  <c r="DN199" i="6"/>
  <c r="DM199" i="6"/>
  <c r="DL199" i="6"/>
  <c r="DK199" i="6"/>
  <c r="DJ199" i="6"/>
  <c r="DI199" i="6"/>
  <c r="DH199" i="6"/>
  <c r="DG199" i="6"/>
  <c r="DF199" i="6"/>
  <c r="DE199" i="6"/>
  <c r="DD199" i="6"/>
  <c r="DC199" i="6"/>
  <c r="DB199" i="6"/>
  <c r="DA199" i="6"/>
  <c r="CK199" i="6"/>
  <c r="CH199" i="6"/>
  <c r="CF199" i="6"/>
  <c r="D199" i="6"/>
  <c r="C199" i="6"/>
  <c r="CG199" i="6" s="1"/>
  <c r="ET198" i="6"/>
  <c r="ES198" i="6"/>
  <c r="ER198" i="6"/>
  <c r="EQ198" i="6"/>
  <c r="EP198" i="6"/>
  <c r="EO198" i="6"/>
  <c r="EN198" i="6"/>
  <c r="EM198" i="6"/>
  <c r="EL198" i="6"/>
  <c r="EK198" i="6"/>
  <c r="EJ198" i="6"/>
  <c r="EI198" i="6"/>
  <c r="EH198" i="6"/>
  <c r="EG198" i="6"/>
  <c r="EF198" i="6"/>
  <c r="EE198" i="6"/>
  <c r="ED198" i="6"/>
  <c r="EC198" i="6"/>
  <c r="EB198" i="6"/>
  <c r="EA198" i="6"/>
  <c r="DT198" i="6"/>
  <c r="DS198" i="6"/>
  <c r="DR198" i="6"/>
  <c r="DQ198" i="6"/>
  <c r="DP198" i="6"/>
  <c r="DO198" i="6"/>
  <c r="DN198" i="6"/>
  <c r="DM198" i="6"/>
  <c r="DL198" i="6"/>
  <c r="DK198" i="6"/>
  <c r="DJ198" i="6"/>
  <c r="DI198" i="6"/>
  <c r="DH198" i="6"/>
  <c r="DG198" i="6"/>
  <c r="DF198" i="6"/>
  <c r="DE198" i="6"/>
  <c r="DD198" i="6"/>
  <c r="DC198" i="6"/>
  <c r="DB198" i="6"/>
  <c r="DA198" i="6"/>
  <c r="CK198" i="6"/>
  <c r="CF198" i="6"/>
  <c r="CE198" i="6"/>
  <c r="D198" i="6"/>
  <c r="C198" i="6"/>
  <c r="ET197" i="6"/>
  <c r="ES197" i="6"/>
  <c r="ER197" i="6"/>
  <c r="EQ197" i="6"/>
  <c r="EP197" i="6"/>
  <c r="EO197" i="6"/>
  <c r="EN197" i="6"/>
  <c r="EM197" i="6"/>
  <c r="EL197" i="6"/>
  <c r="EK197" i="6"/>
  <c r="EJ197" i="6"/>
  <c r="EI197" i="6"/>
  <c r="EH197" i="6"/>
  <c r="EG197" i="6"/>
  <c r="EF197" i="6"/>
  <c r="EE197" i="6"/>
  <c r="ED197" i="6"/>
  <c r="EC197" i="6"/>
  <c r="EB197" i="6"/>
  <c r="EA197" i="6"/>
  <c r="DT197" i="6"/>
  <c r="DS197" i="6"/>
  <c r="DR197" i="6"/>
  <c r="DQ197" i="6"/>
  <c r="DP197" i="6"/>
  <c r="DO197" i="6"/>
  <c r="DN197" i="6"/>
  <c r="DM197" i="6"/>
  <c r="DL197" i="6"/>
  <c r="DK197" i="6"/>
  <c r="DJ197" i="6"/>
  <c r="DI197" i="6"/>
  <c r="DH197" i="6"/>
  <c r="DG197" i="6"/>
  <c r="DF197" i="6"/>
  <c r="DE197" i="6"/>
  <c r="DD197" i="6"/>
  <c r="DC197" i="6"/>
  <c r="DB197" i="6"/>
  <c r="DA197" i="6"/>
  <c r="CK197" i="6"/>
  <c r="CF197" i="6"/>
  <c r="D197" i="6"/>
  <c r="C197" i="6"/>
  <c r="CD197" i="6" s="1"/>
  <c r="ET196" i="6"/>
  <c r="ES196" i="6"/>
  <c r="ER196" i="6"/>
  <c r="EQ196" i="6"/>
  <c r="EP196" i="6"/>
  <c r="EO196" i="6"/>
  <c r="EN196" i="6"/>
  <c r="EM196" i="6"/>
  <c r="EL196" i="6"/>
  <c r="EK196" i="6"/>
  <c r="EJ196" i="6"/>
  <c r="EI196" i="6"/>
  <c r="EH196" i="6"/>
  <c r="EG196" i="6"/>
  <c r="EF196" i="6"/>
  <c r="EE196" i="6"/>
  <c r="ED196" i="6"/>
  <c r="EC196" i="6"/>
  <c r="EB196" i="6"/>
  <c r="EA196" i="6"/>
  <c r="DT196" i="6"/>
  <c r="DS196" i="6"/>
  <c r="DR196" i="6"/>
  <c r="DQ196" i="6"/>
  <c r="DP196" i="6"/>
  <c r="DO196" i="6"/>
  <c r="DN196" i="6"/>
  <c r="DM196" i="6"/>
  <c r="DL196" i="6"/>
  <c r="DK196" i="6"/>
  <c r="DJ196" i="6"/>
  <c r="DI196" i="6"/>
  <c r="DH196" i="6"/>
  <c r="DG196" i="6"/>
  <c r="DF196" i="6"/>
  <c r="DE196" i="6"/>
  <c r="DD196" i="6"/>
  <c r="DC196" i="6"/>
  <c r="DB196" i="6"/>
  <c r="DA196" i="6"/>
  <c r="CK196" i="6"/>
  <c r="CF196" i="6"/>
  <c r="D196" i="6"/>
  <c r="C196" i="6"/>
  <c r="CH196" i="6" s="1"/>
  <c r="ET195" i="6"/>
  <c r="ES195" i="6"/>
  <c r="ER195" i="6"/>
  <c r="EQ195" i="6"/>
  <c r="EP195" i="6"/>
  <c r="EO195" i="6"/>
  <c r="EN195" i="6"/>
  <c r="EM195" i="6"/>
  <c r="EL195" i="6"/>
  <c r="EK195" i="6"/>
  <c r="EJ195" i="6"/>
  <c r="EI195" i="6"/>
  <c r="EH195" i="6"/>
  <c r="EG195" i="6"/>
  <c r="EF195" i="6"/>
  <c r="EE195" i="6"/>
  <c r="ED195" i="6"/>
  <c r="EC195" i="6"/>
  <c r="EB195" i="6"/>
  <c r="EA195" i="6"/>
  <c r="DT195" i="6"/>
  <c r="DS195" i="6"/>
  <c r="DR195" i="6"/>
  <c r="DQ195" i="6"/>
  <c r="DP195" i="6"/>
  <c r="DO195" i="6"/>
  <c r="DN195" i="6"/>
  <c r="DM195" i="6"/>
  <c r="DL195" i="6"/>
  <c r="DK195" i="6"/>
  <c r="DJ195" i="6"/>
  <c r="DI195" i="6"/>
  <c r="DH195" i="6"/>
  <c r="DG195" i="6"/>
  <c r="DF195" i="6"/>
  <c r="DE195" i="6"/>
  <c r="DD195" i="6"/>
  <c r="DC195" i="6"/>
  <c r="DB195" i="6"/>
  <c r="DA195" i="6"/>
  <c r="CK195" i="6"/>
  <c r="CH195" i="6"/>
  <c r="CF195" i="6"/>
  <c r="D195" i="6"/>
  <c r="C195" i="6"/>
  <c r="CI195" i="6" s="1"/>
  <c r="ET194" i="6"/>
  <c r="ES194" i="6"/>
  <c r="ER194" i="6"/>
  <c r="EQ194" i="6"/>
  <c r="EP194" i="6"/>
  <c r="EO194" i="6"/>
  <c r="EN194" i="6"/>
  <c r="EM194" i="6"/>
  <c r="EL194" i="6"/>
  <c r="EK194" i="6"/>
  <c r="EJ194" i="6"/>
  <c r="EI194" i="6"/>
  <c r="EH194" i="6"/>
  <c r="EG194" i="6"/>
  <c r="EF194" i="6"/>
  <c r="EE194" i="6"/>
  <c r="ED194" i="6"/>
  <c r="EC194" i="6"/>
  <c r="EB194" i="6"/>
  <c r="EA194" i="6"/>
  <c r="DT194" i="6"/>
  <c r="DS194" i="6"/>
  <c r="DR194" i="6"/>
  <c r="DQ194" i="6"/>
  <c r="DP194" i="6"/>
  <c r="DO194" i="6"/>
  <c r="DN194" i="6"/>
  <c r="DM194" i="6"/>
  <c r="DL194" i="6"/>
  <c r="DK194" i="6"/>
  <c r="DJ194" i="6"/>
  <c r="DI194" i="6"/>
  <c r="DH194" i="6"/>
  <c r="DG194" i="6"/>
  <c r="DF194" i="6"/>
  <c r="DE194" i="6"/>
  <c r="DD194" i="6"/>
  <c r="DC194" i="6"/>
  <c r="DB194" i="6"/>
  <c r="DA194" i="6"/>
  <c r="CK194" i="6"/>
  <c r="CF194" i="6"/>
  <c r="D194" i="6"/>
  <c r="C194" i="6"/>
  <c r="ET193" i="6"/>
  <c r="ES193" i="6"/>
  <c r="ER193" i="6"/>
  <c r="EQ193" i="6"/>
  <c r="EP193" i="6"/>
  <c r="EO193" i="6"/>
  <c r="EN193" i="6"/>
  <c r="EM193" i="6"/>
  <c r="EL193" i="6"/>
  <c r="EK193" i="6"/>
  <c r="EJ193" i="6"/>
  <c r="EI193" i="6"/>
  <c r="EH193" i="6"/>
  <c r="EG193" i="6"/>
  <c r="EF193" i="6"/>
  <c r="EE193" i="6"/>
  <c r="ED193" i="6"/>
  <c r="EC193" i="6"/>
  <c r="EB193" i="6"/>
  <c r="EA193" i="6"/>
  <c r="DT193" i="6"/>
  <c r="DS193" i="6"/>
  <c r="DR193" i="6"/>
  <c r="DQ193" i="6"/>
  <c r="DP193" i="6"/>
  <c r="DO193" i="6"/>
  <c r="DN193" i="6"/>
  <c r="DM193" i="6"/>
  <c r="DL193" i="6"/>
  <c r="DK193" i="6"/>
  <c r="DJ193" i="6"/>
  <c r="DI193" i="6"/>
  <c r="DH193" i="6"/>
  <c r="DG193" i="6"/>
  <c r="DF193" i="6"/>
  <c r="DE193" i="6"/>
  <c r="DD193" i="6"/>
  <c r="DC193" i="6"/>
  <c r="DB193" i="6"/>
  <c r="DA193" i="6"/>
  <c r="CK193" i="6"/>
  <c r="CF193" i="6"/>
  <c r="D193" i="6"/>
  <c r="C193" i="6"/>
  <c r="ET192" i="6"/>
  <c r="ES192" i="6"/>
  <c r="ER192" i="6"/>
  <c r="EQ192" i="6"/>
  <c r="EP192" i="6"/>
  <c r="EO192" i="6"/>
  <c r="EN192" i="6"/>
  <c r="EM192" i="6"/>
  <c r="EL192" i="6"/>
  <c r="EK192" i="6"/>
  <c r="EJ192" i="6"/>
  <c r="EI192" i="6"/>
  <c r="EH192" i="6"/>
  <c r="EG192" i="6"/>
  <c r="EF192" i="6"/>
  <c r="EE192" i="6"/>
  <c r="ED192" i="6"/>
  <c r="EC192" i="6"/>
  <c r="EB192" i="6"/>
  <c r="EA192" i="6"/>
  <c r="DT192" i="6"/>
  <c r="DS192" i="6"/>
  <c r="DR192" i="6"/>
  <c r="DQ192" i="6"/>
  <c r="DP192" i="6"/>
  <c r="DO192" i="6"/>
  <c r="DN192" i="6"/>
  <c r="DM192" i="6"/>
  <c r="DL192" i="6"/>
  <c r="DK192" i="6"/>
  <c r="DJ192" i="6"/>
  <c r="DI192" i="6"/>
  <c r="DH192" i="6"/>
  <c r="DG192" i="6"/>
  <c r="DF192" i="6"/>
  <c r="DE192" i="6"/>
  <c r="DD192" i="6"/>
  <c r="DC192" i="6"/>
  <c r="DB192" i="6"/>
  <c r="DA192" i="6"/>
  <c r="CK192" i="6"/>
  <c r="CF192" i="6"/>
  <c r="D192" i="6"/>
  <c r="C192" i="6"/>
  <c r="ET191" i="6"/>
  <c r="ES191" i="6"/>
  <c r="ER191" i="6"/>
  <c r="EQ191" i="6"/>
  <c r="EP191" i="6"/>
  <c r="EO191" i="6"/>
  <c r="EN191" i="6"/>
  <c r="EM191" i="6"/>
  <c r="EL191" i="6"/>
  <c r="EK191" i="6"/>
  <c r="EJ191" i="6"/>
  <c r="EI191" i="6"/>
  <c r="EH191" i="6"/>
  <c r="EG191" i="6"/>
  <c r="EF191" i="6"/>
  <c r="EE191" i="6"/>
  <c r="ED191" i="6"/>
  <c r="EC191" i="6"/>
  <c r="EB191" i="6"/>
  <c r="EA191" i="6"/>
  <c r="DT191" i="6"/>
  <c r="DS191" i="6"/>
  <c r="DR191" i="6"/>
  <c r="DQ191" i="6"/>
  <c r="DP191" i="6"/>
  <c r="DO191" i="6"/>
  <c r="DN191" i="6"/>
  <c r="DM191" i="6"/>
  <c r="DL191" i="6"/>
  <c r="DK191" i="6"/>
  <c r="DJ191" i="6"/>
  <c r="DI191" i="6"/>
  <c r="DH191" i="6"/>
  <c r="DG191" i="6"/>
  <c r="DF191" i="6"/>
  <c r="DE191" i="6"/>
  <c r="DD191" i="6"/>
  <c r="DC191" i="6"/>
  <c r="DB191" i="6"/>
  <c r="DA191" i="6"/>
  <c r="CK191" i="6"/>
  <c r="CH191" i="6"/>
  <c r="CF191" i="6"/>
  <c r="D191" i="6"/>
  <c r="C191" i="6"/>
  <c r="CG191" i="6" s="1"/>
  <c r="ET190" i="6"/>
  <c r="ES190" i="6"/>
  <c r="ER190" i="6"/>
  <c r="EQ190" i="6"/>
  <c r="EP190" i="6"/>
  <c r="EO190" i="6"/>
  <c r="EN190" i="6"/>
  <c r="EM190" i="6"/>
  <c r="EL190" i="6"/>
  <c r="EK190" i="6"/>
  <c r="EJ190" i="6"/>
  <c r="EI190" i="6"/>
  <c r="EH190" i="6"/>
  <c r="EG190" i="6"/>
  <c r="EF190" i="6"/>
  <c r="EE190" i="6"/>
  <c r="ED190" i="6"/>
  <c r="EC190" i="6"/>
  <c r="EB190" i="6"/>
  <c r="EA190" i="6"/>
  <c r="DT190" i="6"/>
  <c r="DS190" i="6"/>
  <c r="DR190" i="6"/>
  <c r="DQ190" i="6"/>
  <c r="DP190" i="6"/>
  <c r="DO190" i="6"/>
  <c r="DN190" i="6"/>
  <c r="DM190" i="6"/>
  <c r="DL190" i="6"/>
  <c r="DK190" i="6"/>
  <c r="DJ190" i="6"/>
  <c r="DI190" i="6"/>
  <c r="DH190" i="6"/>
  <c r="DG190" i="6"/>
  <c r="DF190" i="6"/>
  <c r="DE190" i="6"/>
  <c r="DD190" i="6"/>
  <c r="DC190" i="6"/>
  <c r="DB190" i="6"/>
  <c r="DA190" i="6"/>
  <c r="CK190" i="6"/>
  <c r="CF190" i="6"/>
  <c r="D190" i="6"/>
  <c r="C190" i="6"/>
  <c r="ET189" i="6"/>
  <c r="ES189" i="6"/>
  <c r="ER189" i="6"/>
  <c r="EQ189" i="6"/>
  <c r="EP189" i="6"/>
  <c r="EO189" i="6"/>
  <c r="EN189" i="6"/>
  <c r="EM189" i="6"/>
  <c r="EL189" i="6"/>
  <c r="EK189" i="6"/>
  <c r="EJ189" i="6"/>
  <c r="EI189" i="6"/>
  <c r="EH189" i="6"/>
  <c r="EG189" i="6"/>
  <c r="EF189" i="6"/>
  <c r="EE189" i="6"/>
  <c r="ED189" i="6"/>
  <c r="EC189" i="6"/>
  <c r="EB189" i="6"/>
  <c r="EA189" i="6"/>
  <c r="DT189" i="6"/>
  <c r="DS189" i="6"/>
  <c r="DR189" i="6"/>
  <c r="DQ189" i="6"/>
  <c r="DP189" i="6"/>
  <c r="DO189" i="6"/>
  <c r="DN189" i="6"/>
  <c r="DM189" i="6"/>
  <c r="DL189" i="6"/>
  <c r="DK189" i="6"/>
  <c r="DJ189" i="6"/>
  <c r="DI189" i="6"/>
  <c r="DH189" i="6"/>
  <c r="DG189" i="6"/>
  <c r="DF189" i="6"/>
  <c r="DE189" i="6"/>
  <c r="DD189" i="6"/>
  <c r="DC189" i="6"/>
  <c r="DB189" i="6"/>
  <c r="DA189" i="6"/>
  <c r="CK189" i="6"/>
  <c r="CF189" i="6"/>
  <c r="D189" i="6"/>
  <c r="C189" i="6"/>
  <c r="CG189" i="6" s="1"/>
  <c r="ET188" i="6"/>
  <c r="ES188" i="6"/>
  <c r="ER188" i="6"/>
  <c r="EQ188" i="6"/>
  <c r="EP188" i="6"/>
  <c r="EO188" i="6"/>
  <c r="EN188" i="6"/>
  <c r="EM188" i="6"/>
  <c r="EL188" i="6"/>
  <c r="EK188" i="6"/>
  <c r="EJ188" i="6"/>
  <c r="EI188" i="6"/>
  <c r="EH188" i="6"/>
  <c r="EG188" i="6"/>
  <c r="EF188" i="6"/>
  <c r="EE188" i="6"/>
  <c r="ED188" i="6"/>
  <c r="EC188" i="6"/>
  <c r="EB188" i="6"/>
  <c r="EA188" i="6"/>
  <c r="DT188" i="6"/>
  <c r="DS188" i="6"/>
  <c r="DR188" i="6"/>
  <c r="DQ188" i="6"/>
  <c r="DP188" i="6"/>
  <c r="DO188" i="6"/>
  <c r="DN188" i="6"/>
  <c r="DM188" i="6"/>
  <c r="DL188" i="6"/>
  <c r="DK188" i="6"/>
  <c r="DJ188" i="6"/>
  <c r="DI188" i="6"/>
  <c r="DH188" i="6"/>
  <c r="DG188" i="6"/>
  <c r="DF188" i="6"/>
  <c r="DE188" i="6"/>
  <c r="DD188" i="6"/>
  <c r="DC188" i="6"/>
  <c r="DB188" i="6"/>
  <c r="DA188" i="6"/>
  <c r="CK188" i="6"/>
  <c r="CF188" i="6"/>
  <c r="D188" i="6"/>
  <c r="C188" i="6"/>
  <c r="ET187" i="6"/>
  <c r="ES187" i="6"/>
  <c r="ER187" i="6"/>
  <c r="EQ187" i="6"/>
  <c r="EP187" i="6"/>
  <c r="EO187" i="6"/>
  <c r="EN187" i="6"/>
  <c r="EM187" i="6"/>
  <c r="EL187" i="6"/>
  <c r="EK187" i="6"/>
  <c r="EJ187" i="6"/>
  <c r="EI187" i="6"/>
  <c r="EH187" i="6"/>
  <c r="EG187" i="6"/>
  <c r="EF187" i="6"/>
  <c r="EE187" i="6"/>
  <c r="ED187" i="6"/>
  <c r="EC187" i="6"/>
  <c r="EB187" i="6"/>
  <c r="EA187" i="6"/>
  <c r="DT187" i="6"/>
  <c r="DS187" i="6"/>
  <c r="DR187" i="6"/>
  <c r="DQ187" i="6"/>
  <c r="DP187" i="6"/>
  <c r="DO187" i="6"/>
  <c r="DN187" i="6"/>
  <c r="DM187" i="6"/>
  <c r="DL187" i="6"/>
  <c r="DK187" i="6"/>
  <c r="DJ187" i="6"/>
  <c r="DI187" i="6"/>
  <c r="DH187" i="6"/>
  <c r="DG187" i="6"/>
  <c r="DF187" i="6"/>
  <c r="DE187" i="6"/>
  <c r="DD187" i="6"/>
  <c r="DC187" i="6"/>
  <c r="DB187" i="6"/>
  <c r="DA187" i="6"/>
  <c r="CK187" i="6"/>
  <c r="CF187" i="6"/>
  <c r="D187" i="6"/>
  <c r="C187" i="6"/>
  <c r="CG187" i="6" s="1"/>
  <c r="ET182" i="6"/>
  <c r="ES182" i="6"/>
  <c r="ER182" i="6"/>
  <c r="EQ182" i="6"/>
  <c r="EP182" i="6"/>
  <c r="EO182" i="6"/>
  <c r="EN182" i="6"/>
  <c r="EM182" i="6"/>
  <c r="EL182" i="6"/>
  <c r="EK182" i="6"/>
  <c r="EJ182" i="6"/>
  <c r="EI182" i="6"/>
  <c r="EH182" i="6"/>
  <c r="EG182" i="6"/>
  <c r="EF182" i="6"/>
  <c r="EE182" i="6"/>
  <c r="ED182" i="6"/>
  <c r="EC182" i="6"/>
  <c r="EB182" i="6"/>
  <c r="EA182" i="6"/>
  <c r="DT182" i="6"/>
  <c r="DS182" i="6"/>
  <c r="DR182" i="6"/>
  <c r="DQ182" i="6"/>
  <c r="DP182" i="6"/>
  <c r="DO182" i="6"/>
  <c r="DN182" i="6"/>
  <c r="DM182" i="6"/>
  <c r="DL182" i="6"/>
  <c r="DK182" i="6"/>
  <c r="DJ182" i="6"/>
  <c r="DI182" i="6"/>
  <c r="DH182" i="6"/>
  <c r="DG182" i="6"/>
  <c r="DF182" i="6"/>
  <c r="DE182" i="6"/>
  <c r="DD182" i="6"/>
  <c r="DC182" i="6"/>
  <c r="DB182" i="6"/>
  <c r="DA182" i="6"/>
  <c r="CK182" i="6"/>
  <c r="CF182" i="6"/>
  <c r="D182" i="6"/>
  <c r="C182" i="6"/>
  <c r="ET181" i="6"/>
  <c r="ES181" i="6"/>
  <c r="ER181" i="6"/>
  <c r="EQ181" i="6"/>
  <c r="EP181" i="6"/>
  <c r="EO181" i="6"/>
  <c r="EN181" i="6"/>
  <c r="EM181" i="6"/>
  <c r="EL181" i="6"/>
  <c r="EK181" i="6"/>
  <c r="EJ181" i="6"/>
  <c r="EI181" i="6"/>
  <c r="EH181" i="6"/>
  <c r="EG181" i="6"/>
  <c r="EF181" i="6"/>
  <c r="EE181" i="6"/>
  <c r="ED181" i="6"/>
  <c r="EC181" i="6"/>
  <c r="EB181" i="6"/>
  <c r="EA181" i="6"/>
  <c r="DT181" i="6"/>
  <c r="DS181" i="6"/>
  <c r="DR181" i="6"/>
  <c r="DQ181" i="6"/>
  <c r="DP181" i="6"/>
  <c r="DO181" i="6"/>
  <c r="DN181" i="6"/>
  <c r="DM181" i="6"/>
  <c r="DL181" i="6"/>
  <c r="DK181" i="6"/>
  <c r="DJ181" i="6"/>
  <c r="DI181" i="6"/>
  <c r="DH181" i="6"/>
  <c r="DG181" i="6"/>
  <c r="DF181" i="6"/>
  <c r="DE181" i="6"/>
  <c r="DD181" i="6"/>
  <c r="DC181" i="6"/>
  <c r="DB181" i="6"/>
  <c r="DA181" i="6"/>
  <c r="CK181" i="6"/>
  <c r="CF181" i="6"/>
  <c r="CD181" i="6"/>
  <c r="CB181" i="6"/>
  <c r="D181" i="6"/>
  <c r="C181" i="6"/>
  <c r="CG181" i="6" s="1"/>
  <c r="ET180" i="6"/>
  <c r="ES180" i="6"/>
  <c r="ER180" i="6"/>
  <c r="EQ180" i="6"/>
  <c r="EP180" i="6"/>
  <c r="EO180" i="6"/>
  <c r="EN180" i="6"/>
  <c r="EM180" i="6"/>
  <c r="EL180" i="6"/>
  <c r="EK180" i="6"/>
  <c r="EJ180" i="6"/>
  <c r="EI180" i="6"/>
  <c r="EH180" i="6"/>
  <c r="EG180" i="6"/>
  <c r="EF180" i="6"/>
  <c r="EE180" i="6"/>
  <c r="ED180" i="6"/>
  <c r="EC180" i="6"/>
  <c r="EB180" i="6"/>
  <c r="EA180" i="6"/>
  <c r="DT180" i="6"/>
  <c r="DS180" i="6"/>
  <c r="DR180" i="6"/>
  <c r="DQ180" i="6"/>
  <c r="DP180" i="6"/>
  <c r="DO180" i="6"/>
  <c r="DN180" i="6"/>
  <c r="DM180" i="6"/>
  <c r="DL180" i="6"/>
  <c r="DK180" i="6"/>
  <c r="DJ180" i="6"/>
  <c r="DI180" i="6"/>
  <c r="DH180" i="6"/>
  <c r="DG180" i="6"/>
  <c r="DF180" i="6"/>
  <c r="DE180" i="6"/>
  <c r="DD180" i="6"/>
  <c r="DC180" i="6"/>
  <c r="DB180" i="6"/>
  <c r="DA180" i="6"/>
  <c r="CK180" i="6"/>
  <c r="CI180" i="6"/>
  <c r="CF180" i="6"/>
  <c r="CC180" i="6"/>
  <c r="CB180" i="6"/>
  <c r="D180" i="6"/>
  <c r="C180" i="6"/>
  <c r="CG180" i="6" s="1"/>
  <c r="ET179" i="6"/>
  <c r="ES179" i="6"/>
  <c r="ER179" i="6"/>
  <c r="EQ179" i="6"/>
  <c r="EP179" i="6"/>
  <c r="EO179" i="6"/>
  <c r="EN179" i="6"/>
  <c r="EM179" i="6"/>
  <c r="EL179" i="6"/>
  <c r="EK179" i="6"/>
  <c r="EJ179" i="6"/>
  <c r="EI179" i="6"/>
  <c r="EH179" i="6"/>
  <c r="EG179" i="6"/>
  <c r="EF179" i="6"/>
  <c r="EE179" i="6"/>
  <c r="ED179" i="6"/>
  <c r="EC179" i="6"/>
  <c r="EB179" i="6"/>
  <c r="EA179" i="6"/>
  <c r="DT179" i="6"/>
  <c r="DS179" i="6"/>
  <c r="DR179" i="6"/>
  <c r="DQ179" i="6"/>
  <c r="DP179" i="6"/>
  <c r="DO179" i="6"/>
  <c r="DN179" i="6"/>
  <c r="DM179" i="6"/>
  <c r="DL179" i="6"/>
  <c r="DK179" i="6"/>
  <c r="DJ179" i="6"/>
  <c r="DI179" i="6"/>
  <c r="DH179" i="6"/>
  <c r="DG179" i="6"/>
  <c r="DF179" i="6"/>
  <c r="DE179" i="6"/>
  <c r="DD179" i="6"/>
  <c r="DC179" i="6"/>
  <c r="DB179" i="6"/>
  <c r="DA179" i="6"/>
  <c r="CK179" i="6"/>
  <c r="CH179" i="6"/>
  <c r="CF179" i="6"/>
  <c r="D179" i="6"/>
  <c r="C179" i="6"/>
  <c r="CG179" i="6" s="1"/>
  <c r="ET178" i="6"/>
  <c r="ES178" i="6"/>
  <c r="ER178" i="6"/>
  <c r="EQ178" i="6"/>
  <c r="EP178" i="6"/>
  <c r="EO178" i="6"/>
  <c r="EN178" i="6"/>
  <c r="EM178" i="6"/>
  <c r="EL178" i="6"/>
  <c r="EK178" i="6"/>
  <c r="EJ178" i="6"/>
  <c r="EI178" i="6"/>
  <c r="EH178" i="6"/>
  <c r="EG178" i="6"/>
  <c r="EF178" i="6"/>
  <c r="EE178" i="6"/>
  <c r="ED178" i="6"/>
  <c r="EC178" i="6"/>
  <c r="EB178" i="6"/>
  <c r="EA178" i="6"/>
  <c r="DT178" i="6"/>
  <c r="DS178" i="6"/>
  <c r="DR178" i="6"/>
  <c r="DQ178" i="6"/>
  <c r="DP178" i="6"/>
  <c r="DO178" i="6"/>
  <c r="DN178" i="6"/>
  <c r="DM178" i="6"/>
  <c r="DL178" i="6"/>
  <c r="DK178" i="6"/>
  <c r="DJ178" i="6"/>
  <c r="DI178" i="6"/>
  <c r="DH178" i="6"/>
  <c r="DG178" i="6"/>
  <c r="DF178" i="6"/>
  <c r="DE178" i="6"/>
  <c r="DD178" i="6"/>
  <c r="DC178" i="6"/>
  <c r="DB178" i="6"/>
  <c r="DA178" i="6"/>
  <c r="CK178" i="6"/>
  <c r="CF178" i="6"/>
  <c r="D178" i="6"/>
  <c r="C178" i="6"/>
  <c r="ET177" i="6"/>
  <c r="ES177" i="6"/>
  <c r="ER177" i="6"/>
  <c r="EQ177" i="6"/>
  <c r="EP177" i="6"/>
  <c r="EO177" i="6"/>
  <c r="EN177" i="6"/>
  <c r="EM177" i="6"/>
  <c r="EL177" i="6"/>
  <c r="EK177" i="6"/>
  <c r="EJ177" i="6"/>
  <c r="EI177" i="6"/>
  <c r="EH177" i="6"/>
  <c r="EG177" i="6"/>
  <c r="EF177" i="6"/>
  <c r="EE177" i="6"/>
  <c r="ED177" i="6"/>
  <c r="EC177" i="6"/>
  <c r="EB177" i="6"/>
  <c r="EA177" i="6"/>
  <c r="DT177" i="6"/>
  <c r="DS177" i="6"/>
  <c r="DR177" i="6"/>
  <c r="DQ177" i="6"/>
  <c r="DP177" i="6"/>
  <c r="DO177" i="6"/>
  <c r="DN177" i="6"/>
  <c r="DM177" i="6"/>
  <c r="DL177" i="6"/>
  <c r="DK177" i="6"/>
  <c r="DJ177" i="6"/>
  <c r="DI177" i="6"/>
  <c r="DH177" i="6"/>
  <c r="DG177" i="6"/>
  <c r="DF177" i="6"/>
  <c r="DE177" i="6"/>
  <c r="DD177" i="6"/>
  <c r="DC177" i="6"/>
  <c r="DB177" i="6"/>
  <c r="DA177" i="6"/>
  <c r="CK177" i="6"/>
  <c r="CF177" i="6"/>
  <c r="CE177" i="6"/>
  <c r="D177" i="6"/>
  <c r="C177" i="6"/>
  <c r="ET176" i="6"/>
  <c r="ES176" i="6"/>
  <c r="ER176" i="6"/>
  <c r="EQ176" i="6"/>
  <c r="EP176" i="6"/>
  <c r="EO176" i="6"/>
  <c r="EN176" i="6"/>
  <c r="EM176" i="6"/>
  <c r="EL176" i="6"/>
  <c r="EK176" i="6"/>
  <c r="EJ176" i="6"/>
  <c r="EI176" i="6"/>
  <c r="EH176" i="6"/>
  <c r="EG176" i="6"/>
  <c r="EF176" i="6"/>
  <c r="EE176" i="6"/>
  <c r="ED176" i="6"/>
  <c r="EC176" i="6"/>
  <c r="EB176" i="6"/>
  <c r="EA176" i="6"/>
  <c r="DT176" i="6"/>
  <c r="DS176" i="6"/>
  <c r="DR176" i="6"/>
  <c r="DQ176" i="6"/>
  <c r="DP176" i="6"/>
  <c r="DO176" i="6"/>
  <c r="DN176" i="6"/>
  <c r="DM176" i="6"/>
  <c r="DL176" i="6"/>
  <c r="DK176" i="6"/>
  <c r="DJ176" i="6"/>
  <c r="DI176" i="6"/>
  <c r="DH176" i="6"/>
  <c r="DG176" i="6"/>
  <c r="DF176" i="6"/>
  <c r="DE176" i="6"/>
  <c r="DD176" i="6"/>
  <c r="DC176" i="6"/>
  <c r="DB176" i="6"/>
  <c r="DA176" i="6"/>
  <c r="CK176" i="6"/>
  <c r="CG176" i="6"/>
  <c r="CF176" i="6"/>
  <c r="D176" i="6"/>
  <c r="C176" i="6"/>
  <c r="ET175" i="6"/>
  <c r="ES175" i="6"/>
  <c r="ER175" i="6"/>
  <c r="EQ175" i="6"/>
  <c r="EP175" i="6"/>
  <c r="EO175" i="6"/>
  <c r="EN175" i="6"/>
  <c r="EM175" i="6"/>
  <c r="EL175" i="6"/>
  <c r="EK175" i="6"/>
  <c r="EJ175" i="6"/>
  <c r="EI175" i="6"/>
  <c r="EH175" i="6"/>
  <c r="EG175" i="6"/>
  <c r="EF175" i="6"/>
  <c r="EE175" i="6"/>
  <c r="ED175" i="6"/>
  <c r="EC175" i="6"/>
  <c r="EB175" i="6"/>
  <c r="EA175" i="6"/>
  <c r="DT175" i="6"/>
  <c r="DS175" i="6"/>
  <c r="DR175" i="6"/>
  <c r="DQ175" i="6"/>
  <c r="DP175" i="6"/>
  <c r="DO175" i="6"/>
  <c r="DN175" i="6"/>
  <c r="DM175" i="6"/>
  <c r="DL175" i="6"/>
  <c r="DK175" i="6"/>
  <c r="DJ175" i="6"/>
  <c r="DI175" i="6"/>
  <c r="DH175" i="6"/>
  <c r="DG175" i="6"/>
  <c r="DF175" i="6"/>
  <c r="DE175" i="6"/>
  <c r="DD175" i="6"/>
  <c r="DC175" i="6"/>
  <c r="DB175" i="6"/>
  <c r="DA175" i="6"/>
  <c r="CK175" i="6"/>
  <c r="CF175" i="6"/>
  <c r="D175" i="6"/>
  <c r="C175" i="6"/>
  <c r="ET174" i="6"/>
  <c r="ES174" i="6"/>
  <c r="ER174" i="6"/>
  <c r="EQ174" i="6"/>
  <c r="EP174" i="6"/>
  <c r="EO174" i="6"/>
  <c r="EN174" i="6"/>
  <c r="EM174" i="6"/>
  <c r="EL174" i="6"/>
  <c r="EK174" i="6"/>
  <c r="EJ174" i="6"/>
  <c r="EI174" i="6"/>
  <c r="EH174" i="6"/>
  <c r="EG174" i="6"/>
  <c r="EF174" i="6"/>
  <c r="EE174" i="6"/>
  <c r="ED174" i="6"/>
  <c r="EC174" i="6"/>
  <c r="EB174" i="6"/>
  <c r="EA174" i="6"/>
  <c r="DT174" i="6"/>
  <c r="DS174" i="6"/>
  <c r="DR174" i="6"/>
  <c r="DQ174" i="6"/>
  <c r="DP174" i="6"/>
  <c r="DO174" i="6"/>
  <c r="DN174" i="6"/>
  <c r="DM174" i="6"/>
  <c r="DL174" i="6"/>
  <c r="DK174" i="6"/>
  <c r="DJ174" i="6"/>
  <c r="DI174" i="6"/>
  <c r="DH174" i="6"/>
  <c r="DG174" i="6"/>
  <c r="DF174" i="6"/>
  <c r="DE174" i="6"/>
  <c r="DD174" i="6"/>
  <c r="DC174" i="6"/>
  <c r="DB174" i="6"/>
  <c r="DA174" i="6"/>
  <c r="CK174" i="6"/>
  <c r="CF174" i="6"/>
  <c r="D174" i="6"/>
  <c r="C174" i="6"/>
  <c r="CH174" i="6" s="1"/>
  <c r="ET173" i="6"/>
  <c r="ES173" i="6"/>
  <c r="ER173" i="6"/>
  <c r="EQ173" i="6"/>
  <c r="EP173" i="6"/>
  <c r="EO173" i="6"/>
  <c r="EN173" i="6"/>
  <c r="EM173" i="6"/>
  <c r="EL173" i="6"/>
  <c r="EK173" i="6"/>
  <c r="EJ173" i="6"/>
  <c r="EI173" i="6"/>
  <c r="EH173" i="6"/>
  <c r="EG173" i="6"/>
  <c r="EF173" i="6"/>
  <c r="EE173" i="6"/>
  <c r="ED173" i="6"/>
  <c r="EC173" i="6"/>
  <c r="EB173" i="6"/>
  <c r="EA173" i="6"/>
  <c r="DT173" i="6"/>
  <c r="DS173" i="6"/>
  <c r="DR173" i="6"/>
  <c r="DQ173" i="6"/>
  <c r="DP173" i="6"/>
  <c r="DO173" i="6"/>
  <c r="DN173" i="6"/>
  <c r="DM173" i="6"/>
  <c r="DL173" i="6"/>
  <c r="DK173" i="6"/>
  <c r="DJ173" i="6"/>
  <c r="DI173" i="6"/>
  <c r="DH173" i="6"/>
  <c r="DG173" i="6"/>
  <c r="DF173" i="6"/>
  <c r="DE173" i="6"/>
  <c r="DD173" i="6"/>
  <c r="DC173" i="6"/>
  <c r="DB173" i="6"/>
  <c r="DA173" i="6"/>
  <c r="CK173" i="6"/>
  <c r="CH173" i="6"/>
  <c r="CF173" i="6"/>
  <c r="CB173" i="6"/>
  <c r="CA173" i="6"/>
  <c r="D173" i="6"/>
  <c r="C173" i="6"/>
  <c r="CG173" i="6" s="1"/>
  <c r="ET172" i="6"/>
  <c r="ES172" i="6"/>
  <c r="ER172" i="6"/>
  <c r="EQ172" i="6"/>
  <c r="EP172" i="6"/>
  <c r="EO172" i="6"/>
  <c r="EN172" i="6"/>
  <c r="EM172" i="6"/>
  <c r="EL172" i="6"/>
  <c r="EK172" i="6"/>
  <c r="EJ172" i="6"/>
  <c r="EI172" i="6"/>
  <c r="EH172" i="6"/>
  <c r="EG172" i="6"/>
  <c r="EF172" i="6"/>
  <c r="EE172" i="6"/>
  <c r="ED172" i="6"/>
  <c r="EC172" i="6"/>
  <c r="EB172" i="6"/>
  <c r="EA172" i="6"/>
  <c r="DT172" i="6"/>
  <c r="DS172" i="6"/>
  <c r="DR172" i="6"/>
  <c r="DQ172" i="6"/>
  <c r="DP172" i="6"/>
  <c r="DO172" i="6"/>
  <c r="DN172" i="6"/>
  <c r="DM172" i="6"/>
  <c r="DL172" i="6"/>
  <c r="DK172" i="6"/>
  <c r="DJ172" i="6"/>
  <c r="DI172" i="6"/>
  <c r="DH172" i="6"/>
  <c r="DG172" i="6"/>
  <c r="DF172" i="6"/>
  <c r="DE172" i="6"/>
  <c r="DD172" i="6"/>
  <c r="DC172" i="6"/>
  <c r="DB172" i="6"/>
  <c r="DA172" i="6"/>
  <c r="CK172" i="6"/>
  <c r="CF172" i="6"/>
  <c r="D172" i="6"/>
  <c r="C172" i="6"/>
  <c r="CE172" i="6" s="1"/>
  <c r="ET171" i="6"/>
  <c r="ES171" i="6"/>
  <c r="ER171" i="6"/>
  <c r="EQ171" i="6"/>
  <c r="EP171" i="6"/>
  <c r="EO171" i="6"/>
  <c r="EN171" i="6"/>
  <c r="EM171" i="6"/>
  <c r="EL171" i="6"/>
  <c r="EK171" i="6"/>
  <c r="EJ171" i="6"/>
  <c r="EI171" i="6"/>
  <c r="EH171" i="6"/>
  <c r="EG171" i="6"/>
  <c r="EF171" i="6"/>
  <c r="EE171" i="6"/>
  <c r="ED171" i="6"/>
  <c r="EC171" i="6"/>
  <c r="EB171" i="6"/>
  <c r="EA171" i="6"/>
  <c r="DT171" i="6"/>
  <c r="DS171" i="6"/>
  <c r="DR171" i="6"/>
  <c r="DQ171" i="6"/>
  <c r="DP171" i="6"/>
  <c r="DO171" i="6"/>
  <c r="DN171" i="6"/>
  <c r="DM171" i="6"/>
  <c r="DL171" i="6"/>
  <c r="DK171" i="6"/>
  <c r="DJ171" i="6"/>
  <c r="DI171" i="6"/>
  <c r="DH171" i="6"/>
  <c r="DG171" i="6"/>
  <c r="DF171" i="6"/>
  <c r="DE171" i="6"/>
  <c r="DD171" i="6"/>
  <c r="DC171" i="6"/>
  <c r="DB171" i="6"/>
  <c r="DA171" i="6"/>
  <c r="CK171" i="6"/>
  <c r="CF171" i="6"/>
  <c r="D171" i="6"/>
  <c r="C171" i="6"/>
  <c r="ET170" i="6"/>
  <c r="ES170" i="6"/>
  <c r="ER170" i="6"/>
  <c r="EQ170" i="6"/>
  <c r="EP170" i="6"/>
  <c r="EO170" i="6"/>
  <c r="EN170" i="6"/>
  <c r="EM170" i="6"/>
  <c r="EL170" i="6"/>
  <c r="EK170" i="6"/>
  <c r="EJ170" i="6"/>
  <c r="EI170" i="6"/>
  <c r="EH170" i="6"/>
  <c r="EG170" i="6"/>
  <c r="EF170" i="6"/>
  <c r="EE170" i="6"/>
  <c r="ED170" i="6"/>
  <c r="EC170" i="6"/>
  <c r="EB170" i="6"/>
  <c r="EA170" i="6"/>
  <c r="DT170" i="6"/>
  <c r="DS170" i="6"/>
  <c r="DR170" i="6"/>
  <c r="DQ170" i="6"/>
  <c r="DP170" i="6"/>
  <c r="DO170" i="6"/>
  <c r="DN170" i="6"/>
  <c r="DM170" i="6"/>
  <c r="DL170" i="6"/>
  <c r="DK170" i="6"/>
  <c r="DJ170" i="6"/>
  <c r="DI170" i="6"/>
  <c r="DH170" i="6"/>
  <c r="DG170" i="6"/>
  <c r="DF170" i="6"/>
  <c r="DE170" i="6"/>
  <c r="DD170" i="6"/>
  <c r="DC170" i="6"/>
  <c r="DB170" i="6"/>
  <c r="DA170" i="6"/>
  <c r="CK170" i="6"/>
  <c r="CF170" i="6"/>
  <c r="D170" i="6"/>
  <c r="C170" i="6"/>
  <c r="CG170" i="6" s="1"/>
  <c r="ET169" i="6"/>
  <c r="ES169" i="6"/>
  <c r="ER169" i="6"/>
  <c r="EQ169" i="6"/>
  <c r="EP169" i="6"/>
  <c r="EO169" i="6"/>
  <c r="EN169" i="6"/>
  <c r="EM169" i="6"/>
  <c r="EL169" i="6"/>
  <c r="EK169" i="6"/>
  <c r="EJ169" i="6"/>
  <c r="EI169" i="6"/>
  <c r="EH169" i="6"/>
  <c r="EG169" i="6"/>
  <c r="EF169" i="6"/>
  <c r="EE169" i="6"/>
  <c r="ED169" i="6"/>
  <c r="EC169" i="6"/>
  <c r="EB169" i="6"/>
  <c r="EA169" i="6"/>
  <c r="DT169" i="6"/>
  <c r="DS169" i="6"/>
  <c r="DR169" i="6"/>
  <c r="DQ169" i="6"/>
  <c r="DP169" i="6"/>
  <c r="DO169" i="6"/>
  <c r="DN169" i="6"/>
  <c r="DM169" i="6"/>
  <c r="DL169" i="6"/>
  <c r="DK169" i="6"/>
  <c r="DJ169" i="6"/>
  <c r="DI169" i="6"/>
  <c r="DH169" i="6"/>
  <c r="DG169" i="6"/>
  <c r="DF169" i="6"/>
  <c r="DE169" i="6"/>
  <c r="DD169" i="6"/>
  <c r="DC169" i="6"/>
  <c r="DB169" i="6"/>
  <c r="DA169" i="6"/>
  <c r="CK169" i="6"/>
  <c r="CF169" i="6"/>
  <c r="D169" i="6"/>
  <c r="C169" i="6"/>
  <c r="CC169" i="6" s="1"/>
  <c r="ET168" i="6"/>
  <c r="ES168" i="6"/>
  <c r="ER168" i="6"/>
  <c r="EQ168" i="6"/>
  <c r="EP168" i="6"/>
  <c r="EO168" i="6"/>
  <c r="EN168" i="6"/>
  <c r="EM168" i="6"/>
  <c r="EL168" i="6"/>
  <c r="EK168" i="6"/>
  <c r="EJ168" i="6"/>
  <c r="EI168" i="6"/>
  <c r="EH168" i="6"/>
  <c r="EG168" i="6"/>
  <c r="EF168" i="6"/>
  <c r="EE168" i="6"/>
  <c r="ED168" i="6"/>
  <c r="EC168" i="6"/>
  <c r="EB168" i="6"/>
  <c r="EA168" i="6"/>
  <c r="DT168" i="6"/>
  <c r="DS168" i="6"/>
  <c r="DR168" i="6"/>
  <c r="DQ168" i="6"/>
  <c r="DP168" i="6"/>
  <c r="DO168" i="6"/>
  <c r="DN168" i="6"/>
  <c r="DM168" i="6"/>
  <c r="DL168" i="6"/>
  <c r="DK168" i="6"/>
  <c r="DJ168" i="6"/>
  <c r="DI168" i="6"/>
  <c r="DH168" i="6"/>
  <c r="DG168" i="6"/>
  <c r="DF168" i="6"/>
  <c r="DE168" i="6"/>
  <c r="DD168" i="6"/>
  <c r="DC168" i="6"/>
  <c r="DB168" i="6"/>
  <c r="DA168" i="6"/>
  <c r="CK168" i="6"/>
  <c r="CF168" i="6"/>
  <c r="D168" i="6"/>
  <c r="C168" i="6"/>
  <c r="CG168" i="6" s="1"/>
  <c r="ET167" i="6"/>
  <c r="ES167" i="6"/>
  <c r="ER167" i="6"/>
  <c r="EQ167" i="6"/>
  <c r="EP167" i="6"/>
  <c r="EO167" i="6"/>
  <c r="EN167" i="6"/>
  <c r="EM167" i="6"/>
  <c r="EL167" i="6"/>
  <c r="EK167" i="6"/>
  <c r="EJ167" i="6"/>
  <c r="EI167" i="6"/>
  <c r="EH167" i="6"/>
  <c r="EG167" i="6"/>
  <c r="EF167" i="6"/>
  <c r="EE167" i="6"/>
  <c r="ED167" i="6"/>
  <c r="EC167" i="6"/>
  <c r="EB167" i="6"/>
  <c r="EA167" i="6"/>
  <c r="DT167" i="6"/>
  <c r="DS167" i="6"/>
  <c r="DR167" i="6"/>
  <c r="DQ167" i="6"/>
  <c r="DP167" i="6"/>
  <c r="DO167" i="6"/>
  <c r="DN167" i="6"/>
  <c r="DM167" i="6"/>
  <c r="DL167" i="6"/>
  <c r="DK167" i="6"/>
  <c r="DJ167" i="6"/>
  <c r="DI167" i="6"/>
  <c r="DH167" i="6"/>
  <c r="DG167" i="6"/>
  <c r="DF167" i="6"/>
  <c r="DE167" i="6"/>
  <c r="DD167" i="6"/>
  <c r="DC167" i="6"/>
  <c r="DB167" i="6"/>
  <c r="DA167" i="6"/>
  <c r="CK167" i="6"/>
  <c r="CF167" i="6"/>
  <c r="D167" i="6"/>
  <c r="C167" i="6"/>
  <c r="ET166" i="6"/>
  <c r="ES166" i="6"/>
  <c r="ER166" i="6"/>
  <c r="EQ166" i="6"/>
  <c r="EP166" i="6"/>
  <c r="EO166" i="6"/>
  <c r="EN166" i="6"/>
  <c r="EM166" i="6"/>
  <c r="EL166" i="6"/>
  <c r="EK166" i="6"/>
  <c r="EJ166" i="6"/>
  <c r="EI166" i="6"/>
  <c r="EH166" i="6"/>
  <c r="EG166" i="6"/>
  <c r="EF166" i="6"/>
  <c r="EE166" i="6"/>
  <c r="ED166" i="6"/>
  <c r="EC166" i="6"/>
  <c r="EB166" i="6"/>
  <c r="EA166" i="6"/>
  <c r="DT166" i="6"/>
  <c r="DS166" i="6"/>
  <c r="DR166" i="6"/>
  <c r="DQ166" i="6"/>
  <c r="DP166" i="6"/>
  <c r="DO166" i="6"/>
  <c r="DN166" i="6"/>
  <c r="DM166" i="6"/>
  <c r="DL166" i="6"/>
  <c r="DK166" i="6"/>
  <c r="DJ166" i="6"/>
  <c r="DI166" i="6"/>
  <c r="DH166" i="6"/>
  <c r="DG166" i="6"/>
  <c r="DF166" i="6"/>
  <c r="DE166" i="6"/>
  <c r="DD166" i="6"/>
  <c r="DC166" i="6"/>
  <c r="DB166" i="6"/>
  <c r="DA166" i="6"/>
  <c r="CK166" i="6"/>
  <c r="CF166" i="6"/>
  <c r="D166" i="6"/>
  <c r="C166" i="6"/>
  <c r="CG166" i="6" s="1"/>
  <c r="ET165" i="6"/>
  <c r="ES165" i="6"/>
  <c r="ER165" i="6"/>
  <c r="EQ165" i="6"/>
  <c r="EP165" i="6"/>
  <c r="EO165" i="6"/>
  <c r="EN165" i="6"/>
  <c r="EM165" i="6"/>
  <c r="EL165" i="6"/>
  <c r="EK165" i="6"/>
  <c r="EJ165" i="6"/>
  <c r="EI165" i="6"/>
  <c r="EH165" i="6"/>
  <c r="EG165" i="6"/>
  <c r="EF165" i="6"/>
  <c r="EE165" i="6"/>
  <c r="ED165" i="6"/>
  <c r="EC165" i="6"/>
  <c r="EB165" i="6"/>
  <c r="EA165" i="6"/>
  <c r="DT165" i="6"/>
  <c r="DS165" i="6"/>
  <c r="DR165" i="6"/>
  <c r="DQ165" i="6"/>
  <c r="DP165" i="6"/>
  <c r="DO165" i="6"/>
  <c r="DN165" i="6"/>
  <c r="DM165" i="6"/>
  <c r="DL165" i="6"/>
  <c r="DK165" i="6"/>
  <c r="DJ165" i="6"/>
  <c r="DI165" i="6"/>
  <c r="DH165" i="6"/>
  <c r="DG165" i="6"/>
  <c r="DF165" i="6"/>
  <c r="DE165" i="6"/>
  <c r="DD165" i="6"/>
  <c r="DC165" i="6"/>
  <c r="DB165" i="6"/>
  <c r="DA165" i="6"/>
  <c r="CK165" i="6"/>
  <c r="CF165" i="6"/>
  <c r="CB165" i="6"/>
  <c r="D165" i="6"/>
  <c r="CA165" i="6" s="1"/>
  <c r="C165" i="6"/>
  <c r="CG165" i="6" s="1"/>
  <c r="ET164" i="6"/>
  <c r="ES164" i="6"/>
  <c r="ER164" i="6"/>
  <c r="EQ164" i="6"/>
  <c r="EP164" i="6"/>
  <c r="EO164" i="6"/>
  <c r="EN164" i="6"/>
  <c r="EM164" i="6"/>
  <c r="EL164" i="6"/>
  <c r="EK164" i="6"/>
  <c r="EJ164" i="6"/>
  <c r="EI164" i="6"/>
  <c r="EH164" i="6"/>
  <c r="EG164" i="6"/>
  <c r="EF164" i="6"/>
  <c r="EE164" i="6"/>
  <c r="ED164" i="6"/>
  <c r="EC164" i="6"/>
  <c r="EB164" i="6"/>
  <c r="EA164" i="6"/>
  <c r="DT164" i="6"/>
  <c r="DS164" i="6"/>
  <c r="DR164" i="6"/>
  <c r="DQ164" i="6"/>
  <c r="DP164" i="6"/>
  <c r="DO164" i="6"/>
  <c r="DN164" i="6"/>
  <c r="DM164" i="6"/>
  <c r="DL164" i="6"/>
  <c r="DK164" i="6"/>
  <c r="DJ164" i="6"/>
  <c r="DI164" i="6"/>
  <c r="DH164" i="6"/>
  <c r="DG164" i="6"/>
  <c r="DF164" i="6"/>
  <c r="DE164" i="6"/>
  <c r="DD164" i="6"/>
  <c r="DC164" i="6"/>
  <c r="DB164" i="6"/>
  <c r="DA164" i="6"/>
  <c r="CK164" i="6"/>
  <c r="CF164" i="6"/>
  <c r="D164" i="6"/>
  <c r="C164" i="6"/>
  <c r="CH164" i="6" s="1"/>
  <c r="ET163" i="6"/>
  <c r="ES163" i="6"/>
  <c r="ER163" i="6"/>
  <c r="EQ163" i="6"/>
  <c r="EP163" i="6"/>
  <c r="EO163" i="6"/>
  <c r="EN163" i="6"/>
  <c r="EM163" i="6"/>
  <c r="EL163" i="6"/>
  <c r="EK163" i="6"/>
  <c r="EJ163" i="6"/>
  <c r="EI163" i="6"/>
  <c r="EH163" i="6"/>
  <c r="EG163" i="6"/>
  <c r="EF163" i="6"/>
  <c r="EE163" i="6"/>
  <c r="ED163" i="6"/>
  <c r="EC163" i="6"/>
  <c r="EB163" i="6"/>
  <c r="EA163" i="6"/>
  <c r="DT163" i="6"/>
  <c r="DS163" i="6"/>
  <c r="DR163" i="6"/>
  <c r="DQ163" i="6"/>
  <c r="DP163" i="6"/>
  <c r="DO163" i="6"/>
  <c r="DN163" i="6"/>
  <c r="DM163" i="6"/>
  <c r="DL163" i="6"/>
  <c r="DK163" i="6"/>
  <c r="DJ163" i="6"/>
  <c r="DI163" i="6"/>
  <c r="DH163" i="6"/>
  <c r="DG163" i="6"/>
  <c r="DF163" i="6"/>
  <c r="DE163" i="6"/>
  <c r="DD163" i="6"/>
  <c r="DC163" i="6"/>
  <c r="DB163" i="6"/>
  <c r="DA163" i="6"/>
  <c r="CK163" i="6"/>
  <c r="CF163" i="6"/>
  <c r="CD163" i="6"/>
  <c r="D163" i="6"/>
  <c r="C163" i="6"/>
  <c r="ET162" i="6"/>
  <c r="ES162" i="6"/>
  <c r="ER162" i="6"/>
  <c r="EQ162" i="6"/>
  <c r="EP162" i="6"/>
  <c r="EO162" i="6"/>
  <c r="EN162" i="6"/>
  <c r="EM162" i="6"/>
  <c r="EL162" i="6"/>
  <c r="EK162" i="6"/>
  <c r="EJ162" i="6"/>
  <c r="EI162" i="6"/>
  <c r="EH162" i="6"/>
  <c r="EG162" i="6"/>
  <c r="EF162" i="6"/>
  <c r="EE162" i="6"/>
  <c r="ED162" i="6"/>
  <c r="EC162" i="6"/>
  <c r="EB162" i="6"/>
  <c r="EA162" i="6"/>
  <c r="DT162" i="6"/>
  <c r="DS162" i="6"/>
  <c r="DR162" i="6"/>
  <c r="DQ162" i="6"/>
  <c r="DP162" i="6"/>
  <c r="DO162" i="6"/>
  <c r="DN162" i="6"/>
  <c r="DM162" i="6"/>
  <c r="DL162" i="6"/>
  <c r="DK162" i="6"/>
  <c r="DJ162" i="6"/>
  <c r="DI162" i="6"/>
  <c r="DH162" i="6"/>
  <c r="DG162" i="6"/>
  <c r="DF162" i="6"/>
  <c r="DE162" i="6"/>
  <c r="DD162" i="6"/>
  <c r="DC162" i="6"/>
  <c r="DB162" i="6"/>
  <c r="DA162" i="6"/>
  <c r="CK162" i="6"/>
  <c r="CJ162" i="6"/>
  <c r="CF162" i="6"/>
  <c r="CE162" i="6"/>
  <c r="CB162" i="6"/>
  <c r="D162" i="6"/>
  <c r="C162" i="6"/>
  <c r="CG162" i="6" s="1"/>
  <c r="ET161" i="6"/>
  <c r="ES161" i="6"/>
  <c r="ER161" i="6"/>
  <c r="EQ161" i="6"/>
  <c r="EP161" i="6"/>
  <c r="EO161" i="6"/>
  <c r="EN161" i="6"/>
  <c r="EM161" i="6"/>
  <c r="EL161" i="6"/>
  <c r="EK161" i="6"/>
  <c r="EJ161" i="6"/>
  <c r="EI161" i="6"/>
  <c r="EH161" i="6"/>
  <c r="EG161" i="6"/>
  <c r="EF161" i="6"/>
  <c r="EE161" i="6"/>
  <c r="ED161" i="6"/>
  <c r="EC161" i="6"/>
  <c r="EB161" i="6"/>
  <c r="EA161" i="6"/>
  <c r="DT161" i="6"/>
  <c r="DS161" i="6"/>
  <c r="DR161" i="6"/>
  <c r="DQ161" i="6"/>
  <c r="DP161" i="6"/>
  <c r="DO161" i="6"/>
  <c r="DN161" i="6"/>
  <c r="DM161" i="6"/>
  <c r="DL161" i="6"/>
  <c r="DK161" i="6"/>
  <c r="DJ161" i="6"/>
  <c r="DI161" i="6"/>
  <c r="DH161" i="6"/>
  <c r="DG161" i="6"/>
  <c r="DF161" i="6"/>
  <c r="DE161" i="6"/>
  <c r="DD161" i="6"/>
  <c r="DC161" i="6"/>
  <c r="DB161" i="6"/>
  <c r="DA161" i="6"/>
  <c r="CK161" i="6"/>
  <c r="CJ161" i="6"/>
  <c r="CF161" i="6"/>
  <c r="CB161" i="6"/>
  <c r="CA161" i="6"/>
  <c r="D161" i="6"/>
  <c r="C161" i="6"/>
  <c r="CE161" i="6" s="1"/>
  <c r="ET160" i="6"/>
  <c r="ES160" i="6"/>
  <c r="ER160" i="6"/>
  <c r="EQ160" i="6"/>
  <c r="EP160" i="6"/>
  <c r="EO160" i="6"/>
  <c r="EN160" i="6"/>
  <c r="EM160" i="6"/>
  <c r="EL160" i="6"/>
  <c r="EK160" i="6"/>
  <c r="EJ160" i="6"/>
  <c r="EI160" i="6"/>
  <c r="EH160" i="6"/>
  <c r="EG160" i="6"/>
  <c r="EF160" i="6"/>
  <c r="EE160" i="6"/>
  <c r="ED160" i="6"/>
  <c r="EC160" i="6"/>
  <c r="EB160" i="6"/>
  <c r="EA160" i="6"/>
  <c r="DT160" i="6"/>
  <c r="DS160" i="6"/>
  <c r="DR160" i="6"/>
  <c r="DQ160" i="6"/>
  <c r="DP160" i="6"/>
  <c r="DO160" i="6"/>
  <c r="DN160" i="6"/>
  <c r="DM160" i="6"/>
  <c r="DL160" i="6"/>
  <c r="DK160" i="6"/>
  <c r="DJ160" i="6"/>
  <c r="DI160" i="6"/>
  <c r="DH160" i="6"/>
  <c r="DG160" i="6"/>
  <c r="DF160" i="6"/>
  <c r="DE160" i="6"/>
  <c r="DD160" i="6"/>
  <c r="DC160" i="6"/>
  <c r="DB160" i="6"/>
  <c r="DA160" i="6"/>
  <c r="CK160" i="6"/>
  <c r="CF160" i="6"/>
  <c r="D160" i="6"/>
  <c r="C160" i="6"/>
  <c r="CJ160" i="6" s="1"/>
  <c r="CN155" i="6"/>
  <c r="CM155" i="6"/>
  <c r="CL155" i="6"/>
  <c r="CK155" i="6"/>
  <c r="CJ155" i="6"/>
  <c r="CE155" i="6"/>
  <c r="CD155" i="6"/>
  <c r="CC155" i="6"/>
  <c r="CB155" i="6"/>
  <c r="CA155" i="6"/>
  <c r="CN154" i="6"/>
  <c r="CM154" i="6"/>
  <c r="CL154" i="6"/>
  <c r="CK154" i="6"/>
  <c r="CJ154" i="6"/>
  <c r="CE154" i="6"/>
  <c r="CD154" i="6"/>
  <c r="CC154" i="6"/>
  <c r="CB154" i="6"/>
  <c r="CA154" i="6"/>
  <c r="CN153" i="6"/>
  <c r="CM153" i="6"/>
  <c r="CL153" i="6"/>
  <c r="CK153" i="6"/>
  <c r="CJ153" i="6"/>
  <c r="CE153" i="6"/>
  <c r="CD153" i="6"/>
  <c r="CC153" i="6"/>
  <c r="CB153" i="6"/>
  <c r="CA153" i="6"/>
  <c r="CN152" i="6"/>
  <c r="CM152" i="6"/>
  <c r="CL152" i="6"/>
  <c r="CK152" i="6"/>
  <c r="CJ152" i="6"/>
  <c r="CE152" i="6"/>
  <c r="CD152" i="6"/>
  <c r="CC152" i="6"/>
  <c r="CB152" i="6"/>
  <c r="CA152" i="6"/>
  <c r="CN151" i="6"/>
  <c r="CM151" i="6"/>
  <c r="CL151" i="6"/>
  <c r="CK151" i="6"/>
  <c r="CJ151" i="6"/>
  <c r="CE151" i="6"/>
  <c r="CD151" i="6"/>
  <c r="CC151" i="6"/>
  <c r="CB151" i="6"/>
  <c r="CA151" i="6"/>
  <c r="CN147" i="6"/>
  <c r="CM147" i="6"/>
  <c r="CL147" i="6"/>
  <c r="CK147" i="6"/>
  <c r="CJ147" i="6"/>
  <c r="CE147" i="6"/>
  <c r="CD147" i="6"/>
  <c r="CC147" i="6"/>
  <c r="CB147" i="6"/>
  <c r="CA147" i="6"/>
  <c r="CN146" i="6"/>
  <c r="CM146" i="6"/>
  <c r="CL146" i="6"/>
  <c r="CK146" i="6"/>
  <c r="CJ146" i="6"/>
  <c r="CE146" i="6"/>
  <c r="CD146" i="6"/>
  <c r="CC146" i="6"/>
  <c r="CB146" i="6"/>
  <c r="CA146" i="6"/>
  <c r="CN145" i="6"/>
  <c r="CM145" i="6"/>
  <c r="CL145" i="6"/>
  <c r="CK145" i="6"/>
  <c r="CJ145" i="6"/>
  <c r="CE145" i="6"/>
  <c r="CD145" i="6"/>
  <c r="CC145" i="6"/>
  <c r="CB145" i="6"/>
  <c r="CA145" i="6"/>
  <c r="CN144" i="6"/>
  <c r="CM144" i="6"/>
  <c r="CL144" i="6"/>
  <c r="CK144" i="6"/>
  <c r="CJ144" i="6"/>
  <c r="CE144" i="6"/>
  <c r="CD144" i="6"/>
  <c r="CC144" i="6"/>
  <c r="CB144" i="6"/>
  <c r="CA144" i="6"/>
  <c r="CN143" i="6"/>
  <c r="CM143" i="6"/>
  <c r="CL143" i="6"/>
  <c r="CK143" i="6"/>
  <c r="CJ143" i="6"/>
  <c r="CE143" i="6"/>
  <c r="CD143" i="6"/>
  <c r="CC143" i="6"/>
  <c r="CB143" i="6"/>
  <c r="CA143" i="6"/>
  <c r="EQ139" i="6"/>
  <c r="EP139" i="6"/>
  <c r="EO139" i="6"/>
  <c r="EN139" i="6"/>
  <c r="EM139" i="6"/>
  <c r="EL139" i="6"/>
  <c r="EK139" i="6"/>
  <c r="EJ139" i="6"/>
  <c r="EI139" i="6"/>
  <c r="EH139" i="6"/>
  <c r="EG139" i="6"/>
  <c r="EF139" i="6"/>
  <c r="EE139" i="6"/>
  <c r="ED139" i="6"/>
  <c r="EC139" i="6"/>
  <c r="EB139" i="6"/>
  <c r="EA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D139" i="6"/>
  <c r="DC139" i="6"/>
  <c r="DB139" i="6"/>
  <c r="DA139" i="6"/>
  <c r="C139" i="6"/>
  <c r="B139" i="6"/>
  <c r="CI139" i="6" s="1"/>
  <c r="EQ138" i="6"/>
  <c r="EP138" i="6"/>
  <c r="EO138" i="6"/>
  <c r="EN138" i="6"/>
  <c r="EM138" i="6"/>
  <c r="EL138" i="6"/>
  <c r="EK138" i="6"/>
  <c r="EJ138" i="6"/>
  <c r="EI138" i="6"/>
  <c r="EH138" i="6"/>
  <c r="EG138" i="6"/>
  <c r="EF138" i="6"/>
  <c r="EE138" i="6"/>
  <c r="ED138" i="6"/>
  <c r="EC138" i="6"/>
  <c r="EB138" i="6"/>
  <c r="EA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DE138" i="6"/>
  <c r="DD138" i="6"/>
  <c r="DC138" i="6"/>
  <c r="DB138" i="6"/>
  <c r="DA138" i="6"/>
  <c r="CI138" i="6"/>
  <c r="CH138" i="6"/>
  <c r="C138" i="6"/>
  <c r="B138" i="6"/>
  <c r="EQ137" i="6"/>
  <c r="EP137" i="6"/>
  <c r="EO137" i="6"/>
  <c r="EN137" i="6"/>
  <c r="EM137" i="6"/>
  <c r="EL137" i="6"/>
  <c r="EK137" i="6"/>
  <c r="EJ137" i="6"/>
  <c r="EI137" i="6"/>
  <c r="EH137" i="6"/>
  <c r="EG137" i="6"/>
  <c r="EF137" i="6"/>
  <c r="EE137" i="6"/>
  <c r="ED137" i="6"/>
  <c r="EC137" i="6"/>
  <c r="EB137" i="6"/>
  <c r="EA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E137" i="6"/>
  <c r="DD137" i="6"/>
  <c r="DC137" i="6"/>
  <c r="DB137" i="6"/>
  <c r="DA137" i="6"/>
  <c r="C137" i="6"/>
  <c r="B137" i="6"/>
  <c r="CD137" i="6" s="1"/>
  <c r="EN136" i="6"/>
  <c r="EM136" i="6"/>
  <c r="EL136" i="6"/>
  <c r="EK136" i="6"/>
  <c r="EJ136" i="6"/>
  <c r="EI136" i="6"/>
  <c r="EH136" i="6"/>
  <c r="EG136" i="6"/>
  <c r="DN136" i="6"/>
  <c r="DM136" i="6"/>
  <c r="DL136" i="6"/>
  <c r="DK136" i="6"/>
  <c r="DJ136" i="6"/>
  <c r="DI136" i="6"/>
  <c r="DH136" i="6"/>
  <c r="DG136" i="6"/>
  <c r="C136" i="6"/>
  <c r="B136" i="6"/>
  <c r="CE136" i="6" s="1"/>
  <c r="EQ135" i="6"/>
  <c r="EP135" i="6"/>
  <c r="EO135" i="6"/>
  <c r="EN135" i="6"/>
  <c r="EM135" i="6"/>
  <c r="EL135" i="6"/>
  <c r="EK135" i="6"/>
  <c r="EJ135" i="6"/>
  <c r="EI135" i="6"/>
  <c r="EH135" i="6"/>
  <c r="EG135" i="6"/>
  <c r="DQ135" i="6"/>
  <c r="DP135" i="6"/>
  <c r="DO135" i="6"/>
  <c r="DN135" i="6"/>
  <c r="DM135" i="6"/>
  <c r="DL135" i="6"/>
  <c r="DK135" i="6"/>
  <c r="DJ135" i="6"/>
  <c r="DI135" i="6"/>
  <c r="DH135" i="6"/>
  <c r="DG135" i="6"/>
  <c r="CD135" i="6"/>
  <c r="CC135" i="6"/>
  <c r="C135" i="6"/>
  <c r="B135" i="6"/>
  <c r="EQ134" i="6"/>
  <c r="EP134" i="6"/>
  <c r="EO134" i="6"/>
  <c r="EN134" i="6"/>
  <c r="EM134" i="6"/>
  <c r="EL134" i="6"/>
  <c r="EK134" i="6"/>
  <c r="EJ134" i="6"/>
  <c r="EI134" i="6"/>
  <c r="EH134" i="6"/>
  <c r="EG134" i="6"/>
  <c r="EF134" i="6"/>
  <c r="EE134" i="6"/>
  <c r="ED134" i="6"/>
  <c r="EC134" i="6"/>
  <c r="EB134" i="6"/>
  <c r="EA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DE134" i="6"/>
  <c r="DD134" i="6"/>
  <c r="DC134" i="6"/>
  <c r="DB134" i="6"/>
  <c r="DA134" i="6"/>
  <c r="C134" i="6"/>
  <c r="CG134" i="6" s="1"/>
  <c r="B134" i="6"/>
  <c r="CE134" i="6" s="1"/>
  <c r="EQ133" i="6"/>
  <c r="EP133" i="6"/>
  <c r="EO133" i="6"/>
  <c r="EN133" i="6"/>
  <c r="EM133" i="6"/>
  <c r="EL133" i="6"/>
  <c r="EK133" i="6"/>
  <c r="EJ133" i="6"/>
  <c r="EI133" i="6"/>
  <c r="EH133" i="6"/>
  <c r="EG133" i="6"/>
  <c r="EF133" i="6"/>
  <c r="DQ133" i="6"/>
  <c r="DP133" i="6"/>
  <c r="DO133" i="6"/>
  <c r="DN133" i="6"/>
  <c r="DM133" i="6"/>
  <c r="DL133" i="6"/>
  <c r="DK133" i="6"/>
  <c r="DJ133" i="6"/>
  <c r="DI133" i="6"/>
  <c r="DH133" i="6"/>
  <c r="DG133" i="6"/>
  <c r="DF133" i="6"/>
  <c r="CB133" i="6"/>
  <c r="CA133" i="6"/>
  <c r="C133" i="6"/>
  <c r="B133" i="6"/>
  <c r="CH133" i="6" s="1"/>
  <c r="EQ132" i="6"/>
  <c r="EP132" i="6"/>
  <c r="EO132" i="6"/>
  <c r="EN132" i="6"/>
  <c r="EM132" i="6"/>
  <c r="EL132" i="6"/>
  <c r="EK132" i="6"/>
  <c r="EJ132" i="6"/>
  <c r="EI132" i="6"/>
  <c r="EH132" i="6"/>
  <c r="EG132" i="6"/>
  <c r="DQ132" i="6"/>
  <c r="DP132" i="6"/>
  <c r="DO132" i="6"/>
  <c r="DN132" i="6"/>
  <c r="DM132" i="6"/>
  <c r="DL132" i="6"/>
  <c r="DK132" i="6"/>
  <c r="DJ132" i="6"/>
  <c r="DI132" i="6"/>
  <c r="DH132" i="6"/>
  <c r="DG132" i="6"/>
  <c r="C132" i="6"/>
  <c r="B132" i="6"/>
  <c r="CD132" i="6" s="1"/>
  <c r="EC131" i="6"/>
  <c r="EB131" i="6"/>
  <c r="EA131" i="6"/>
  <c r="DC131" i="6"/>
  <c r="DB131" i="6"/>
  <c r="DA131" i="6"/>
  <c r="C131" i="6"/>
  <c r="B131" i="6"/>
  <c r="CH131" i="6" s="1"/>
  <c r="EQ130" i="6"/>
  <c r="EP130" i="6"/>
  <c r="EO130" i="6"/>
  <c r="EN130" i="6"/>
  <c r="EM130" i="6"/>
  <c r="EL130" i="6"/>
  <c r="EK130" i="6"/>
  <c r="EJ130" i="6"/>
  <c r="EI130" i="6"/>
  <c r="EH130" i="6"/>
  <c r="EG130" i="6"/>
  <c r="EF130" i="6"/>
  <c r="EE130" i="6"/>
  <c r="ED130" i="6"/>
  <c r="EC130" i="6"/>
  <c r="EB130" i="6"/>
  <c r="EA130" i="6"/>
  <c r="DQ130" i="6"/>
  <c r="DP130" i="6"/>
  <c r="DO130" i="6"/>
  <c r="DN130" i="6"/>
  <c r="DM130" i="6"/>
  <c r="DL130" i="6"/>
  <c r="DK130" i="6"/>
  <c r="DJ130" i="6"/>
  <c r="DI130" i="6"/>
  <c r="DH130" i="6"/>
  <c r="DG130" i="6"/>
  <c r="DF130" i="6"/>
  <c r="DE130" i="6"/>
  <c r="DD130" i="6"/>
  <c r="DC130" i="6"/>
  <c r="DB130" i="6"/>
  <c r="DA130" i="6"/>
  <c r="C130" i="6"/>
  <c r="B130" i="6"/>
  <c r="CD130" i="6" s="1"/>
  <c r="EQ129" i="6"/>
  <c r="EP129" i="6"/>
  <c r="EO129" i="6"/>
  <c r="EN129" i="6"/>
  <c r="EM129" i="6"/>
  <c r="EL129" i="6"/>
  <c r="EK129" i="6"/>
  <c r="EJ129" i="6"/>
  <c r="EI129" i="6"/>
  <c r="EH129" i="6"/>
  <c r="EG129" i="6"/>
  <c r="EF129" i="6"/>
  <c r="DQ129" i="6"/>
  <c r="DP129" i="6"/>
  <c r="DO129" i="6"/>
  <c r="DN129" i="6"/>
  <c r="DM129" i="6"/>
  <c r="DL129" i="6"/>
  <c r="DK129" i="6"/>
  <c r="DJ129" i="6"/>
  <c r="DI129" i="6"/>
  <c r="DH129" i="6"/>
  <c r="DG129" i="6"/>
  <c r="DF129" i="6"/>
  <c r="C129" i="6"/>
  <c r="B129" i="6"/>
  <c r="CK129" i="6" s="1"/>
  <c r="EQ128" i="6"/>
  <c r="EP128" i="6"/>
  <c r="EO128" i="6"/>
  <c r="EN128" i="6"/>
  <c r="EM128" i="6"/>
  <c r="EL128" i="6"/>
  <c r="EK128" i="6"/>
  <c r="EJ128" i="6"/>
  <c r="EI128" i="6"/>
  <c r="EH128" i="6"/>
  <c r="EG128" i="6"/>
  <c r="EF128" i="6"/>
  <c r="DQ128" i="6"/>
  <c r="DP128" i="6"/>
  <c r="DO128" i="6"/>
  <c r="DN128" i="6"/>
  <c r="DM128" i="6"/>
  <c r="DL128" i="6"/>
  <c r="DK128" i="6"/>
  <c r="DJ128" i="6"/>
  <c r="DI128" i="6"/>
  <c r="DH128" i="6"/>
  <c r="DG128" i="6"/>
  <c r="DF128" i="6"/>
  <c r="C128" i="6"/>
  <c r="B128" i="6"/>
  <c r="EQ127" i="6"/>
  <c r="EP127" i="6"/>
  <c r="EO127" i="6"/>
  <c r="EN127" i="6"/>
  <c r="EM127" i="6"/>
  <c r="EL127" i="6"/>
  <c r="EK127" i="6"/>
  <c r="EJ127" i="6"/>
  <c r="EI127" i="6"/>
  <c r="EH127" i="6"/>
  <c r="EG127" i="6"/>
  <c r="EF127" i="6"/>
  <c r="DQ127" i="6"/>
  <c r="DP127" i="6"/>
  <c r="DO127" i="6"/>
  <c r="DN127" i="6"/>
  <c r="DM127" i="6"/>
  <c r="DL127" i="6"/>
  <c r="DK127" i="6"/>
  <c r="DJ127" i="6"/>
  <c r="DI127" i="6"/>
  <c r="DH127" i="6"/>
  <c r="DG127" i="6"/>
  <c r="DF127" i="6"/>
  <c r="C127" i="6"/>
  <c r="B127" i="6"/>
  <c r="CC127" i="6" s="1"/>
  <c r="EQ126" i="6"/>
  <c r="EP126" i="6"/>
  <c r="EO126" i="6"/>
  <c r="EN126" i="6"/>
  <c r="EM126" i="6"/>
  <c r="EL126" i="6"/>
  <c r="EK126" i="6"/>
  <c r="EJ126" i="6"/>
  <c r="EI126" i="6"/>
  <c r="EH126" i="6"/>
  <c r="EG126" i="6"/>
  <c r="EF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C126" i="6"/>
  <c r="B126" i="6"/>
  <c r="CD126" i="6" s="1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C125" i="6"/>
  <c r="B125" i="6"/>
  <c r="CK125" i="6" s="1"/>
  <c r="EQ124" i="6"/>
  <c r="EP124" i="6"/>
  <c r="EO124" i="6"/>
  <c r="EN124" i="6"/>
  <c r="EM124" i="6"/>
  <c r="EL124" i="6"/>
  <c r="EK124" i="6"/>
  <c r="EJ124" i="6"/>
  <c r="EI124" i="6"/>
  <c r="EH124" i="6"/>
  <c r="EG124" i="6"/>
  <c r="EF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CC124" i="6"/>
  <c r="CB124" i="6"/>
  <c r="C124" i="6"/>
  <c r="B124" i="6"/>
  <c r="EQ123" i="6"/>
  <c r="EP123" i="6"/>
  <c r="EO123" i="6"/>
  <c r="EN123" i="6"/>
  <c r="EM123" i="6"/>
  <c r="EL123" i="6"/>
  <c r="EK123" i="6"/>
  <c r="EJ123" i="6"/>
  <c r="EI123" i="6"/>
  <c r="EH123" i="6"/>
  <c r="EG123" i="6"/>
  <c r="EF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C123" i="6"/>
  <c r="B123" i="6"/>
  <c r="EQ122" i="6"/>
  <c r="EP122" i="6"/>
  <c r="EO122" i="6"/>
  <c r="EN122" i="6"/>
  <c r="EM122" i="6"/>
  <c r="EL122" i="6"/>
  <c r="EK122" i="6"/>
  <c r="EJ122" i="6"/>
  <c r="EI122" i="6"/>
  <c r="EH122" i="6"/>
  <c r="EG122" i="6"/>
  <c r="EF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C122" i="6"/>
  <c r="B122" i="6"/>
  <c r="CD122" i="6" s="1"/>
  <c r="EQ117" i="6"/>
  <c r="EP117" i="6"/>
  <c r="EO117" i="6"/>
  <c r="EN117" i="6"/>
  <c r="EM117" i="6"/>
  <c r="EL117" i="6"/>
  <c r="EK117" i="6"/>
  <c r="EJ117" i="6"/>
  <c r="EI117" i="6"/>
  <c r="EH117" i="6"/>
  <c r="EG117" i="6"/>
  <c r="EF117" i="6"/>
  <c r="EE117" i="6"/>
  <c r="ED117" i="6"/>
  <c r="EC117" i="6"/>
  <c r="EB117" i="6"/>
  <c r="EA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DE117" i="6"/>
  <c r="DD117" i="6"/>
  <c r="DC117" i="6"/>
  <c r="DB117" i="6"/>
  <c r="DA117" i="6"/>
  <c r="C117" i="6"/>
  <c r="CG117" i="6" s="1"/>
  <c r="B117" i="6"/>
  <c r="CH117" i="6" s="1"/>
  <c r="EQ116" i="6"/>
  <c r="EP116" i="6"/>
  <c r="EO116" i="6"/>
  <c r="EN116" i="6"/>
  <c r="EM116" i="6"/>
  <c r="EL116" i="6"/>
  <c r="EK116" i="6"/>
  <c r="EJ116" i="6"/>
  <c r="EI116" i="6"/>
  <c r="EH116" i="6"/>
  <c r="EG116" i="6"/>
  <c r="EF116" i="6"/>
  <c r="EE116" i="6"/>
  <c r="ED116" i="6"/>
  <c r="EC116" i="6"/>
  <c r="EB116" i="6"/>
  <c r="EA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DE116" i="6"/>
  <c r="DD116" i="6"/>
  <c r="DC116" i="6"/>
  <c r="DB116" i="6"/>
  <c r="DA116" i="6"/>
  <c r="CI116" i="6"/>
  <c r="CB116" i="6"/>
  <c r="C116" i="6"/>
  <c r="B116" i="6"/>
  <c r="CC116" i="6" s="1"/>
  <c r="EQ115" i="6"/>
  <c r="EP115" i="6"/>
  <c r="EO115" i="6"/>
  <c r="EN115" i="6"/>
  <c r="EM115" i="6"/>
  <c r="EL115" i="6"/>
  <c r="EK115" i="6"/>
  <c r="EJ115" i="6"/>
  <c r="EI115" i="6"/>
  <c r="EH115" i="6"/>
  <c r="EG115" i="6"/>
  <c r="EF115" i="6"/>
  <c r="EE115" i="6"/>
  <c r="ED115" i="6"/>
  <c r="EC115" i="6"/>
  <c r="EB115" i="6"/>
  <c r="EA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DE115" i="6"/>
  <c r="DD115" i="6"/>
  <c r="DC115" i="6"/>
  <c r="DB115" i="6"/>
  <c r="DA115" i="6"/>
  <c r="CE115" i="6"/>
  <c r="C115" i="6"/>
  <c r="CA115" i="6" s="1"/>
  <c r="B115" i="6"/>
  <c r="CH115" i="6" s="1"/>
  <c r="EN114" i="6"/>
  <c r="EM114" i="6"/>
  <c r="EL114" i="6"/>
  <c r="EK114" i="6"/>
  <c r="EJ114" i="6"/>
  <c r="EI114" i="6"/>
  <c r="EH114" i="6"/>
  <c r="EG114" i="6"/>
  <c r="DN114" i="6"/>
  <c r="DM114" i="6"/>
  <c r="DL114" i="6"/>
  <c r="DK114" i="6"/>
  <c r="DJ114" i="6"/>
  <c r="DI114" i="6"/>
  <c r="DH114" i="6"/>
  <c r="DG114" i="6"/>
  <c r="CI114" i="6"/>
  <c r="CB114" i="6"/>
  <c r="C114" i="6"/>
  <c r="B114" i="6"/>
  <c r="CH114" i="6" s="1"/>
  <c r="EQ113" i="6"/>
  <c r="EP113" i="6"/>
  <c r="EO113" i="6"/>
  <c r="EN113" i="6"/>
  <c r="EM113" i="6"/>
  <c r="EL113" i="6"/>
  <c r="EK113" i="6"/>
  <c r="EJ113" i="6"/>
  <c r="EI113" i="6"/>
  <c r="EH113" i="6"/>
  <c r="EG113" i="6"/>
  <c r="DQ113" i="6"/>
  <c r="DP113" i="6"/>
  <c r="DO113" i="6"/>
  <c r="DN113" i="6"/>
  <c r="DM113" i="6"/>
  <c r="DL113" i="6"/>
  <c r="DK113" i="6"/>
  <c r="DJ113" i="6"/>
  <c r="DI113" i="6"/>
  <c r="DH113" i="6"/>
  <c r="DG113" i="6"/>
  <c r="C113" i="6"/>
  <c r="B113" i="6"/>
  <c r="CK113" i="6" s="1"/>
  <c r="EQ112" i="6"/>
  <c r="EP112" i="6"/>
  <c r="EO112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DA112" i="6"/>
  <c r="CJ112" i="6"/>
  <c r="C112" i="6"/>
  <c r="CG112" i="6" s="1"/>
  <c r="B112" i="6"/>
  <c r="CH112" i="6" s="1"/>
  <c r="EQ111" i="6"/>
  <c r="EP111" i="6"/>
  <c r="EO111" i="6"/>
  <c r="EN111" i="6"/>
  <c r="EM111" i="6"/>
  <c r="EL111" i="6"/>
  <c r="EK111" i="6"/>
  <c r="EJ111" i="6"/>
  <c r="EI111" i="6"/>
  <c r="EH111" i="6"/>
  <c r="EG111" i="6"/>
  <c r="EF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C111" i="6"/>
  <c r="B111" i="6"/>
  <c r="CH111" i="6" s="1"/>
  <c r="EQ110" i="6"/>
  <c r="EP110" i="6"/>
  <c r="EO110" i="6"/>
  <c r="EN110" i="6"/>
  <c r="EM110" i="6"/>
  <c r="EL110" i="6"/>
  <c r="EK110" i="6"/>
  <c r="EJ110" i="6"/>
  <c r="EI110" i="6"/>
  <c r="EH110" i="6"/>
  <c r="EG110" i="6"/>
  <c r="DQ110" i="6"/>
  <c r="DP110" i="6"/>
  <c r="DO110" i="6"/>
  <c r="DN110" i="6"/>
  <c r="DM110" i="6"/>
  <c r="DL110" i="6"/>
  <c r="DK110" i="6"/>
  <c r="DJ110" i="6"/>
  <c r="DI110" i="6"/>
  <c r="DH110" i="6"/>
  <c r="DG110" i="6"/>
  <c r="C110" i="6"/>
  <c r="B110" i="6"/>
  <c r="CK110" i="6" s="1"/>
  <c r="EC109" i="6"/>
  <c r="EB109" i="6"/>
  <c r="EA109" i="6"/>
  <c r="DC109" i="6"/>
  <c r="DB109" i="6"/>
  <c r="DA109" i="6"/>
  <c r="CI109" i="6"/>
  <c r="CB109" i="6"/>
  <c r="C109" i="6"/>
  <c r="B109" i="6"/>
  <c r="CH109" i="6" s="1"/>
  <c r="EQ108" i="6"/>
  <c r="EP108" i="6"/>
  <c r="EO108" i="6"/>
  <c r="EN108" i="6"/>
  <c r="EM108" i="6"/>
  <c r="EL108" i="6"/>
  <c r="EK108" i="6"/>
  <c r="EJ108" i="6"/>
  <c r="EI108" i="6"/>
  <c r="EH108" i="6"/>
  <c r="EG108" i="6"/>
  <c r="EF108" i="6"/>
  <c r="EE108" i="6"/>
  <c r="ED108" i="6"/>
  <c r="EC108" i="6"/>
  <c r="EB108" i="6"/>
  <c r="EA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DA108" i="6"/>
  <c r="C108" i="6"/>
  <c r="B108" i="6"/>
  <c r="CC108" i="6" s="1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CG107" i="6"/>
  <c r="C107" i="6"/>
  <c r="B107" i="6"/>
  <c r="EQ106" i="6"/>
  <c r="EP106" i="6"/>
  <c r="EO106" i="6"/>
  <c r="EN106" i="6"/>
  <c r="EM106" i="6"/>
  <c r="EL106" i="6"/>
  <c r="EK106" i="6"/>
  <c r="EJ106" i="6"/>
  <c r="EI106" i="6"/>
  <c r="EH106" i="6"/>
  <c r="EG106" i="6"/>
  <c r="EF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CI106" i="6"/>
  <c r="C106" i="6"/>
  <c r="B106" i="6"/>
  <c r="CC106" i="6" s="1"/>
  <c r="EQ105" i="6"/>
  <c r="EP105" i="6"/>
  <c r="EO105" i="6"/>
  <c r="EN105" i="6"/>
  <c r="EM105" i="6"/>
  <c r="EL105" i="6"/>
  <c r="EK105" i="6"/>
  <c r="EJ105" i="6"/>
  <c r="EI105" i="6"/>
  <c r="EH105" i="6"/>
  <c r="EG105" i="6"/>
  <c r="EF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C105" i="6"/>
  <c r="B105" i="6"/>
  <c r="CC105" i="6" s="1"/>
  <c r="EQ104" i="6"/>
  <c r="EP104" i="6"/>
  <c r="EO104" i="6"/>
  <c r="EN104" i="6"/>
  <c r="EM104" i="6"/>
  <c r="EL104" i="6"/>
  <c r="EK104" i="6"/>
  <c r="EJ104" i="6"/>
  <c r="EI104" i="6"/>
  <c r="EH104" i="6"/>
  <c r="EG104" i="6"/>
  <c r="EF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C104" i="6"/>
  <c r="B104" i="6"/>
  <c r="CC104" i="6" s="1"/>
  <c r="EQ103" i="6"/>
  <c r="EP103" i="6"/>
  <c r="EO103" i="6"/>
  <c r="EN103" i="6"/>
  <c r="EM103" i="6"/>
  <c r="EL103" i="6"/>
  <c r="EK103" i="6"/>
  <c r="EJ103" i="6"/>
  <c r="EI103" i="6"/>
  <c r="EH103" i="6"/>
  <c r="EG103" i="6"/>
  <c r="EF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C103" i="6"/>
  <c r="B103" i="6"/>
  <c r="CB103" i="6" s="1"/>
  <c r="EQ102" i="6"/>
  <c r="EP102" i="6"/>
  <c r="EO102" i="6"/>
  <c r="EN102" i="6"/>
  <c r="EM102" i="6"/>
  <c r="EL102" i="6"/>
  <c r="EK102" i="6"/>
  <c r="EJ102" i="6"/>
  <c r="EI102" i="6"/>
  <c r="EH102" i="6"/>
  <c r="EG102" i="6"/>
  <c r="EF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C102" i="6"/>
  <c r="B102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C101" i="6"/>
  <c r="B101" i="6"/>
  <c r="CH101" i="6" s="1"/>
  <c r="EQ100" i="6"/>
  <c r="EP100" i="6"/>
  <c r="EO100" i="6"/>
  <c r="EN100" i="6"/>
  <c r="EM100" i="6"/>
  <c r="EL100" i="6"/>
  <c r="EK100" i="6"/>
  <c r="EJ100" i="6"/>
  <c r="EI100" i="6"/>
  <c r="EH100" i="6"/>
  <c r="EG100" i="6"/>
  <c r="EF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C100" i="6"/>
  <c r="B100" i="6"/>
  <c r="CJ100" i="6" s="1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DE95" i="6"/>
  <c r="DD95" i="6"/>
  <c r="DC95" i="6"/>
  <c r="DB95" i="6"/>
  <c r="DA95" i="6"/>
  <c r="C95" i="6"/>
  <c r="B95" i="6"/>
  <c r="CI95" i="6" s="1"/>
  <c r="EQ94" i="6"/>
  <c r="EP94" i="6"/>
  <c r="EO94" i="6"/>
  <c r="EN94" i="6"/>
  <c r="EM94" i="6"/>
  <c r="EL94" i="6"/>
  <c r="EK94" i="6"/>
  <c r="EJ94" i="6"/>
  <c r="EI94" i="6"/>
  <c r="EH94" i="6"/>
  <c r="EG94" i="6"/>
  <c r="EF94" i="6"/>
  <c r="EE94" i="6"/>
  <c r="ED94" i="6"/>
  <c r="EC94" i="6"/>
  <c r="EB94" i="6"/>
  <c r="EA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E94" i="6"/>
  <c r="DD94" i="6"/>
  <c r="DC94" i="6"/>
  <c r="DB94" i="6"/>
  <c r="DA94" i="6"/>
  <c r="CH94" i="6"/>
  <c r="CB94" i="6"/>
  <c r="C94" i="6"/>
  <c r="B94" i="6"/>
  <c r="CK94" i="6" s="1"/>
  <c r="EQ93" i="6"/>
  <c r="EP93" i="6"/>
  <c r="EO93" i="6"/>
  <c r="EN93" i="6"/>
  <c r="EM93" i="6"/>
  <c r="EL93" i="6"/>
  <c r="EK93" i="6"/>
  <c r="EJ93" i="6"/>
  <c r="EI93" i="6"/>
  <c r="EH93" i="6"/>
  <c r="EG93" i="6"/>
  <c r="EF93" i="6"/>
  <c r="EE93" i="6"/>
  <c r="ED93" i="6"/>
  <c r="EC93" i="6"/>
  <c r="EB93" i="6"/>
  <c r="EA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E93" i="6"/>
  <c r="DD93" i="6"/>
  <c r="DC93" i="6"/>
  <c r="DB93" i="6"/>
  <c r="DA93" i="6"/>
  <c r="C93" i="6"/>
  <c r="B93" i="6"/>
  <c r="CC93" i="6" s="1"/>
  <c r="EN92" i="6"/>
  <c r="EM92" i="6"/>
  <c r="EL92" i="6"/>
  <c r="EK92" i="6"/>
  <c r="EJ92" i="6"/>
  <c r="EI92" i="6"/>
  <c r="EH92" i="6"/>
  <c r="EG92" i="6"/>
  <c r="DN92" i="6"/>
  <c r="DM92" i="6"/>
  <c r="DL92" i="6"/>
  <c r="DK92" i="6"/>
  <c r="DJ92" i="6"/>
  <c r="DI92" i="6"/>
  <c r="DH92" i="6"/>
  <c r="DG92" i="6"/>
  <c r="C92" i="6"/>
  <c r="B92" i="6"/>
  <c r="CE92" i="6" s="1"/>
  <c r="EQ91" i="6"/>
  <c r="EP91" i="6"/>
  <c r="EO91" i="6"/>
  <c r="EN91" i="6"/>
  <c r="EM91" i="6"/>
  <c r="EL91" i="6"/>
  <c r="EK91" i="6"/>
  <c r="EJ91" i="6"/>
  <c r="EI91" i="6"/>
  <c r="EH91" i="6"/>
  <c r="EG91" i="6"/>
  <c r="DQ91" i="6"/>
  <c r="DP91" i="6"/>
  <c r="DO91" i="6"/>
  <c r="DN91" i="6"/>
  <c r="DM91" i="6"/>
  <c r="DL91" i="6"/>
  <c r="DK91" i="6"/>
  <c r="DJ91" i="6"/>
  <c r="DI91" i="6"/>
  <c r="DH91" i="6"/>
  <c r="DG91" i="6"/>
  <c r="C91" i="6"/>
  <c r="B91" i="6"/>
  <c r="CB91" i="6" s="1"/>
  <c r="EQ90" i="6"/>
  <c r="EP90" i="6"/>
  <c r="EO90" i="6"/>
  <c r="EN90" i="6"/>
  <c r="EM90" i="6"/>
  <c r="EL90" i="6"/>
  <c r="EK90" i="6"/>
  <c r="EJ90" i="6"/>
  <c r="EI90" i="6"/>
  <c r="EH90" i="6"/>
  <c r="EG90" i="6"/>
  <c r="EF90" i="6"/>
  <c r="EE90" i="6"/>
  <c r="ED90" i="6"/>
  <c r="EC90" i="6"/>
  <c r="EB90" i="6"/>
  <c r="EA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DE90" i="6"/>
  <c r="DD90" i="6"/>
  <c r="DC90" i="6"/>
  <c r="DB90" i="6"/>
  <c r="DA90" i="6"/>
  <c r="CC90" i="6"/>
  <c r="CA90" i="6"/>
  <c r="C90" i="6"/>
  <c r="B90" i="6"/>
  <c r="CI90" i="6" s="1"/>
  <c r="EQ89" i="6"/>
  <c r="EP89" i="6"/>
  <c r="EO89" i="6"/>
  <c r="EN89" i="6"/>
  <c r="EM89" i="6"/>
  <c r="EL89" i="6"/>
  <c r="EK89" i="6"/>
  <c r="EJ89" i="6"/>
  <c r="EI89" i="6"/>
  <c r="EH89" i="6"/>
  <c r="EG89" i="6"/>
  <c r="EF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CI89" i="6"/>
  <c r="CC89" i="6"/>
  <c r="C89" i="6"/>
  <c r="B89" i="6"/>
  <c r="EQ88" i="6"/>
  <c r="EP88" i="6"/>
  <c r="EO88" i="6"/>
  <c r="EN88" i="6"/>
  <c r="EM88" i="6"/>
  <c r="EL88" i="6"/>
  <c r="EK88" i="6"/>
  <c r="EJ88" i="6"/>
  <c r="EI88" i="6"/>
  <c r="EH88" i="6"/>
  <c r="EG88" i="6"/>
  <c r="DQ88" i="6"/>
  <c r="DP88" i="6"/>
  <c r="DO88" i="6"/>
  <c r="DN88" i="6"/>
  <c r="DM88" i="6"/>
  <c r="DL88" i="6"/>
  <c r="DK88" i="6"/>
  <c r="DJ88" i="6"/>
  <c r="DI88" i="6"/>
  <c r="DH88" i="6"/>
  <c r="DG88" i="6"/>
  <c r="C88" i="6"/>
  <c r="B88" i="6"/>
  <c r="EC87" i="6"/>
  <c r="EB87" i="6"/>
  <c r="EA87" i="6"/>
  <c r="DC87" i="6"/>
  <c r="DB87" i="6"/>
  <c r="DA87" i="6"/>
  <c r="C87" i="6"/>
  <c r="B87" i="6"/>
  <c r="CC87" i="6" s="1"/>
  <c r="EQ86" i="6"/>
  <c r="EP86" i="6"/>
  <c r="EO86" i="6"/>
  <c r="EN86" i="6"/>
  <c r="EM86" i="6"/>
  <c r="EL86" i="6"/>
  <c r="EK86" i="6"/>
  <c r="EJ86" i="6"/>
  <c r="EI86" i="6"/>
  <c r="EH86" i="6"/>
  <c r="EG86" i="6"/>
  <c r="EF86" i="6"/>
  <c r="EE86" i="6"/>
  <c r="ED86" i="6"/>
  <c r="EC86" i="6"/>
  <c r="EB86" i="6"/>
  <c r="EA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D86" i="6"/>
  <c r="DC86" i="6"/>
  <c r="DB86" i="6"/>
  <c r="DA86" i="6"/>
  <c r="CH86" i="6"/>
  <c r="CA86" i="6"/>
  <c r="C86" i="6"/>
  <c r="B86" i="6"/>
  <c r="EQ85" i="6"/>
  <c r="EP85" i="6"/>
  <c r="EO85" i="6"/>
  <c r="EN85" i="6"/>
  <c r="EM85" i="6"/>
  <c r="EL85" i="6"/>
  <c r="EK85" i="6"/>
  <c r="EJ85" i="6"/>
  <c r="EI85" i="6"/>
  <c r="EH85" i="6"/>
  <c r="EG85" i="6"/>
  <c r="EF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C85" i="6"/>
  <c r="B85" i="6"/>
  <c r="CJ85" i="6" s="1"/>
  <c r="EQ84" i="6"/>
  <c r="EP84" i="6"/>
  <c r="EO84" i="6"/>
  <c r="EN84" i="6"/>
  <c r="EM84" i="6"/>
  <c r="EL84" i="6"/>
  <c r="EK84" i="6"/>
  <c r="EJ84" i="6"/>
  <c r="EI84" i="6"/>
  <c r="EH84" i="6"/>
  <c r="EG84" i="6"/>
  <c r="EF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CH84" i="6"/>
  <c r="C84" i="6"/>
  <c r="B84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C83" i="6"/>
  <c r="B83" i="6"/>
  <c r="CJ83" i="6" s="1"/>
  <c r="EQ82" i="6"/>
  <c r="EP82" i="6"/>
  <c r="EO82" i="6"/>
  <c r="EN82" i="6"/>
  <c r="EM82" i="6"/>
  <c r="EL82" i="6"/>
  <c r="EK82" i="6"/>
  <c r="EJ82" i="6"/>
  <c r="EI82" i="6"/>
  <c r="EH82" i="6"/>
  <c r="EG82" i="6"/>
  <c r="EF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CB82" i="6"/>
  <c r="C82" i="6"/>
  <c r="B82" i="6"/>
  <c r="CG82" i="6" s="1"/>
  <c r="EQ81" i="6"/>
  <c r="EP81" i="6"/>
  <c r="EO81" i="6"/>
  <c r="EN81" i="6"/>
  <c r="EM81" i="6"/>
  <c r="EL81" i="6"/>
  <c r="EK81" i="6"/>
  <c r="EJ81" i="6"/>
  <c r="EI81" i="6"/>
  <c r="EH81" i="6"/>
  <c r="EG81" i="6"/>
  <c r="EF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C81" i="6"/>
  <c r="B81" i="6"/>
  <c r="EQ80" i="6"/>
  <c r="EP80" i="6"/>
  <c r="EO80" i="6"/>
  <c r="EN80" i="6"/>
  <c r="EM80" i="6"/>
  <c r="EL80" i="6"/>
  <c r="EK80" i="6"/>
  <c r="EJ80" i="6"/>
  <c r="EI80" i="6"/>
  <c r="EH80" i="6"/>
  <c r="EG80" i="6"/>
  <c r="EF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CE80" i="6"/>
  <c r="CA80" i="6"/>
  <c r="C80" i="6"/>
  <c r="B80" i="6"/>
  <c r="CH80" i="6" s="1"/>
  <c r="EQ79" i="6"/>
  <c r="EP79" i="6"/>
  <c r="EO79" i="6"/>
  <c r="EN79" i="6"/>
  <c r="EM79" i="6"/>
  <c r="EL79" i="6"/>
  <c r="EK79" i="6"/>
  <c r="EJ79" i="6"/>
  <c r="EI79" i="6"/>
  <c r="EH79" i="6"/>
  <c r="EG79" i="6"/>
  <c r="EF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C79" i="6"/>
  <c r="B79" i="6"/>
  <c r="CJ79" i="6" s="1"/>
  <c r="EQ78" i="6"/>
  <c r="EP78" i="6"/>
  <c r="EO78" i="6"/>
  <c r="EN78" i="6"/>
  <c r="EM78" i="6"/>
  <c r="EL78" i="6"/>
  <c r="EK78" i="6"/>
  <c r="EJ78" i="6"/>
  <c r="EI78" i="6"/>
  <c r="EH78" i="6"/>
  <c r="EG78" i="6"/>
  <c r="EF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CB78" i="6"/>
  <c r="C78" i="6"/>
  <c r="B78" i="6"/>
  <c r="CG78" i="6" s="1"/>
  <c r="EQ73" i="6"/>
  <c r="EP73" i="6"/>
  <c r="EO73" i="6"/>
  <c r="EN73" i="6"/>
  <c r="EM73" i="6"/>
  <c r="EL73" i="6"/>
  <c r="EK73" i="6"/>
  <c r="EJ73" i="6"/>
  <c r="EI73" i="6"/>
  <c r="EH73" i="6"/>
  <c r="EG73" i="6"/>
  <c r="EF73" i="6"/>
  <c r="EE73" i="6"/>
  <c r="ED73" i="6"/>
  <c r="EC73" i="6"/>
  <c r="EB73" i="6"/>
  <c r="EA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DE73" i="6"/>
  <c r="DD73" i="6"/>
  <c r="DC73" i="6"/>
  <c r="DB73" i="6"/>
  <c r="DA73" i="6"/>
  <c r="C73" i="6"/>
  <c r="B73" i="6"/>
  <c r="EQ72" i="6"/>
  <c r="EP72" i="6"/>
  <c r="EO72" i="6"/>
  <c r="EN72" i="6"/>
  <c r="EM72" i="6"/>
  <c r="EL72" i="6"/>
  <c r="EK72" i="6"/>
  <c r="EJ72" i="6"/>
  <c r="EI72" i="6"/>
  <c r="EH72" i="6"/>
  <c r="EG72" i="6"/>
  <c r="EF72" i="6"/>
  <c r="EE72" i="6"/>
  <c r="ED72" i="6"/>
  <c r="EC72" i="6"/>
  <c r="EB72" i="6"/>
  <c r="EA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DE72" i="6"/>
  <c r="DD72" i="6"/>
  <c r="DC72" i="6"/>
  <c r="DB72" i="6"/>
  <c r="DA72" i="6"/>
  <c r="C72" i="6"/>
  <c r="B72" i="6"/>
  <c r="CA72" i="6" s="1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DE71" i="6"/>
  <c r="DD71" i="6"/>
  <c r="DC71" i="6"/>
  <c r="DB71" i="6"/>
  <c r="DA71" i="6"/>
  <c r="C71" i="6"/>
  <c r="B71" i="6"/>
  <c r="EN70" i="6"/>
  <c r="EM70" i="6"/>
  <c r="EL70" i="6"/>
  <c r="EK70" i="6"/>
  <c r="EJ70" i="6"/>
  <c r="EI70" i="6"/>
  <c r="EH70" i="6"/>
  <c r="EG70" i="6"/>
  <c r="DN70" i="6"/>
  <c r="DM70" i="6"/>
  <c r="DL70" i="6"/>
  <c r="DK70" i="6"/>
  <c r="DJ70" i="6"/>
  <c r="DI70" i="6"/>
  <c r="DH70" i="6"/>
  <c r="DG70" i="6"/>
  <c r="CE70" i="6"/>
  <c r="C70" i="6"/>
  <c r="B70" i="6"/>
  <c r="EQ69" i="6"/>
  <c r="EP69" i="6"/>
  <c r="EO69" i="6"/>
  <c r="EN69" i="6"/>
  <c r="EM69" i="6"/>
  <c r="EL69" i="6"/>
  <c r="EK69" i="6"/>
  <c r="EJ69" i="6"/>
  <c r="EI69" i="6"/>
  <c r="EH69" i="6"/>
  <c r="EG69" i="6"/>
  <c r="DQ69" i="6"/>
  <c r="DP69" i="6"/>
  <c r="DO69" i="6"/>
  <c r="DN69" i="6"/>
  <c r="DM69" i="6"/>
  <c r="DL69" i="6"/>
  <c r="DK69" i="6"/>
  <c r="DJ69" i="6"/>
  <c r="DI69" i="6"/>
  <c r="DH69" i="6"/>
  <c r="DG69" i="6"/>
  <c r="C69" i="6"/>
  <c r="B69" i="6"/>
  <c r="EQ68" i="6"/>
  <c r="EP68" i="6"/>
  <c r="EO68" i="6"/>
  <c r="EN68" i="6"/>
  <c r="EM68" i="6"/>
  <c r="EL68" i="6"/>
  <c r="EK68" i="6"/>
  <c r="EJ68" i="6"/>
  <c r="EI68" i="6"/>
  <c r="EH68" i="6"/>
  <c r="EG68" i="6"/>
  <c r="EF68" i="6"/>
  <c r="EE68" i="6"/>
  <c r="ED68" i="6"/>
  <c r="EC68" i="6"/>
  <c r="EB68" i="6"/>
  <c r="EA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E68" i="6"/>
  <c r="DD68" i="6"/>
  <c r="DC68" i="6"/>
  <c r="DB68" i="6"/>
  <c r="DA68" i="6"/>
  <c r="C68" i="6"/>
  <c r="B68" i="6"/>
  <c r="CD68" i="6" s="1"/>
  <c r="EQ67" i="6"/>
  <c r="EP67" i="6"/>
  <c r="EO67" i="6"/>
  <c r="EN67" i="6"/>
  <c r="EM67" i="6"/>
  <c r="EL67" i="6"/>
  <c r="EK67" i="6"/>
  <c r="EJ67" i="6"/>
  <c r="EI67" i="6"/>
  <c r="EH67" i="6"/>
  <c r="EG67" i="6"/>
  <c r="EF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C67" i="6"/>
  <c r="B67" i="6"/>
  <c r="CI67" i="6" s="1"/>
  <c r="EQ66" i="6"/>
  <c r="EP66" i="6"/>
  <c r="EO66" i="6"/>
  <c r="EN66" i="6"/>
  <c r="EM66" i="6"/>
  <c r="EL66" i="6"/>
  <c r="EK66" i="6"/>
  <c r="EJ66" i="6"/>
  <c r="EI66" i="6"/>
  <c r="EH66" i="6"/>
  <c r="EG66" i="6"/>
  <c r="DQ66" i="6"/>
  <c r="DP66" i="6"/>
  <c r="DO66" i="6"/>
  <c r="DN66" i="6"/>
  <c r="DM66" i="6"/>
  <c r="DL66" i="6"/>
  <c r="DK66" i="6"/>
  <c r="DJ66" i="6"/>
  <c r="DI66" i="6"/>
  <c r="DH66" i="6"/>
  <c r="DG66" i="6"/>
  <c r="C66" i="6"/>
  <c r="CA66" i="6" s="1"/>
  <c r="B66" i="6"/>
  <c r="CE66" i="6" s="1"/>
  <c r="EC65" i="6"/>
  <c r="EB65" i="6"/>
  <c r="EA65" i="6"/>
  <c r="DC65" i="6"/>
  <c r="DB65" i="6"/>
  <c r="DA65" i="6"/>
  <c r="C65" i="6"/>
  <c r="B65" i="6"/>
  <c r="CJ65" i="6" s="1"/>
  <c r="EQ64" i="6"/>
  <c r="EP64" i="6"/>
  <c r="EO64" i="6"/>
  <c r="EN64" i="6"/>
  <c r="EM64" i="6"/>
  <c r="EL64" i="6"/>
  <c r="EK64" i="6"/>
  <c r="EJ64" i="6"/>
  <c r="EI64" i="6"/>
  <c r="EH64" i="6"/>
  <c r="EG64" i="6"/>
  <c r="EF64" i="6"/>
  <c r="EE64" i="6"/>
  <c r="ED64" i="6"/>
  <c r="EC64" i="6"/>
  <c r="EB64" i="6"/>
  <c r="EA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E64" i="6"/>
  <c r="DD64" i="6"/>
  <c r="DC64" i="6"/>
  <c r="DB64" i="6"/>
  <c r="DA64" i="6"/>
  <c r="C64" i="6"/>
  <c r="B64" i="6"/>
  <c r="CJ64" i="6" s="1"/>
  <c r="EQ63" i="6"/>
  <c r="EP63" i="6"/>
  <c r="EO63" i="6"/>
  <c r="EN63" i="6"/>
  <c r="EM63" i="6"/>
  <c r="EL63" i="6"/>
  <c r="EK63" i="6"/>
  <c r="EJ63" i="6"/>
  <c r="EI63" i="6"/>
  <c r="EH63" i="6"/>
  <c r="EG63" i="6"/>
  <c r="EF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C63" i="6"/>
  <c r="B63" i="6"/>
  <c r="CH63" i="6" s="1"/>
  <c r="EQ62" i="6"/>
  <c r="EP62" i="6"/>
  <c r="EO62" i="6"/>
  <c r="EN62" i="6"/>
  <c r="EM62" i="6"/>
  <c r="EL62" i="6"/>
  <c r="EK62" i="6"/>
  <c r="EJ62" i="6"/>
  <c r="EI62" i="6"/>
  <c r="EH62" i="6"/>
  <c r="EG62" i="6"/>
  <c r="EF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C62" i="6"/>
  <c r="B62" i="6"/>
  <c r="CJ62" i="6" s="1"/>
  <c r="EQ61" i="6"/>
  <c r="EP61" i="6"/>
  <c r="EO61" i="6"/>
  <c r="EN61" i="6"/>
  <c r="EM61" i="6"/>
  <c r="EL61" i="6"/>
  <c r="EK61" i="6"/>
  <c r="EJ61" i="6"/>
  <c r="EI61" i="6"/>
  <c r="EH61" i="6"/>
  <c r="EG61" i="6"/>
  <c r="EF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CE61" i="6"/>
  <c r="C61" i="6"/>
  <c r="B61" i="6"/>
  <c r="CH61" i="6" s="1"/>
  <c r="EQ60" i="6"/>
  <c r="EP60" i="6"/>
  <c r="EO60" i="6"/>
  <c r="EN60" i="6"/>
  <c r="EM60" i="6"/>
  <c r="EL60" i="6"/>
  <c r="EK60" i="6"/>
  <c r="EJ60" i="6"/>
  <c r="EI60" i="6"/>
  <c r="EH60" i="6"/>
  <c r="EG60" i="6"/>
  <c r="EF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CC60" i="6"/>
  <c r="C60" i="6"/>
  <c r="B60" i="6"/>
  <c r="CJ60" i="6" s="1"/>
  <c r="EQ59" i="6"/>
  <c r="EP59" i="6"/>
  <c r="EO59" i="6"/>
  <c r="EN59" i="6"/>
  <c r="EM59" i="6"/>
  <c r="EL59" i="6"/>
  <c r="EK59" i="6"/>
  <c r="EJ59" i="6"/>
  <c r="EI59" i="6"/>
  <c r="EH59" i="6"/>
  <c r="EG59" i="6"/>
  <c r="EF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C59" i="6"/>
  <c r="B59" i="6"/>
  <c r="CE59" i="6" s="1"/>
  <c r="EQ58" i="6"/>
  <c r="EP58" i="6"/>
  <c r="EO58" i="6"/>
  <c r="EN58" i="6"/>
  <c r="EM58" i="6"/>
  <c r="EL58" i="6"/>
  <c r="EK58" i="6"/>
  <c r="EJ58" i="6"/>
  <c r="EI58" i="6"/>
  <c r="EH58" i="6"/>
  <c r="EG58" i="6"/>
  <c r="EF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C58" i="6"/>
  <c r="B58" i="6"/>
  <c r="CJ58" i="6" s="1"/>
  <c r="EQ57" i="6"/>
  <c r="EP57" i="6"/>
  <c r="EO57" i="6"/>
  <c r="EN57" i="6"/>
  <c r="EM57" i="6"/>
  <c r="EL57" i="6"/>
  <c r="EK57" i="6"/>
  <c r="EJ57" i="6"/>
  <c r="EI57" i="6"/>
  <c r="EH57" i="6"/>
  <c r="EG57" i="6"/>
  <c r="EF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C57" i="6"/>
  <c r="B57" i="6"/>
  <c r="EQ56" i="6"/>
  <c r="EP56" i="6"/>
  <c r="EO56" i="6"/>
  <c r="EN56" i="6"/>
  <c r="EM56" i="6"/>
  <c r="EL56" i="6"/>
  <c r="EK56" i="6"/>
  <c r="EJ56" i="6"/>
  <c r="EI56" i="6"/>
  <c r="EH56" i="6"/>
  <c r="EG56" i="6"/>
  <c r="EF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C56" i="6"/>
  <c r="B56" i="6"/>
  <c r="CJ56" i="6" s="1"/>
  <c r="EQ51" i="6"/>
  <c r="EP51" i="6"/>
  <c r="EO51" i="6"/>
  <c r="EN51" i="6"/>
  <c r="EM51" i="6"/>
  <c r="EL51" i="6"/>
  <c r="EK51" i="6"/>
  <c r="EJ51" i="6"/>
  <c r="EI51" i="6"/>
  <c r="EH51" i="6"/>
  <c r="EG51" i="6"/>
  <c r="EF51" i="6"/>
  <c r="EE51" i="6"/>
  <c r="ED51" i="6"/>
  <c r="EC51" i="6"/>
  <c r="EB51" i="6"/>
  <c r="EA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51" i="6"/>
  <c r="B51" i="6"/>
  <c r="CE51" i="6" s="1"/>
  <c r="EQ50" i="6"/>
  <c r="EP50" i="6"/>
  <c r="EO50" i="6"/>
  <c r="EN50" i="6"/>
  <c r="EM50" i="6"/>
  <c r="EL50" i="6"/>
  <c r="EK50" i="6"/>
  <c r="EJ50" i="6"/>
  <c r="EI50" i="6"/>
  <c r="EH50" i="6"/>
  <c r="EG50" i="6"/>
  <c r="EF50" i="6"/>
  <c r="EE50" i="6"/>
  <c r="ED50" i="6"/>
  <c r="EC50" i="6"/>
  <c r="EB50" i="6"/>
  <c r="EA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E50" i="6"/>
  <c r="DD50" i="6"/>
  <c r="DC50" i="6"/>
  <c r="DB50" i="6"/>
  <c r="DA50" i="6"/>
  <c r="CB50" i="6"/>
  <c r="C50" i="6"/>
  <c r="B50" i="6"/>
  <c r="EQ49" i="6"/>
  <c r="EP49" i="6"/>
  <c r="EO49" i="6"/>
  <c r="EN49" i="6"/>
  <c r="EM49" i="6"/>
  <c r="EL49" i="6"/>
  <c r="EK49" i="6"/>
  <c r="EJ49" i="6"/>
  <c r="EI49" i="6"/>
  <c r="EH49" i="6"/>
  <c r="EG49" i="6"/>
  <c r="EF49" i="6"/>
  <c r="EE49" i="6"/>
  <c r="ED49" i="6"/>
  <c r="EC49" i="6"/>
  <c r="EB49" i="6"/>
  <c r="EA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I49" i="6"/>
  <c r="CC49" i="6"/>
  <c r="CA49" i="6"/>
  <c r="C49" i="6"/>
  <c r="B49" i="6"/>
  <c r="CE49" i="6" s="1"/>
  <c r="EN48" i="6"/>
  <c r="EM48" i="6"/>
  <c r="EL48" i="6"/>
  <c r="EK48" i="6"/>
  <c r="EJ48" i="6"/>
  <c r="EI48" i="6"/>
  <c r="EH48" i="6"/>
  <c r="EG48" i="6"/>
  <c r="DN48" i="6"/>
  <c r="DM48" i="6"/>
  <c r="DL48" i="6"/>
  <c r="DK48" i="6"/>
  <c r="DJ48" i="6"/>
  <c r="DI48" i="6"/>
  <c r="DH48" i="6"/>
  <c r="DG48" i="6"/>
  <c r="CI48" i="6"/>
  <c r="CC48" i="6"/>
  <c r="C48" i="6"/>
  <c r="B48" i="6"/>
  <c r="CE48" i="6" s="1"/>
  <c r="EQ47" i="6"/>
  <c r="EP47" i="6"/>
  <c r="EO47" i="6"/>
  <c r="EN47" i="6"/>
  <c r="EM47" i="6"/>
  <c r="EL47" i="6"/>
  <c r="EK47" i="6"/>
  <c r="EJ47" i="6"/>
  <c r="EI47" i="6"/>
  <c r="EH47" i="6"/>
  <c r="EG47" i="6"/>
  <c r="DQ47" i="6"/>
  <c r="DP47" i="6"/>
  <c r="DO47" i="6"/>
  <c r="DN47" i="6"/>
  <c r="DM47" i="6"/>
  <c r="DL47" i="6"/>
  <c r="DK47" i="6"/>
  <c r="DJ47" i="6"/>
  <c r="DI47" i="6"/>
  <c r="DH47" i="6"/>
  <c r="DG47" i="6"/>
  <c r="C47" i="6"/>
  <c r="B47" i="6"/>
  <c r="EQ46" i="6"/>
  <c r="EP46" i="6"/>
  <c r="EO46" i="6"/>
  <c r="EN46" i="6"/>
  <c r="EM46" i="6"/>
  <c r="EL46" i="6"/>
  <c r="EK46" i="6"/>
  <c r="EJ46" i="6"/>
  <c r="EI46" i="6"/>
  <c r="EH46" i="6"/>
  <c r="EG46" i="6"/>
  <c r="EF46" i="6"/>
  <c r="EE46" i="6"/>
  <c r="ED46" i="6"/>
  <c r="EC46" i="6"/>
  <c r="EB46" i="6"/>
  <c r="EA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E46" i="6"/>
  <c r="DD46" i="6"/>
  <c r="DC46" i="6"/>
  <c r="DB46" i="6"/>
  <c r="DA46" i="6"/>
  <c r="C46" i="6"/>
  <c r="B46" i="6"/>
  <c r="CC46" i="6" s="1"/>
  <c r="EQ45" i="6"/>
  <c r="EP45" i="6"/>
  <c r="EO45" i="6"/>
  <c r="EN45" i="6"/>
  <c r="EM45" i="6"/>
  <c r="EL45" i="6"/>
  <c r="EK45" i="6"/>
  <c r="EJ45" i="6"/>
  <c r="EI45" i="6"/>
  <c r="EH45" i="6"/>
  <c r="EG45" i="6"/>
  <c r="EF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CC45" i="6"/>
  <c r="C45" i="6"/>
  <c r="B45" i="6"/>
  <c r="EQ44" i="6"/>
  <c r="EP44" i="6"/>
  <c r="EO44" i="6"/>
  <c r="EN44" i="6"/>
  <c r="EM44" i="6"/>
  <c r="EL44" i="6"/>
  <c r="EK44" i="6"/>
  <c r="EJ44" i="6"/>
  <c r="EI44" i="6"/>
  <c r="EH44" i="6"/>
  <c r="EG44" i="6"/>
  <c r="DQ44" i="6"/>
  <c r="DP44" i="6"/>
  <c r="DO44" i="6"/>
  <c r="DN44" i="6"/>
  <c r="DM44" i="6"/>
  <c r="DL44" i="6"/>
  <c r="DK44" i="6"/>
  <c r="DJ44" i="6"/>
  <c r="DI44" i="6"/>
  <c r="DH44" i="6"/>
  <c r="DG44" i="6"/>
  <c r="C44" i="6"/>
  <c r="B44" i="6"/>
  <c r="CK44" i="6" s="1"/>
  <c r="EC43" i="6"/>
  <c r="EB43" i="6"/>
  <c r="EA43" i="6"/>
  <c r="DC43" i="6"/>
  <c r="DB43" i="6"/>
  <c r="DA43" i="6"/>
  <c r="C43" i="6"/>
  <c r="B43" i="6"/>
  <c r="CE43" i="6" s="1"/>
  <c r="EQ42" i="6"/>
  <c r="EP42" i="6"/>
  <c r="EO42" i="6"/>
  <c r="EN42" i="6"/>
  <c r="EM42" i="6"/>
  <c r="EL42" i="6"/>
  <c r="EK42" i="6"/>
  <c r="EJ42" i="6"/>
  <c r="EI42" i="6"/>
  <c r="EH42" i="6"/>
  <c r="EG42" i="6"/>
  <c r="EF42" i="6"/>
  <c r="EE42" i="6"/>
  <c r="ED42" i="6"/>
  <c r="EC42" i="6"/>
  <c r="EB42" i="6"/>
  <c r="EA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E42" i="6"/>
  <c r="DD42" i="6"/>
  <c r="DC42" i="6"/>
  <c r="DB42" i="6"/>
  <c r="DA42" i="6"/>
  <c r="CG42" i="6"/>
  <c r="CB42" i="6"/>
  <c r="C42" i="6"/>
  <c r="B42" i="6"/>
  <c r="CE42" i="6" s="1"/>
  <c r="EQ41" i="6"/>
  <c r="EP41" i="6"/>
  <c r="EO41" i="6"/>
  <c r="EN41" i="6"/>
  <c r="EM41" i="6"/>
  <c r="EL41" i="6"/>
  <c r="EK41" i="6"/>
  <c r="EJ41" i="6"/>
  <c r="EI41" i="6"/>
  <c r="EH41" i="6"/>
  <c r="EG41" i="6"/>
  <c r="EF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C41" i="6"/>
  <c r="B41" i="6"/>
  <c r="CC41" i="6" s="1"/>
  <c r="EQ40" i="6"/>
  <c r="EP40" i="6"/>
  <c r="EO40" i="6"/>
  <c r="EN40" i="6"/>
  <c r="EM40" i="6"/>
  <c r="EL40" i="6"/>
  <c r="EK40" i="6"/>
  <c r="EJ40" i="6"/>
  <c r="EI40" i="6"/>
  <c r="EH40" i="6"/>
  <c r="EG40" i="6"/>
  <c r="EF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C40" i="6"/>
  <c r="B40" i="6"/>
  <c r="CH40" i="6" s="1"/>
  <c r="EQ39" i="6"/>
  <c r="EP39" i="6"/>
  <c r="EO39" i="6"/>
  <c r="EN39" i="6"/>
  <c r="EM39" i="6"/>
  <c r="EL39" i="6"/>
  <c r="EK39" i="6"/>
  <c r="EJ39" i="6"/>
  <c r="EI39" i="6"/>
  <c r="EH39" i="6"/>
  <c r="EG39" i="6"/>
  <c r="EF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C39" i="6"/>
  <c r="B39" i="6"/>
  <c r="EQ38" i="6"/>
  <c r="EP38" i="6"/>
  <c r="EO38" i="6"/>
  <c r="EN38" i="6"/>
  <c r="EM38" i="6"/>
  <c r="EL38" i="6"/>
  <c r="EK38" i="6"/>
  <c r="EJ38" i="6"/>
  <c r="EI38" i="6"/>
  <c r="EH38" i="6"/>
  <c r="EG38" i="6"/>
  <c r="EF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CK38" i="6"/>
  <c r="CB38" i="6"/>
  <c r="C38" i="6"/>
  <c r="B38" i="6"/>
  <c r="EQ37" i="6"/>
  <c r="EP37" i="6"/>
  <c r="EO37" i="6"/>
  <c r="EN37" i="6"/>
  <c r="EM37" i="6"/>
  <c r="EL37" i="6"/>
  <c r="EK37" i="6"/>
  <c r="EJ37" i="6"/>
  <c r="EI37" i="6"/>
  <c r="EH37" i="6"/>
  <c r="EG37" i="6"/>
  <c r="EF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C37" i="6"/>
  <c r="B37" i="6"/>
  <c r="CC37" i="6" s="1"/>
  <c r="EQ36" i="6"/>
  <c r="EP36" i="6"/>
  <c r="EO36" i="6"/>
  <c r="EN36" i="6"/>
  <c r="EM36" i="6"/>
  <c r="EL36" i="6"/>
  <c r="EK36" i="6"/>
  <c r="EJ36" i="6"/>
  <c r="EI36" i="6"/>
  <c r="EH36" i="6"/>
  <c r="EG36" i="6"/>
  <c r="EF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C36" i="6"/>
  <c r="B36" i="6"/>
  <c r="CG36" i="6" s="1"/>
  <c r="EQ35" i="6"/>
  <c r="EP35" i="6"/>
  <c r="EO35" i="6"/>
  <c r="EN35" i="6"/>
  <c r="EM35" i="6"/>
  <c r="EL35" i="6"/>
  <c r="EK35" i="6"/>
  <c r="EJ35" i="6"/>
  <c r="EI35" i="6"/>
  <c r="EH35" i="6"/>
  <c r="EG35" i="6"/>
  <c r="EF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CJ35" i="6"/>
  <c r="C35" i="6"/>
  <c r="B35" i="6"/>
  <c r="CC35" i="6" s="1"/>
  <c r="EQ34" i="6"/>
  <c r="EP34" i="6"/>
  <c r="EO34" i="6"/>
  <c r="EN34" i="6"/>
  <c r="EM34" i="6"/>
  <c r="EL34" i="6"/>
  <c r="EK34" i="6"/>
  <c r="EJ34" i="6"/>
  <c r="EI34" i="6"/>
  <c r="EH34" i="6"/>
  <c r="EG34" i="6"/>
  <c r="EF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CH34" i="6"/>
  <c r="CB34" i="6"/>
  <c r="C34" i="6"/>
  <c r="B34" i="6"/>
  <c r="CE34" i="6" s="1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29" i="6"/>
  <c r="B29" i="6"/>
  <c r="CH29" i="6" s="1"/>
  <c r="EQ28" i="6"/>
  <c r="EP28" i="6"/>
  <c r="EO28" i="6"/>
  <c r="EN28" i="6"/>
  <c r="EM28" i="6"/>
  <c r="EL28" i="6"/>
  <c r="EK28" i="6"/>
  <c r="EJ28" i="6"/>
  <c r="EI28" i="6"/>
  <c r="EH28" i="6"/>
  <c r="EG28" i="6"/>
  <c r="EF28" i="6"/>
  <c r="EE28" i="6"/>
  <c r="ED28" i="6"/>
  <c r="EC28" i="6"/>
  <c r="EB28" i="6"/>
  <c r="EA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28" i="6"/>
  <c r="B28" i="6"/>
  <c r="CE28" i="6" s="1"/>
  <c r="EQ27" i="6"/>
  <c r="EP27" i="6"/>
  <c r="EO27" i="6"/>
  <c r="EN27" i="6"/>
  <c r="EM27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J27" i="6"/>
  <c r="C27" i="6"/>
  <c r="B27" i="6"/>
  <c r="CD27" i="6" s="1"/>
  <c r="EN26" i="6"/>
  <c r="EM26" i="6"/>
  <c r="EL26" i="6"/>
  <c r="EK26" i="6"/>
  <c r="EJ26" i="6"/>
  <c r="EI26" i="6"/>
  <c r="EH26" i="6"/>
  <c r="EG26" i="6"/>
  <c r="DN26" i="6"/>
  <c r="DM26" i="6"/>
  <c r="DL26" i="6"/>
  <c r="DK26" i="6"/>
  <c r="DJ26" i="6"/>
  <c r="DI26" i="6"/>
  <c r="DH26" i="6"/>
  <c r="DG26" i="6"/>
  <c r="C26" i="6"/>
  <c r="CA26" i="6" s="1"/>
  <c r="B26" i="6"/>
  <c r="CE26" i="6" s="1"/>
  <c r="EQ25" i="6"/>
  <c r="EP25" i="6"/>
  <c r="EO25" i="6"/>
  <c r="EN25" i="6"/>
  <c r="EM25" i="6"/>
  <c r="EL25" i="6"/>
  <c r="EK25" i="6"/>
  <c r="EJ25" i="6"/>
  <c r="EI25" i="6"/>
  <c r="EH25" i="6"/>
  <c r="EG25" i="6"/>
  <c r="DQ25" i="6"/>
  <c r="DP25" i="6"/>
  <c r="DO25" i="6"/>
  <c r="DN25" i="6"/>
  <c r="DM25" i="6"/>
  <c r="DL25" i="6"/>
  <c r="DK25" i="6"/>
  <c r="DJ25" i="6"/>
  <c r="DI25" i="6"/>
  <c r="DH25" i="6"/>
  <c r="DG25" i="6"/>
  <c r="C25" i="6"/>
  <c r="B25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J24" i="6"/>
  <c r="CD24" i="6"/>
  <c r="C24" i="6"/>
  <c r="B24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CH23" i="6"/>
  <c r="CE23" i="6"/>
  <c r="C23" i="6"/>
  <c r="B23" i="6"/>
  <c r="CI23" i="6" s="1"/>
  <c r="EQ22" i="6"/>
  <c r="EP22" i="6"/>
  <c r="EO22" i="6"/>
  <c r="EN22" i="6"/>
  <c r="EM22" i="6"/>
  <c r="EL22" i="6"/>
  <c r="EK22" i="6"/>
  <c r="EJ22" i="6"/>
  <c r="EI22" i="6"/>
  <c r="EH22" i="6"/>
  <c r="EG22" i="6"/>
  <c r="DQ22" i="6"/>
  <c r="DP22" i="6"/>
  <c r="DO22" i="6"/>
  <c r="DN22" i="6"/>
  <c r="DM22" i="6"/>
  <c r="DL22" i="6"/>
  <c r="DK22" i="6"/>
  <c r="DJ22" i="6"/>
  <c r="DI22" i="6"/>
  <c r="DH22" i="6"/>
  <c r="DG22" i="6"/>
  <c r="C22" i="6"/>
  <c r="B22" i="6"/>
  <c r="CA22" i="6" s="1"/>
  <c r="EC21" i="6"/>
  <c r="EB21" i="6"/>
  <c r="EA21" i="6"/>
  <c r="DC21" i="6"/>
  <c r="DB21" i="6"/>
  <c r="DA21" i="6"/>
  <c r="C21" i="6"/>
  <c r="B21" i="6"/>
  <c r="EQ20" i="6"/>
  <c r="EP20" i="6"/>
  <c r="EO20" i="6"/>
  <c r="EN20" i="6"/>
  <c r="EM20" i="6"/>
  <c r="EL20" i="6"/>
  <c r="EK20" i="6"/>
  <c r="EJ20" i="6"/>
  <c r="EI20" i="6"/>
  <c r="EH20" i="6"/>
  <c r="EG20" i="6"/>
  <c r="EF20" i="6"/>
  <c r="EE20" i="6"/>
  <c r="ED20" i="6"/>
  <c r="EC20" i="6"/>
  <c r="EB20" i="6"/>
  <c r="EA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J20" i="6"/>
  <c r="CC20" i="6"/>
  <c r="C20" i="6"/>
  <c r="B20" i="6"/>
  <c r="EQ19" i="6"/>
  <c r="EP19" i="6"/>
  <c r="EO19" i="6"/>
  <c r="EN19" i="6"/>
  <c r="EM19" i="6"/>
  <c r="EL19" i="6"/>
  <c r="EK19" i="6"/>
  <c r="EJ19" i="6"/>
  <c r="EI19" i="6"/>
  <c r="EH19" i="6"/>
  <c r="EG19" i="6"/>
  <c r="EF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C19" i="6"/>
  <c r="B19" i="6"/>
  <c r="CE19" i="6" s="1"/>
  <c r="EQ18" i="6"/>
  <c r="EP18" i="6"/>
  <c r="EO18" i="6"/>
  <c r="EN18" i="6"/>
  <c r="EM18" i="6"/>
  <c r="EL18" i="6"/>
  <c r="EK18" i="6"/>
  <c r="EJ18" i="6"/>
  <c r="EI18" i="6"/>
  <c r="EH18" i="6"/>
  <c r="EG18" i="6"/>
  <c r="EF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C18" i="6"/>
  <c r="B18" i="6"/>
  <c r="CE18" i="6" s="1"/>
  <c r="EQ17" i="6"/>
  <c r="EP17" i="6"/>
  <c r="EO17" i="6"/>
  <c r="EN17" i="6"/>
  <c r="EM17" i="6"/>
  <c r="EL17" i="6"/>
  <c r="EK17" i="6"/>
  <c r="EJ17" i="6"/>
  <c r="EI17" i="6"/>
  <c r="EH17" i="6"/>
  <c r="EG17" i="6"/>
  <c r="EF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C17" i="6"/>
  <c r="CG17" i="6" s="1"/>
  <c r="B17" i="6"/>
  <c r="CE17" i="6" s="1"/>
  <c r="EQ16" i="6"/>
  <c r="EP16" i="6"/>
  <c r="EO16" i="6"/>
  <c r="EN16" i="6"/>
  <c r="EM16" i="6"/>
  <c r="EL16" i="6"/>
  <c r="EK16" i="6"/>
  <c r="EJ16" i="6"/>
  <c r="EI16" i="6"/>
  <c r="EH16" i="6"/>
  <c r="EG16" i="6"/>
  <c r="EF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C16" i="6"/>
  <c r="B16" i="6"/>
  <c r="CE16" i="6" s="1"/>
  <c r="EQ15" i="6"/>
  <c r="EP15" i="6"/>
  <c r="EO15" i="6"/>
  <c r="EN15" i="6"/>
  <c r="EM15" i="6"/>
  <c r="EL15" i="6"/>
  <c r="EK15" i="6"/>
  <c r="EJ15" i="6"/>
  <c r="EI15" i="6"/>
  <c r="EH15" i="6"/>
  <c r="EG15" i="6"/>
  <c r="EF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CK15" i="6"/>
  <c r="CB15" i="6"/>
  <c r="C15" i="6"/>
  <c r="B15" i="6"/>
  <c r="EQ14" i="6"/>
  <c r="EP14" i="6"/>
  <c r="EO14" i="6"/>
  <c r="EN14" i="6"/>
  <c r="EM14" i="6"/>
  <c r="EL14" i="6"/>
  <c r="EK14" i="6"/>
  <c r="EJ14" i="6"/>
  <c r="EI14" i="6"/>
  <c r="EH14" i="6"/>
  <c r="EG14" i="6"/>
  <c r="EF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C14" i="6"/>
  <c r="B14" i="6"/>
  <c r="CC14" i="6" s="1"/>
  <c r="EQ13" i="6"/>
  <c r="EP13" i="6"/>
  <c r="EO13" i="6"/>
  <c r="EN13" i="6"/>
  <c r="EM13" i="6"/>
  <c r="EL13" i="6"/>
  <c r="EK13" i="6"/>
  <c r="EJ13" i="6"/>
  <c r="EI13" i="6"/>
  <c r="EH13" i="6"/>
  <c r="EG13" i="6"/>
  <c r="EF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CE13" i="6"/>
  <c r="CB13" i="6"/>
  <c r="C13" i="6"/>
  <c r="B13" i="6"/>
  <c r="CK13" i="6" s="1"/>
  <c r="EQ12" i="6"/>
  <c r="EP12" i="6"/>
  <c r="EO12" i="6"/>
  <c r="EN12" i="6"/>
  <c r="EM12" i="6"/>
  <c r="EL12" i="6"/>
  <c r="EK12" i="6"/>
  <c r="EJ12" i="6"/>
  <c r="EI12" i="6"/>
  <c r="EH12" i="6"/>
  <c r="EG12" i="6"/>
  <c r="EF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C12" i="6"/>
  <c r="B12" i="6"/>
  <c r="CE12" i="6" s="1"/>
  <c r="A5" i="6"/>
  <c r="A4" i="6"/>
  <c r="A3" i="6"/>
  <c r="A2" i="6"/>
  <c r="CH17" i="6" l="1"/>
  <c r="CC18" i="6"/>
  <c r="CA19" i="6"/>
  <c r="CG34" i="6"/>
  <c r="CA42" i="6"/>
  <c r="CK42" i="6"/>
  <c r="CH49" i="6"/>
  <c r="CG57" i="6"/>
  <c r="CC58" i="6"/>
  <c r="CJ68" i="6"/>
  <c r="CA69" i="6"/>
  <c r="CA70" i="6"/>
  <c r="CG72" i="6"/>
  <c r="CK82" i="6"/>
  <c r="CA84" i="6"/>
  <c r="CG86" i="6"/>
  <c r="CK86" i="6"/>
  <c r="CC92" i="6"/>
  <c r="CI93" i="6"/>
  <c r="CC100" i="6"/>
  <c r="CA101" i="6"/>
  <c r="CJ104" i="6"/>
  <c r="CI105" i="6"/>
  <c r="CD108" i="6"/>
  <c r="CB111" i="6"/>
  <c r="CK111" i="6"/>
  <c r="CD112" i="6"/>
  <c r="CK115" i="6"/>
  <c r="CI117" i="6"/>
  <c r="CG124" i="6"/>
  <c r="CI124" i="6"/>
  <c r="CI127" i="6"/>
  <c r="CB131" i="6"/>
  <c r="CK131" i="6"/>
  <c r="CI133" i="6"/>
  <c r="CI134" i="6"/>
  <c r="CI136" i="6"/>
  <c r="CE137" i="6"/>
  <c r="CG161" i="6"/>
  <c r="CA162" i="6"/>
  <c r="CH162" i="6"/>
  <c r="CB166" i="6"/>
  <c r="CI166" i="6"/>
  <c r="CB168" i="6"/>
  <c r="CB170" i="6"/>
  <c r="CI170" i="6"/>
  <c r="CB172" i="6"/>
  <c r="CC179" i="6"/>
  <c r="CJ181" i="6"/>
  <c r="CB187" i="6"/>
  <c r="CI187" i="6"/>
  <c r="CB189" i="6"/>
  <c r="CD191" i="6"/>
  <c r="CD195" i="6"/>
  <c r="CC197" i="6"/>
  <c r="CB199" i="6"/>
  <c r="CG205" i="6"/>
  <c r="CH209" i="6"/>
  <c r="CJ220" i="6"/>
  <c r="CC225" i="6"/>
  <c r="CA237" i="6"/>
  <c r="B283" i="7"/>
  <c r="CH19" i="6"/>
  <c r="CK17" i="6"/>
  <c r="CB19" i="6"/>
  <c r="CG25" i="6"/>
  <c r="CB36" i="6"/>
  <c r="CE46" i="6"/>
  <c r="CA61" i="6"/>
  <c r="CH67" i="6"/>
  <c r="CA82" i="6"/>
  <c r="CB101" i="6"/>
  <c r="CG103" i="6"/>
  <c r="CH103" i="6"/>
  <c r="CG106" i="6"/>
  <c r="CH106" i="6"/>
  <c r="CD111" i="6"/>
  <c r="CI112" i="6"/>
  <c r="CJ117" i="6"/>
  <c r="CG128" i="6"/>
  <c r="CD131" i="6"/>
  <c r="CK137" i="6"/>
  <c r="CD166" i="6"/>
  <c r="CC168" i="6"/>
  <c r="CD170" i="6"/>
  <c r="CD187" i="6"/>
  <c r="CC189" i="6"/>
  <c r="CH204" i="6"/>
  <c r="CI111" i="6"/>
  <c r="CI131" i="6"/>
  <c r="CB17" i="6"/>
  <c r="CG19" i="6"/>
  <c r="CK19" i="6"/>
  <c r="CA29" i="6"/>
  <c r="CK34" i="6"/>
  <c r="CA40" i="6"/>
  <c r="CH42" i="6"/>
  <c r="CC51" i="6"/>
  <c r="CA63" i="6"/>
  <c r="CH82" i="6"/>
  <c r="CH91" i="6"/>
  <c r="CA93" i="6"/>
  <c r="CA103" i="6"/>
  <c r="CB106" i="6"/>
  <c r="CJ109" i="6"/>
  <c r="CJ111" i="6"/>
  <c r="CB112" i="6"/>
  <c r="CK112" i="6"/>
  <c r="CJ114" i="6"/>
  <c r="CG115" i="6"/>
  <c r="CB117" i="6"/>
  <c r="CB127" i="6"/>
  <c r="CJ131" i="6"/>
  <c r="CG133" i="6"/>
  <c r="CH166" i="6"/>
  <c r="CH168" i="6"/>
  <c r="CA170" i="6"/>
  <c r="CH170" i="6"/>
  <c r="CB179" i="6"/>
  <c r="CH187" i="6"/>
  <c r="CH189" i="6"/>
  <c r="CB191" i="6"/>
  <c r="CI191" i="6"/>
  <c r="CB195" i="6"/>
  <c r="CA199" i="6"/>
  <c r="CA204" i="6"/>
  <c r="CE207" i="6"/>
  <c r="CJ226" i="6"/>
  <c r="CA17" i="6"/>
  <c r="CA34" i="6"/>
  <c r="CE36" i="6"/>
  <c r="CI43" i="6"/>
  <c r="CA43" i="6"/>
  <c r="CK47" i="6"/>
  <c r="CB47" i="6"/>
  <c r="CH57" i="6"/>
  <c r="CK59" i="6"/>
  <c r="CB59" i="6"/>
  <c r="CG59" i="6"/>
  <c r="CH15" i="6"/>
  <c r="CA15" i="6"/>
  <c r="CG15" i="6"/>
  <c r="CD21" i="6"/>
  <c r="CJ21" i="6"/>
  <c r="CH22" i="6"/>
  <c r="CK22" i="6"/>
  <c r="CG22" i="6"/>
  <c r="CI26" i="6"/>
  <c r="CH26" i="6"/>
  <c r="CH28" i="6"/>
  <c r="CA28" i="6"/>
  <c r="CK28" i="6"/>
  <c r="CA36" i="6"/>
  <c r="CK36" i="6"/>
  <c r="CH38" i="6"/>
  <c r="CA38" i="6"/>
  <c r="CG38" i="6"/>
  <c r="CK40" i="6"/>
  <c r="CB40" i="6"/>
  <c r="CG40" i="6"/>
  <c r="CJ41" i="6"/>
  <c r="CC43" i="6"/>
  <c r="CH44" i="6"/>
  <c r="CA46" i="6"/>
  <c r="CH47" i="6"/>
  <c r="CC56" i="6"/>
  <c r="CE57" i="6"/>
  <c r="CA59" i="6"/>
  <c r="CK63" i="6"/>
  <c r="CB63" i="6"/>
  <c r="CG63" i="6"/>
  <c r="CC64" i="6"/>
  <c r="CE67" i="6"/>
  <c r="CH69" i="6"/>
  <c r="CE69" i="6"/>
  <c r="CK69" i="6"/>
  <c r="CA78" i="6"/>
  <c r="CK78" i="6"/>
  <c r="CK84" i="6"/>
  <c r="CB84" i="6"/>
  <c r="CG84" i="6"/>
  <c r="CE86" i="6"/>
  <c r="CH87" i="6"/>
  <c r="CH88" i="6"/>
  <c r="CB88" i="6"/>
  <c r="CH139" i="6"/>
  <c r="CJ139" i="6"/>
  <c r="CB139" i="6"/>
  <c r="CK139" i="6"/>
  <c r="CD139" i="6"/>
  <c r="CE139" i="6"/>
  <c r="CG192" i="6"/>
  <c r="CA192" i="6"/>
  <c r="CI192" i="6"/>
  <c r="CC192" i="6"/>
  <c r="CE192" i="6"/>
  <c r="CG193" i="6"/>
  <c r="CH193" i="6"/>
  <c r="CB193" i="6"/>
  <c r="CC193" i="6"/>
  <c r="CA221" i="6"/>
  <c r="CC221" i="6"/>
  <c r="CI87" i="6"/>
  <c r="CH25" i="6"/>
  <c r="CE25" i="6"/>
  <c r="CK25" i="6"/>
  <c r="CK57" i="6"/>
  <c r="CB57" i="6"/>
  <c r="CI73" i="6"/>
  <c r="CH73" i="6"/>
  <c r="CG167" i="6"/>
  <c r="CE167" i="6"/>
  <c r="CI167" i="6"/>
  <c r="CH171" i="6"/>
  <c r="CJ171" i="6"/>
  <c r="CA171" i="6"/>
  <c r="CC171" i="6"/>
  <c r="CA188" i="6"/>
  <c r="CE188" i="6"/>
  <c r="CC39" i="6"/>
  <c r="CJ39" i="6"/>
  <c r="CH43" i="6"/>
  <c r="CH46" i="6"/>
  <c r="CH72" i="6"/>
  <c r="CE72" i="6"/>
  <c r="CK72" i="6"/>
  <c r="CA73" i="6"/>
  <c r="CE78" i="6"/>
  <c r="CH128" i="6"/>
  <c r="CI128" i="6"/>
  <c r="CB128" i="6"/>
  <c r="CC128" i="6"/>
  <c r="CJ175" i="6"/>
  <c r="CB175" i="6"/>
  <c r="CD175" i="6"/>
  <c r="CI176" i="6"/>
  <c r="CA176" i="6"/>
  <c r="CB176" i="6"/>
  <c r="CE222" i="6"/>
  <c r="CJ222" i="6"/>
  <c r="CE224" i="6"/>
  <c r="CJ224" i="6"/>
  <c r="CA233" i="6"/>
  <c r="CC233" i="6"/>
  <c r="CA235" i="6"/>
  <c r="CC235" i="6"/>
  <c r="CH13" i="6"/>
  <c r="CA13" i="6"/>
  <c r="CG13" i="6"/>
  <c r="CE14" i="6"/>
  <c r="CE15" i="6"/>
  <c r="CE22" i="6"/>
  <c r="CA25" i="6"/>
  <c r="CG28" i="6"/>
  <c r="CI29" i="6"/>
  <c r="CE29" i="6"/>
  <c r="CH36" i="6"/>
  <c r="CJ37" i="6"/>
  <c r="CE38" i="6"/>
  <c r="CE40" i="6"/>
  <c r="CB44" i="6"/>
  <c r="CE45" i="6"/>
  <c r="CI45" i="6"/>
  <c r="CI46" i="6"/>
  <c r="CK50" i="6"/>
  <c r="CH50" i="6"/>
  <c r="CI51" i="6"/>
  <c r="CA57" i="6"/>
  <c r="CH59" i="6"/>
  <c r="CK61" i="6"/>
  <c r="CB61" i="6"/>
  <c r="CG61" i="6"/>
  <c r="CC62" i="6"/>
  <c r="CE63" i="6"/>
  <c r="CH66" i="6"/>
  <c r="CK66" i="6"/>
  <c r="CG66" i="6"/>
  <c r="CG69" i="6"/>
  <c r="CI70" i="6"/>
  <c r="CH70" i="6"/>
  <c r="CE73" i="6"/>
  <c r="CH78" i="6"/>
  <c r="CK80" i="6"/>
  <c r="CB80" i="6"/>
  <c r="CG80" i="6"/>
  <c r="CE82" i="6"/>
  <c r="CE84" i="6"/>
  <c r="CB86" i="6"/>
  <c r="CA87" i="6"/>
  <c r="CB123" i="6"/>
  <c r="CC123" i="6"/>
  <c r="CI123" i="6"/>
  <c r="CH123" i="6"/>
  <c r="CG198" i="6"/>
  <c r="CA198" i="6"/>
  <c r="CB198" i="6"/>
  <c r="CJ198" i="6"/>
  <c r="CG203" i="6"/>
  <c r="CH203" i="6"/>
  <c r="CB203" i="6"/>
  <c r="CJ203" i="6"/>
  <c r="CD203" i="6"/>
  <c r="CI203" i="6"/>
  <c r="CG195" i="6"/>
  <c r="CJ195" i="6"/>
  <c r="CE195" i="6"/>
  <c r="CA195" i="6"/>
  <c r="CC196" i="6"/>
  <c r="CD196" i="6"/>
  <c r="CJ201" i="6"/>
  <c r="CA223" i="6"/>
  <c r="CC223" i="6"/>
  <c r="CH90" i="6"/>
  <c r="CE95" i="6"/>
  <c r="CC95" i="6"/>
  <c r="CK105" i="6"/>
  <c r="CB105" i="6"/>
  <c r="CG139" i="6"/>
  <c r="CG172" i="6"/>
  <c r="CA172" i="6"/>
  <c r="CG177" i="6"/>
  <c r="CH177" i="6"/>
  <c r="CB177" i="6"/>
  <c r="CI177" i="6"/>
  <c r="CD177" i="6"/>
  <c r="CJ177" i="6"/>
  <c r="CA23" i="6"/>
  <c r="CA67" i="6"/>
  <c r="CG101" i="6"/>
  <c r="CC113" i="6"/>
  <c r="CD113" i="6"/>
  <c r="CH134" i="6"/>
  <c r="CJ134" i="6"/>
  <c r="CB134" i="6"/>
  <c r="CK134" i="6"/>
  <c r="CD134" i="6"/>
  <c r="CH136" i="6"/>
  <c r="CJ136" i="6"/>
  <c r="CB136" i="6"/>
  <c r="CK136" i="6"/>
  <c r="CD136" i="6"/>
  <c r="CH137" i="6"/>
  <c r="CG137" i="6"/>
  <c r="CA137" i="6"/>
  <c r="CI137" i="6"/>
  <c r="CB137" i="6"/>
  <c r="CJ137" i="6"/>
  <c r="CB138" i="6"/>
  <c r="CC138" i="6"/>
  <c r="CJ172" i="6"/>
  <c r="CA177" i="6"/>
  <c r="CE234" i="6"/>
  <c r="CJ234" i="6"/>
  <c r="CE236" i="6"/>
  <c r="CJ236" i="6"/>
  <c r="CH93" i="6"/>
  <c r="CE109" i="6"/>
  <c r="CE114" i="6"/>
  <c r="CD115" i="6"/>
  <c r="CJ115" i="6"/>
  <c r="CH116" i="6"/>
  <c r="CE117" i="6"/>
  <c r="CH124" i="6"/>
  <c r="CH127" i="6"/>
  <c r="CE131" i="6"/>
  <c r="CE133" i="6"/>
  <c r="CK133" i="6"/>
  <c r="CD162" i="6"/>
  <c r="CI162" i="6"/>
  <c r="CA166" i="6"/>
  <c r="CE170" i="6"/>
  <c r="CJ170" i="6"/>
  <c r="CE173" i="6"/>
  <c r="CJ173" i="6"/>
  <c r="CA181" i="6"/>
  <c r="CA187" i="6"/>
  <c r="CA191" i="6"/>
  <c r="CE199" i="6"/>
  <c r="CJ199" i="6"/>
  <c r="CD207" i="6"/>
  <c r="CI207" i="6"/>
  <c r="CA208" i="6"/>
  <c r="CI92" i="6"/>
  <c r="CD109" i="6"/>
  <c r="CK109" i="6"/>
  <c r="CE111" i="6"/>
  <c r="CE112" i="6"/>
  <c r="CD114" i="6"/>
  <c r="CK114" i="6"/>
  <c r="CB115" i="6"/>
  <c r="CI115" i="6"/>
  <c r="CD117" i="6"/>
  <c r="CK117" i="6"/>
  <c r="CG132" i="6"/>
  <c r="CD133" i="6"/>
  <c r="CJ133" i="6"/>
  <c r="CE166" i="6"/>
  <c r="CJ166" i="6"/>
  <c r="CD173" i="6"/>
  <c r="CI173" i="6"/>
  <c r="CE187" i="6"/>
  <c r="CJ187" i="6"/>
  <c r="CE191" i="6"/>
  <c r="CJ191" i="6"/>
  <c r="CD199" i="6"/>
  <c r="CI199" i="6"/>
  <c r="CA203" i="6"/>
  <c r="CJ12" i="6"/>
  <c r="CK71" i="6"/>
  <c r="CG71" i="6"/>
  <c r="CB71" i="6"/>
  <c r="CI71" i="6"/>
  <c r="CC71" i="6"/>
  <c r="CE71" i="6"/>
  <c r="CH71" i="6"/>
  <c r="CA71" i="6"/>
  <c r="CI81" i="6"/>
  <c r="CD81" i="6"/>
  <c r="CH81" i="6"/>
  <c r="CB81" i="6"/>
  <c r="CK81" i="6"/>
  <c r="CE81" i="6"/>
  <c r="CG81" i="6"/>
  <c r="CA81" i="6"/>
  <c r="CI102" i="6"/>
  <c r="CD102" i="6"/>
  <c r="CH102" i="6"/>
  <c r="CB102" i="6"/>
  <c r="CK102" i="6"/>
  <c r="CG102" i="6"/>
  <c r="CA102" i="6"/>
  <c r="CE102" i="6"/>
  <c r="CG111" i="6"/>
  <c r="CA111" i="6"/>
  <c r="CI14" i="6"/>
  <c r="CD14" i="6"/>
  <c r="CH14" i="6"/>
  <c r="CB14" i="6"/>
  <c r="CG14" i="6"/>
  <c r="CA14" i="6"/>
  <c r="CJ14" i="6"/>
  <c r="CK14" i="6"/>
  <c r="CI20" i="6"/>
  <c r="CD20" i="6"/>
  <c r="CH20" i="6"/>
  <c r="CB20" i="6"/>
  <c r="CG20" i="6"/>
  <c r="CA20" i="6"/>
  <c r="CK20" i="6"/>
  <c r="CE20" i="6"/>
  <c r="CK24" i="6"/>
  <c r="CG24" i="6"/>
  <c r="CB24" i="6"/>
  <c r="CI24" i="6"/>
  <c r="CC24" i="6"/>
  <c r="CE24" i="6"/>
  <c r="CH24" i="6"/>
  <c r="CA24" i="6"/>
  <c r="CJ71" i="6"/>
  <c r="CJ81" i="6"/>
  <c r="CJ102" i="6"/>
  <c r="A283" i="6"/>
  <c r="CI12" i="6"/>
  <c r="CD12" i="6"/>
  <c r="CH12" i="6"/>
  <c r="CB12" i="6"/>
  <c r="CG12" i="6"/>
  <c r="CA12" i="6"/>
  <c r="CI16" i="6"/>
  <c r="CD16" i="6"/>
  <c r="CH16" i="6"/>
  <c r="CB16" i="6"/>
  <c r="CG16" i="6"/>
  <c r="CA16" i="6"/>
  <c r="CJ16" i="6"/>
  <c r="CK65" i="6"/>
  <c r="CG65" i="6"/>
  <c r="CB65" i="6"/>
  <c r="CI65" i="6"/>
  <c r="CC65" i="6"/>
  <c r="CE65" i="6"/>
  <c r="CH65" i="6"/>
  <c r="CA65" i="6"/>
  <c r="CI79" i="6"/>
  <c r="CD79" i="6"/>
  <c r="CH79" i="6"/>
  <c r="CB79" i="6"/>
  <c r="CK79" i="6"/>
  <c r="CG79" i="6"/>
  <c r="CA79" i="6"/>
  <c r="CE79" i="6"/>
  <c r="CI83" i="6"/>
  <c r="CD83" i="6"/>
  <c r="CH83" i="6"/>
  <c r="CB83" i="6"/>
  <c r="CG83" i="6"/>
  <c r="CA83" i="6"/>
  <c r="CK83" i="6"/>
  <c r="CE83" i="6"/>
  <c r="CI85" i="6"/>
  <c r="CD85" i="6"/>
  <c r="CH85" i="6"/>
  <c r="CB85" i="6"/>
  <c r="CK85" i="6"/>
  <c r="CE85" i="6"/>
  <c r="CG85" i="6"/>
  <c r="CA85" i="6"/>
  <c r="CI160" i="6"/>
  <c r="CE160" i="6"/>
  <c r="CA160" i="6"/>
  <c r="CH160" i="6"/>
  <c r="CC160" i="6"/>
  <c r="CG160" i="6"/>
  <c r="CB160" i="6"/>
  <c r="CD160" i="6"/>
  <c r="CH194" i="6"/>
  <c r="CD194" i="6"/>
  <c r="CG194" i="6"/>
  <c r="CB194" i="6"/>
  <c r="CI194" i="6"/>
  <c r="CA194" i="6"/>
  <c r="CE194" i="6"/>
  <c r="CC194" i="6"/>
  <c r="CJ194" i="6"/>
  <c r="CJ200" i="6"/>
  <c r="CB200" i="6"/>
  <c r="CA200" i="6"/>
  <c r="CH200" i="6"/>
  <c r="CD200" i="6"/>
  <c r="CG200" i="6"/>
  <c r="CC200" i="6"/>
  <c r="CE200" i="6"/>
  <c r="CK12" i="6"/>
  <c r="CK16" i="6"/>
  <c r="CK21" i="6"/>
  <c r="CG21" i="6"/>
  <c r="CB21" i="6"/>
  <c r="CI21" i="6"/>
  <c r="CC21" i="6"/>
  <c r="CE21" i="6"/>
  <c r="CH21" i="6"/>
  <c r="CA21" i="6"/>
  <c r="CK27" i="6"/>
  <c r="CG27" i="6"/>
  <c r="CB27" i="6"/>
  <c r="CI27" i="6"/>
  <c r="CC27" i="6"/>
  <c r="CH27" i="6"/>
  <c r="CA27" i="6"/>
  <c r="CE27" i="6"/>
  <c r="CI35" i="6"/>
  <c r="CD35" i="6"/>
  <c r="CH35" i="6"/>
  <c r="CB35" i="6"/>
  <c r="CG35" i="6"/>
  <c r="CA35" i="6"/>
  <c r="CK35" i="6"/>
  <c r="CE35" i="6"/>
  <c r="CI37" i="6"/>
  <c r="CD37" i="6"/>
  <c r="CH37" i="6"/>
  <c r="CB37" i="6"/>
  <c r="CG37" i="6"/>
  <c r="CA37" i="6"/>
  <c r="CK37" i="6"/>
  <c r="CE37" i="6"/>
  <c r="CI39" i="6"/>
  <c r="CD39" i="6"/>
  <c r="CH39" i="6"/>
  <c r="CB39" i="6"/>
  <c r="CK39" i="6"/>
  <c r="CE39" i="6"/>
  <c r="CG39" i="6"/>
  <c r="CA39" i="6"/>
  <c r="CI41" i="6"/>
  <c r="CD41" i="6"/>
  <c r="CH41" i="6"/>
  <c r="CB41" i="6"/>
  <c r="CE41" i="6"/>
  <c r="CG41" i="6"/>
  <c r="CA41" i="6"/>
  <c r="CK41" i="6"/>
  <c r="CG114" i="6"/>
  <c r="CA114" i="6"/>
  <c r="CJ129" i="6"/>
  <c r="CE129" i="6"/>
  <c r="CA129" i="6"/>
  <c r="CI129" i="6"/>
  <c r="CC129" i="6"/>
  <c r="CH129" i="6"/>
  <c r="CB129" i="6"/>
  <c r="CG129" i="6"/>
  <c r="CD129" i="6"/>
  <c r="CJ178" i="6"/>
  <c r="CB178" i="6"/>
  <c r="CG178" i="6"/>
  <c r="CC178" i="6"/>
  <c r="CI178" i="6"/>
  <c r="CD178" i="6"/>
  <c r="CH178" i="6"/>
  <c r="CA178" i="6"/>
  <c r="CE178" i="6"/>
  <c r="CC12" i="6"/>
  <c r="CC16" i="6"/>
  <c r="CI18" i="6"/>
  <c r="CD18" i="6"/>
  <c r="CH18" i="6"/>
  <c r="CB18" i="6"/>
  <c r="CK18" i="6"/>
  <c r="CG18" i="6"/>
  <c r="CA18" i="6"/>
  <c r="CJ18" i="6"/>
  <c r="CI56" i="6"/>
  <c r="CD56" i="6"/>
  <c r="CH56" i="6"/>
  <c r="CB56" i="6"/>
  <c r="CK56" i="6"/>
  <c r="CE56" i="6"/>
  <c r="CG56" i="6"/>
  <c r="CA56" i="6"/>
  <c r="CI58" i="6"/>
  <c r="CD58" i="6"/>
  <c r="CH58" i="6"/>
  <c r="CB58" i="6"/>
  <c r="CK58" i="6"/>
  <c r="CE58" i="6"/>
  <c r="CG58" i="6"/>
  <c r="CA58" i="6"/>
  <c r="CI60" i="6"/>
  <c r="CD60" i="6"/>
  <c r="CH60" i="6"/>
  <c r="CB60" i="6"/>
  <c r="CK60" i="6"/>
  <c r="CE60" i="6"/>
  <c r="CG60" i="6"/>
  <c r="CA60" i="6"/>
  <c r="CI62" i="6"/>
  <c r="CD62" i="6"/>
  <c r="CH62" i="6"/>
  <c r="CB62" i="6"/>
  <c r="CG62" i="6"/>
  <c r="CA62" i="6"/>
  <c r="CK62" i="6"/>
  <c r="CE62" i="6"/>
  <c r="CI64" i="6"/>
  <c r="CD64" i="6"/>
  <c r="CH64" i="6"/>
  <c r="CB64" i="6"/>
  <c r="CE64" i="6"/>
  <c r="CG64" i="6"/>
  <c r="CA64" i="6"/>
  <c r="CK64" i="6"/>
  <c r="CD65" i="6"/>
  <c r="CK68" i="6"/>
  <c r="CG68" i="6"/>
  <c r="CB68" i="6"/>
  <c r="CI68" i="6"/>
  <c r="CC68" i="6"/>
  <c r="CH68" i="6"/>
  <c r="CA68" i="6"/>
  <c r="CE68" i="6"/>
  <c r="CD71" i="6"/>
  <c r="CC79" i="6"/>
  <c r="CC81" i="6"/>
  <c r="CC83" i="6"/>
  <c r="CC85" i="6"/>
  <c r="CI100" i="6"/>
  <c r="CD100" i="6"/>
  <c r="CH100" i="6"/>
  <c r="CB100" i="6"/>
  <c r="CK100" i="6"/>
  <c r="CE100" i="6"/>
  <c r="CG100" i="6"/>
  <c r="CA100" i="6"/>
  <c r="CC102" i="6"/>
  <c r="CI104" i="6"/>
  <c r="CD104" i="6"/>
  <c r="CH104" i="6"/>
  <c r="CB104" i="6"/>
  <c r="CK104" i="6"/>
  <c r="CE104" i="6"/>
  <c r="CG104" i="6"/>
  <c r="CA104" i="6"/>
  <c r="CJ110" i="6"/>
  <c r="CE110" i="6"/>
  <c r="CA110" i="6"/>
  <c r="CI110" i="6"/>
  <c r="CC110" i="6"/>
  <c r="CH110" i="6"/>
  <c r="CB110" i="6"/>
  <c r="CG110" i="6"/>
  <c r="CD110" i="6"/>
  <c r="CJ125" i="6"/>
  <c r="CE125" i="6"/>
  <c r="CA125" i="6"/>
  <c r="CI125" i="6"/>
  <c r="CC125" i="6"/>
  <c r="CH125" i="6"/>
  <c r="CB125" i="6"/>
  <c r="CG125" i="6"/>
  <c r="CD125" i="6"/>
  <c r="CC44" i="6"/>
  <c r="CD45" i="6"/>
  <c r="CC47" i="6"/>
  <c r="CD48" i="6"/>
  <c r="CJ48" i="6"/>
  <c r="CC50" i="6"/>
  <c r="CD51" i="6"/>
  <c r="CI88" i="6"/>
  <c r="CD88" i="6"/>
  <c r="CC88" i="6"/>
  <c r="CJ88" i="6"/>
  <c r="CK89" i="6"/>
  <c r="CG89" i="6"/>
  <c r="CB89" i="6"/>
  <c r="CI91" i="6"/>
  <c r="CD91" i="6"/>
  <c r="CC94" i="6"/>
  <c r="CJ94" i="6"/>
  <c r="CD95" i="6"/>
  <c r="CJ122" i="6"/>
  <c r="CE122" i="6"/>
  <c r="CA122" i="6"/>
  <c r="CH122" i="6"/>
  <c r="CB122" i="6"/>
  <c r="CG122" i="6"/>
  <c r="CI122" i="6"/>
  <c r="CJ126" i="6"/>
  <c r="CE126" i="6"/>
  <c r="CA126" i="6"/>
  <c r="CH126" i="6"/>
  <c r="CB126" i="6"/>
  <c r="CG126" i="6"/>
  <c r="CI126" i="6"/>
  <c r="CJ130" i="6"/>
  <c r="CE130" i="6"/>
  <c r="CA130" i="6"/>
  <c r="CH130" i="6"/>
  <c r="CB130" i="6"/>
  <c r="CG130" i="6"/>
  <c r="CI130" i="6"/>
  <c r="CH182" i="6"/>
  <c r="CD182" i="6"/>
  <c r="CJ182" i="6"/>
  <c r="CE182" i="6"/>
  <c r="CG182" i="6"/>
  <c r="CA182" i="6"/>
  <c r="CC182" i="6"/>
  <c r="CB182" i="6"/>
  <c r="CI182" i="6"/>
  <c r="CH190" i="6"/>
  <c r="CD190" i="6"/>
  <c r="CA190" i="6"/>
  <c r="CG190" i="6"/>
  <c r="CB190" i="6"/>
  <c r="CE190" i="6"/>
  <c r="CJ190" i="6"/>
  <c r="CC190" i="6"/>
  <c r="CI190" i="6"/>
  <c r="CI13" i="6"/>
  <c r="CD13" i="6"/>
  <c r="CC13" i="6"/>
  <c r="CJ13" i="6"/>
  <c r="CI15" i="6"/>
  <c r="CD15" i="6"/>
  <c r="CC15" i="6"/>
  <c r="CJ15" i="6"/>
  <c r="CI17" i="6"/>
  <c r="CD17" i="6"/>
  <c r="CC17" i="6"/>
  <c r="CJ17" i="6"/>
  <c r="CI19" i="6"/>
  <c r="CD19" i="6"/>
  <c r="CC19" i="6"/>
  <c r="CJ19" i="6"/>
  <c r="CB22" i="6"/>
  <c r="CC23" i="6"/>
  <c r="CB25" i="6"/>
  <c r="CC26" i="6"/>
  <c r="CB28" i="6"/>
  <c r="CC29" i="6"/>
  <c r="CI34" i="6"/>
  <c r="CD34" i="6"/>
  <c r="CC34" i="6"/>
  <c r="CJ34" i="6"/>
  <c r="CI36" i="6"/>
  <c r="CD36" i="6"/>
  <c r="CC36" i="6"/>
  <c r="CJ36" i="6"/>
  <c r="CI38" i="6"/>
  <c r="CD38" i="6"/>
  <c r="CC38" i="6"/>
  <c r="CJ38" i="6"/>
  <c r="CI40" i="6"/>
  <c r="CD40" i="6"/>
  <c r="CC40" i="6"/>
  <c r="CJ40" i="6"/>
  <c r="CI42" i="6"/>
  <c r="CD42" i="6"/>
  <c r="CC42" i="6"/>
  <c r="CJ42" i="6"/>
  <c r="CK43" i="6"/>
  <c r="CG43" i="6"/>
  <c r="CB43" i="6"/>
  <c r="CD43" i="6"/>
  <c r="CJ43" i="6"/>
  <c r="CE44" i="6"/>
  <c r="CK46" i="6"/>
  <c r="CG46" i="6"/>
  <c r="CB46" i="6"/>
  <c r="CD46" i="6"/>
  <c r="CJ46" i="6"/>
  <c r="CE47" i="6"/>
  <c r="CK49" i="6"/>
  <c r="CG49" i="6"/>
  <c r="CB49" i="6"/>
  <c r="CD49" i="6"/>
  <c r="CJ49" i="6"/>
  <c r="CE50" i="6"/>
  <c r="CI57" i="6"/>
  <c r="CD57" i="6"/>
  <c r="CC57" i="6"/>
  <c r="CJ57" i="6"/>
  <c r="CI59" i="6"/>
  <c r="CD59" i="6"/>
  <c r="CC59" i="6"/>
  <c r="CJ59" i="6"/>
  <c r="CI61" i="6"/>
  <c r="CD61" i="6"/>
  <c r="CC61" i="6"/>
  <c r="CJ61" i="6"/>
  <c r="CI63" i="6"/>
  <c r="CD63" i="6"/>
  <c r="CC63" i="6"/>
  <c r="CJ63" i="6"/>
  <c r="CB66" i="6"/>
  <c r="CC67" i="6"/>
  <c r="CB69" i="6"/>
  <c r="CC70" i="6"/>
  <c r="CB72" i="6"/>
  <c r="CC73" i="6"/>
  <c r="CI78" i="6"/>
  <c r="CD78" i="6"/>
  <c r="CC78" i="6"/>
  <c r="CJ78" i="6"/>
  <c r="CI80" i="6"/>
  <c r="CD80" i="6"/>
  <c r="CC80" i="6"/>
  <c r="CJ80" i="6"/>
  <c r="CI82" i="6"/>
  <c r="CD82" i="6"/>
  <c r="CC82" i="6"/>
  <c r="CJ82" i="6"/>
  <c r="CI84" i="6"/>
  <c r="CD84" i="6"/>
  <c r="CC84" i="6"/>
  <c r="CJ84" i="6"/>
  <c r="CI86" i="6"/>
  <c r="CD86" i="6"/>
  <c r="CC86" i="6"/>
  <c r="CJ86" i="6"/>
  <c r="CK87" i="6"/>
  <c r="CG87" i="6"/>
  <c r="CB87" i="6"/>
  <c r="CD87" i="6"/>
  <c r="CJ87" i="6"/>
  <c r="CE88" i="6"/>
  <c r="CK88" i="6"/>
  <c r="CE89" i="6"/>
  <c r="CK90" i="6"/>
  <c r="CG90" i="6"/>
  <c r="CB90" i="6"/>
  <c r="CD90" i="6"/>
  <c r="CJ90" i="6"/>
  <c r="CE91" i="6"/>
  <c r="CK91" i="6"/>
  <c r="CK93" i="6"/>
  <c r="CG93" i="6"/>
  <c r="CB93" i="6"/>
  <c r="CD93" i="6"/>
  <c r="CJ93" i="6"/>
  <c r="CE94" i="6"/>
  <c r="CI101" i="6"/>
  <c r="CD101" i="6"/>
  <c r="CC101" i="6"/>
  <c r="CJ101" i="6"/>
  <c r="CI103" i="6"/>
  <c r="CD103" i="6"/>
  <c r="CC103" i="6"/>
  <c r="CJ103" i="6"/>
  <c r="CJ105" i="6"/>
  <c r="CE105" i="6"/>
  <c r="CA105" i="6"/>
  <c r="CG105" i="6"/>
  <c r="CD105" i="6"/>
  <c r="CJ108" i="6"/>
  <c r="CE108" i="6"/>
  <c r="CA108" i="6"/>
  <c r="CH108" i="6"/>
  <c r="CB108" i="6"/>
  <c r="CG108" i="6"/>
  <c r="CI108" i="6"/>
  <c r="CK122" i="6"/>
  <c r="CK126" i="6"/>
  <c r="CK130" i="6"/>
  <c r="CG131" i="6"/>
  <c r="CA131" i="6"/>
  <c r="CJ135" i="6"/>
  <c r="CE135" i="6"/>
  <c r="CA135" i="6"/>
  <c r="CH135" i="6"/>
  <c r="CB135" i="6"/>
  <c r="CG135" i="6"/>
  <c r="CI135" i="6"/>
  <c r="CJ163" i="6"/>
  <c r="CB163" i="6"/>
  <c r="CG163" i="6"/>
  <c r="CC163" i="6"/>
  <c r="CA163" i="6"/>
  <c r="CI163" i="6"/>
  <c r="CE163" i="6"/>
  <c r="CH163" i="6"/>
  <c r="CI44" i="6"/>
  <c r="CD44" i="6"/>
  <c r="CJ44" i="6"/>
  <c r="CK45" i="6"/>
  <c r="CG45" i="6"/>
  <c r="CB45" i="6"/>
  <c r="CJ45" i="6"/>
  <c r="CI47" i="6"/>
  <c r="CD47" i="6"/>
  <c r="CJ47" i="6"/>
  <c r="CK48" i="6"/>
  <c r="CG48" i="6"/>
  <c r="CB48" i="6"/>
  <c r="CI50" i="6"/>
  <c r="CD50" i="6"/>
  <c r="CJ50" i="6"/>
  <c r="CK51" i="6"/>
  <c r="CG51" i="6"/>
  <c r="CB51" i="6"/>
  <c r="CJ51" i="6"/>
  <c r="CD89" i="6"/>
  <c r="CJ89" i="6"/>
  <c r="CC91" i="6"/>
  <c r="CJ91" i="6"/>
  <c r="CK92" i="6"/>
  <c r="CG92" i="6"/>
  <c r="CB92" i="6"/>
  <c r="CD92" i="6"/>
  <c r="CJ92" i="6"/>
  <c r="CI94" i="6"/>
  <c r="CD94" i="6"/>
  <c r="CK95" i="6"/>
  <c r="CG95" i="6"/>
  <c r="CB95" i="6"/>
  <c r="CJ95" i="6"/>
  <c r="CJ107" i="6"/>
  <c r="CE107" i="6"/>
  <c r="CA107" i="6"/>
  <c r="CI107" i="6"/>
  <c r="CC107" i="6"/>
  <c r="CH107" i="6"/>
  <c r="CB107" i="6"/>
  <c r="CK107" i="6"/>
  <c r="CI22" i="6"/>
  <c r="CD22" i="6"/>
  <c r="CC22" i="6"/>
  <c r="CJ22" i="6"/>
  <c r="CK23" i="6"/>
  <c r="CG23" i="6"/>
  <c r="CB23" i="6"/>
  <c r="CD23" i="6"/>
  <c r="CJ23" i="6"/>
  <c r="CI25" i="6"/>
  <c r="CD25" i="6"/>
  <c r="CC25" i="6"/>
  <c r="CJ25" i="6"/>
  <c r="CK26" i="6"/>
  <c r="CG26" i="6"/>
  <c r="CB26" i="6"/>
  <c r="CD26" i="6"/>
  <c r="CJ26" i="6"/>
  <c r="CI28" i="6"/>
  <c r="CD28" i="6"/>
  <c r="CC28" i="6"/>
  <c r="CJ28" i="6"/>
  <c r="CK29" i="6"/>
  <c r="CG29" i="6"/>
  <c r="CB29" i="6"/>
  <c r="CD29" i="6"/>
  <c r="CJ29" i="6"/>
  <c r="CA44" i="6"/>
  <c r="CG44" i="6"/>
  <c r="CA45" i="6"/>
  <c r="CH45" i="6"/>
  <c r="CA47" i="6"/>
  <c r="CG47" i="6"/>
  <c r="CA48" i="6"/>
  <c r="CH48" i="6"/>
  <c r="CA50" i="6"/>
  <c r="CG50" i="6"/>
  <c r="CA51" i="6"/>
  <c r="CH51" i="6"/>
  <c r="CI66" i="6"/>
  <c r="CD66" i="6"/>
  <c r="CC66" i="6"/>
  <c r="CJ66" i="6"/>
  <c r="CK67" i="6"/>
  <c r="CG67" i="6"/>
  <c r="CB67" i="6"/>
  <c r="CD67" i="6"/>
  <c r="CJ67" i="6"/>
  <c r="CI69" i="6"/>
  <c r="CD69" i="6"/>
  <c r="CC69" i="6"/>
  <c r="CJ69" i="6"/>
  <c r="CK70" i="6"/>
  <c r="CG70" i="6"/>
  <c r="CB70" i="6"/>
  <c r="CD70" i="6"/>
  <c r="CJ70" i="6"/>
  <c r="CI72" i="6"/>
  <c r="CD72" i="6"/>
  <c r="CC72" i="6"/>
  <c r="CJ72" i="6"/>
  <c r="CK73" i="6"/>
  <c r="CG73" i="6"/>
  <c r="CB73" i="6"/>
  <c r="CD73" i="6"/>
  <c r="CJ73" i="6"/>
  <c r="CE87" i="6"/>
  <c r="CA88" i="6"/>
  <c r="CG88" i="6"/>
  <c r="CA89" i="6"/>
  <c r="CH89" i="6"/>
  <c r="CE90" i="6"/>
  <c r="CA91" i="6"/>
  <c r="CG91" i="6"/>
  <c r="CA92" i="6"/>
  <c r="CH92" i="6"/>
  <c r="CE93" i="6"/>
  <c r="CA94" i="6"/>
  <c r="CG94" i="6"/>
  <c r="CA95" i="6"/>
  <c r="CH95" i="6"/>
  <c r="CE101" i="6"/>
  <c r="CK101" i="6"/>
  <c r="CE103" i="6"/>
  <c r="CK103" i="6"/>
  <c r="CH105" i="6"/>
  <c r="CD107" i="6"/>
  <c r="CK108" i="6"/>
  <c r="CG109" i="6"/>
  <c r="CA109" i="6"/>
  <c r="CJ113" i="6"/>
  <c r="CE113" i="6"/>
  <c r="CA113" i="6"/>
  <c r="CH113" i="6"/>
  <c r="CB113" i="6"/>
  <c r="CG113" i="6"/>
  <c r="CI113" i="6"/>
  <c r="CC122" i="6"/>
  <c r="CC126" i="6"/>
  <c r="CC130" i="6"/>
  <c r="CJ132" i="6"/>
  <c r="CE132" i="6"/>
  <c r="CA132" i="6"/>
  <c r="CI132" i="6"/>
  <c r="CC132" i="6"/>
  <c r="CH132" i="6"/>
  <c r="CB132" i="6"/>
  <c r="CK132" i="6"/>
  <c r="CK135" i="6"/>
  <c r="CG136" i="6"/>
  <c r="CA136" i="6"/>
  <c r="CH169" i="6"/>
  <c r="CD169" i="6"/>
  <c r="CG169" i="6"/>
  <c r="CB169" i="6"/>
  <c r="CA169" i="6"/>
  <c r="CJ169" i="6"/>
  <c r="CE169" i="6"/>
  <c r="CI169" i="6"/>
  <c r="CJ116" i="6"/>
  <c r="CE116" i="6"/>
  <c r="CA116" i="6"/>
  <c r="CD116" i="6"/>
  <c r="CK116" i="6"/>
  <c r="CJ123" i="6"/>
  <c r="CE123" i="6"/>
  <c r="CA123" i="6"/>
  <c r="CD123" i="6"/>
  <c r="CK123" i="6"/>
  <c r="CJ127" i="6"/>
  <c r="CE127" i="6"/>
  <c r="CA127" i="6"/>
  <c r="CD127" i="6"/>
  <c r="CK127" i="6"/>
  <c r="CJ138" i="6"/>
  <c r="CE138" i="6"/>
  <c r="CA138" i="6"/>
  <c r="CD138" i="6"/>
  <c r="CK138" i="6"/>
  <c r="CB164" i="6"/>
  <c r="CG164" i="6"/>
  <c r="CH165" i="6"/>
  <c r="CD165" i="6"/>
  <c r="CC165" i="6"/>
  <c r="CI165" i="6"/>
  <c r="CA167" i="6"/>
  <c r="CC174" i="6"/>
  <c r="CG174" i="6"/>
  <c r="CI175" i="6"/>
  <c r="CE175" i="6"/>
  <c r="CA175" i="6"/>
  <c r="CH175" i="6"/>
  <c r="CC175" i="6"/>
  <c r="CH176" i="6"/>
  <c r="CD176" i="6"/>
  <c r="CJ176" i="6"/>
  <c r="CE176" i="6"/>
  <c r="CC176" i="6"/>
  <c r="CH180" i="6"/>
  <c r="CD180" i="6"/>
  <c r="CA180" i="6"/>
  <c r="CE180" i="6"/>
  <c r="CJ180" i="6"/>
  <c r="CJ188" i="6"/>
  <c r="CB188" i="6"/>
  <c r="CG188" i="6"/>
  <c r="CC188" i="6"/>
  <c r="CI188" i="6"/>
  <c r="CD188" i="6"/>
  <c r="CI197" i="6"/>
  <c r="CE197" i="6"/>
  <c r="CA197" i="6"/>
  <c r="CG197" i="6"/>
  <c r="CB197" i="6"/>
  <c r="CH197" i="6"/>
  <c r="CH202" i="6"/>
  <c r="CD202" i="6"/>
  <c r="CJ202" i="6"/>
  <c r="CE202" i="6"/>
  <c r="CI202" i="6"/>
  <c r="CB202" i="6"/>
  <c r="CI209" i="6"/>
  <c r="CE209" i="6"/>
  <c r="CA209" i="6"/>
  <c r="CD209" i="6"/>
  <c r="CJ209" i="6"/>
  <c r="CA220" i="6"/>
  <c r="CI221" i="6"/>
  <c r="CD221" i="6"/>
  <c r="CK221" i="6"/>
  <c r="CE221" i="6"/>
  <c r="CJ221" i="6"/>
  <c r="CB221" i="6"/>
  <c r="CG221" i="6"/>
  <c r="CA222" i="6"/>
  <c r="CI223" i="6"/>
  <c r="CD223" i="6"/>
  <c r="CK223" i="6"/>
  <c r="CE223" i="6"/>
  <c r="CJ223" i="6"/>
  <c r="CB223" i="6"/>
  <c r="CG223" i="6"/>
  <c r="CA224" i="6"/>
  <c r="CI225" i="6"/>
  <c r="CD225" i="6"/>
  <c r="CK225" i="6"/>
  <c r="CE225" i="6"/>
  <c r="CJ225" i="6"/>
  <c r="CB225" i="6"/>
  <c r="CG225" i="6"/>
  <c r="CA226" i="6"/>
  <c r="CI231" i="6"/>
  <c r="CD231" i="6"/>
  <c r="CK231" i="6"/>
  <c r="CE231" i="6"/>
  <c r="CJ231" i="6"/>
  <c r="CB231" i="6"/>
  <c r="CG231" i="6"/>
  <c r="CA232" i="6"/>
  <c r="CI233" i="6"/>
  <c r="CD233" i="6"/>
  <c r="CK233" i="6"/>
  <c r="CE233" i="6"/>
  <c r="CJ233" i="6"/>
  <c r="CB233" i="6"/>
  <c r="CG233" i="6"/>
  <c r="CA234" i="6"/>
  <c r="CI235" i="6"/>
  <c r="CD235" i="6"/>
  <c r="CK235" i="6"/>
  <c r="CE235" i="6"/>
  <c r="CJ235" i="6"/>
  <c r="CB235" i="6"/>
  <c r="CG235" i="6"/>
  <c r="CA236" i="6"/>
  <c r="CI237" i="6"/>
  <c r="CD237" i="6"/>
  <c r="CK237" i="6"/>
  <c r="CE237" i="6"/>
  <c r="CJ237" i="6"/>
  <c r="CB237" i="6"/>
  <c r="CG237" i="6"/>
  <c r="CJ106" i="6"/>
  <c r="CE106" i="6"/>
  <c r="CA106" i="6"/>
  <c r="CD106" i="6"/>
  <c r="CK106" i="6"/>
  <c r="CA112" i="6"/>
  <c r="CG116" i="6"/>
  <c r="CA117" i="6"/>
  <c r="CG123" i="6"/>
  <c r="CJ124" i="6"/>
  <c r="CE124" i="6"/>
  <c r="CA124" i="6"/>
  <c r="CD124" i="6"/>
  <c r="CK124" i="6"/>
  <c r="CG127" i="6"/>
  <c r="CJ128" i="6"/>
  <c r="CE128" i="6"/>
  <c r="CA128" i="6"/>
  <c r="CD128" i="6"/>
  <c r="CK128" i="6"/>
  <c r="CA134" i="6"/>
  <c r="CG138" i="6"/>
  <c r="CA139" i="6"/>
  <c r="CH161" i="6"/>
  <c r="CD161" i="6"/>
  <c r="CC161" i="6"/>
  <c r="CI161" i="6"/>
  <c r="CC164" i="6"/>
  <c r="CE165" i="6"/>
  <c r="CJ165" i="6"/>
  <c r="CC167" i="6"/>
  <c r="CI168" i="6"/>
  <c r="CE168" i="6"/>
  <c r="CA168" i="6"/>
  <c r="CD168" i="6"/>
  <c r="CJ168" i="6"/>
  <c r="CI171" i="6"/>
  <c r="CE171" i="6"/>
  <c r="CG171" i="6"/>
  <c r="CB171" i="6"/>
  <c r="CD171" i="6"/>
  <c r="CD174" i="6"/>
  <c r="CG175" i="6"/>
  <c r="CH188" i="6"/>
  <c r="CJ196" i="6"/>
  <c r="CB196" i="6"/>
  <c r="CI196" i="6"/>
  <c r="CE196" i="6"/>
  <c r="CG196" i="6"/>
  <c r="CA196" i="6"/>
  <c r="CJ197" i="6"/>
  <c r="CI201" i="6"/>
  <c r="CE201" i="6"/>
  <c r="CA201" i="6"/>
  <c r="CH201" i="6"/>
  <c r="CC201" i="6"/>
  <c r="CD201" i="6"/>
  <c r="CG201" i="6"/>
  <c r="CG202" i="6"/>
  <c r="CH206" i="6"/>
  <c r="CD206" i="6"/>
  <c r="CA206" i="6"/>
  <c r="CI206" i="6"/>
  <c r="CC206" i="6"/>
  <c r="CH221" i="6"/>
  <c r="CH223" i="6"/>
  <c r="CH225" i="6"/>
  <c r="CH231" i="6"/>
  <c r="CH233" i="6"/>
  <c r="CH235" i="6"/>
  <c r="CH237" i="6"/>
  <c r="CI164" i="6"/>
  <c r="CE164" i="6"/>
  <c r="CA164" i="6"/>
  <c r="CD164" i="6"/>
  <c r="CJ164" i="6"/>
  <c r="CJ167" i="6"/>
  <c r="CB167" i="6"/>
  <c r="CD167" i="6"/>
  <c r="CH167" i="6"/>
  <c r="CJ174" i="6"/>
  <c r="CB174" i="6"/>
  <c r="CA174" i="6"/>
  <c r="CE174" i="6"/>
  <c r="CI174" i="6"/>
  <c r="CI220" i="6"/>
  <c r="CD220" i="6"/>
  <c r="CH220" i="6"/>
  <c r="CB220" i="6"/>
  <c r="CK220" i="6"/>
  <c r="CC220" i="6"/>
  <c r="CG220" i="6"/>
  <c r="CI222" i="6"/>
  <c r="CD222" i="6"/>
  <c r="CH222" i="6"/>
  <c r="CB222" i="6"/>
  <c r="CK222" i="6"/>
  <c r="CC222" i="6"/>
  <c r="CG222" i="6"/>
  <c r="CI224" i="6"/>
  <c r="CD224" i="6"/>
  <c r="CH224" i="6"/>
  <c r="CB224" i="6"/>
  <c r="CK224" i="6"/>
  <c r="CC224" i="6"/>
  <c r="CG224" i="6"/>
  <c r="CI226" i="6"/>
  <c r="CD226" i="6"/>
  <c r="CH226" i="6"/>
  <c r="CB226" i="6"/>
  <c r="CK226" i="6"/>
  <c r="CC226" i="6"/>
  <c r="CG226" i="6"/>
  <c r="CI232" i="6"/>
  <c r="CD232" i="6"/>
  <c r="CH232" i="6"/>
  <c r="CB232" i="6"/>
  <c r="CK232" i="6"/>
  <c r="CC232" i="6"/>
  <c r="CG232" i="6"/>
  <c r="CI234" i="6"/>
  <c r="CD234" i="6"/>
  <c r="CH234" i="6"/>
  <c r="CB234" i="6"/>
  <c r="CK234" i="6"/>
  <c r="CC234" i="6"/>
  <c r="CG234" i="6"/>
  <c r="CI236" i="6"/>
  <c r="CD236" i="6"/>
  <c r="CH236" i="6"/>
  <c r="CB236" i="6"/>
  <c r="CK236" i="6"/>
  <c r="CC236" i="6"/>
  <c r="CG236" i="6"/>
  <c r="CC109" i="6"/>
  <c r="CC111" i="6"/>
  <c r="CC112" i="6"/>
  <c r="CC114" i="6"/>
  <c r="CC115" i="6"/>
  <c r="CC117" i="6"/>
  <c r="CC131" i="6"/>
  <c r="CC133" i="6"/>
  <c r="CC134" i="6"/>
  <c r="CC136" i="6"/>
  <c r="CC137" i="6"/>
  <c r="CC139" i="6"/>
  <c r="CC162" i="6"/>
  <c r="CC166" i="6"/>
  <c r="CC170" i="6"/>
  <c r="CH172" i="6"/>
  <c r="CD172" i="6"/>
  <c r="CC172" i="6"/>
  <c r="CI172" i="6"/>
  <c r="CI179" i="6"/>
  <c r="CE179" i="6"/>
  <c r="CA179" i="6"/>
  <c r="CD179" i="6"/>
  <c r="CJ179" i="6"/>
  <c r="CI193" i="6"/>
  <c r="CE193" i="6"/>
  <c r="CA193" i="6"/>
  <c r="CD193" i="6"/>
  <c r="CJ193" i="6"/>
  <c r="CJ204" i="6"/>
  <c r="CB204" i="6"/>
  <c r="CG204" i="6"/>
  <c r="CC204" i="6"/>
  <c r="CE204" i="6"/>
  <c r="CC173" i="6"/>
  <c r="CC177" i="6"/>
  <c r="CI181" i="6"/>
  <c r="CE181" i="6"/>
  <c r="CC181" i="6"/>
  <c r="CH181" i="6"/>
  <c r="CI189" i="6"/>
  <c r="CE189" i="6"/>
  <c r="CA189" i="6"/>
  <c r="CD189" i="6"/>
  <c r="CJ189" i="6"/>
  <c r="CJ192" i="6"/>
  <c r="CB192" i="6"/>
  <c r="CD192" i="6"/>
  <c r="CH192" i="6"/>
  <c r="CH198" i="6"/>
  <c r="CD198" i="6"/>
  <c r="CC198" i="6"/>
  <c r="CI198" i="6"/>
  <c r="CI205" i="6"/>
  <c r="CE205" i="6"/>
  <c r="CA205" i="6"/>
  <c r="CD205" i="6"/>
  <c r="CJ205" i="6"/>
  <c r="CJ208" i="6"/>
  <c r="CB208" i="6"/>
  <c r="CD208" i="6"/>
  <c r="CH208" i="6"/>
  <c r="CC187" i="6"/>
  <c r="CC191" i="6"/>
  <c r="CC195" i="6"/>
  <c r="CC199" i="6"/>
  <c r="CC203" i="6"/>
  <c r="CC207" i="6"/>
  <c r="EN237" i="5"/>
  <c r="EM237" i="5"/>
  <c r="EL237" i="5"/>
  <c r="EK237" i="5"/>
  <c r="EJ237" i="5"/>
  <c r="EI237" i="5"/>
  <c r="EH237" i="5"/>
  <c r="EG237" i="5"/>
  <c r="EF237" i="5"/>
  <c r="EE237" i="5"/>
  <c r="ED237" i="5"/>
  <c r="EC237" i="5"/>
  <c r="EB237" i="5"/>
  <c r="EA237" i="5"/>
  <c r="DN237" i="5"/>
  <c r="DM237" i="5"/>
  <c r="DL237" i="5"/>
  <c r="DK237" i="5"/>
  <c r="DJ237" i="5"/>
  <c r="DI237" i="5"/>
  <c r="DH237" i="5"/>
  <c r="DG237" i="5"/>
  <c r="DF237" i="5"/>
  <c r="DE237" i="5"/>
  <c r="DD237" i="5"/>
  <c r="DC237" i="5"/>
  <c r="DB237" i="5"/>
  <c r="DA237" i="5"/>
  <c r="C237" i="5"/>
  <c r="B237" i="5"/>
  <c r="EN236" i="5"/>
  <c r="EM236" i="5"/>
  <c r="EL236" i="5"/>
  <c r="EK236" i="5"/>
  <c r="EJ236" i="5"/>
  <c r="EI236" i="5"/>
  <c r="EH236" i="5"/>
  <c r="EG236" i="5"/>
  <c r="EF236" i="5"/>
  <c r="EE236" i="5"/>
  <c r="ED236" i="5"/>
  <c r="EC236" i="5"/>
  <c r="EB236" i="5"/>
  <c r="EA236" i="5"/>
  <c r="DN236" i="5"/>
  <c r="DM236" i="5"/>
  <c r="DL236" i="5"/>
  <c r="DK236" i="5"/>
  <c r="DJ236" i="5"/>
  <c r="DI236" i="5"/>
  <c r="DH236" i="5"/>
  <c r="DG236" i="5"/>
  <c r="DF236" i="5"/>
  <c r="DE236" i="5"/>
  <c r="DD236" i="5"/>
  <c r="DC236" i="5"/>
  <c r="DB236" i="5"/>
  <c r="DA236" i="5"/>
  <c r="C236" i="5"/>
  <c r="B236" i="5"/>
  <c r="EN235" i="5"/>
  <c r="EM235" i="5"/>
  <c r="EL235" i="5"/>
  <c r="EK235" i="5"/>
  <c r="EJ235" i="5"/>
  <c r="EI235" i="5"/>
  <c r="EH235" i="5"/>
  <c r="EG235" i="5"/>
  <c r="EF235" i="5"/>
  <c r="EE235" i="5"/>
  <c r="ED235" i="5"/>
  <c r="EC235" i="5"/>
  <c r="EB235" i="5"/>
  <c r="EA235" i="5"/>
  <c r="DN235" i="5"/>
  <c r="DM235" i="5"/>
  <c r="DL235" i="5"/>
  <c r="DK235" i="5"/>
  <c r="DJ235" i="5"/>
  <c r="DI235" i="5"/>
  <c r="DH235" i="5"/>
  <c r="DG235" i="5"/>
  <c r="DF235" i="5"/>
  <c r="DE235" i="5"/>
  <c r="DD235" i="5"/>
  <c r="DC235" i="5"/>
  <c r="DB235" i="5"/>
  <c r="DA235" i="5"/>
  <c r="C235" i="5"/>
  <c r="B235" i="5"/>
  <c r="CG235" i="5" s="1"/>
  <c r="EN234" i="5"/>
  <c r="EM234" i="5"/>
  <c r="EL234" i="5"/>
  <c r="EK234" i="5"/>
  <c r="EJ234" i="5"/>
  <c r="EI234" i="5"/>
  <c r="EH234" i="5"/>
  <c r="EG234" i="5"/>
  <c r="EF234" i="5"/>
  <c r="EE234" i="5"/>
  <c r="ED234" i="5"/>
  <c r="EC234" i="5"/>
  <c r="EB234" i="5"/>
  <c r="EA234" i="5"/>
  <c r="DN234" i="5"/>
  <c r="DM234" i="5"/>
  <c r="DL234" i="5"/>
  <c r="DK234" i="5"/>
  <c r="DJ234" i="5"/>
  <c r="DI234" i="5"/>
  <c r="DH234" i="5"/>
  <c r="DG234" i="5"/>
  <c r="DF234" i="5"/>
  <c r="DE234" i="5"/>
  <c r="DD234" i="5"/>
  <c r="DC234" i="5"/>
  <c r="DB234" i="5"/>
  <c r="DA234" i="5"/>
  <c r="C234" i="5"/>
  <c r="B234" i="5"/>
  <c r="CK234" i="5" s="1"/>
  <c r="EN233" i="5"/>
  <c r="EM233" i="5"/>
  <c r="EL233" i="5"/>
  <c r="EK233" i="5"/>
  <c r="EJ233" i="5"/>
  <c r="EI233" i="5"/>
  <c r="EH233" i="5"/>
  <c r="EG233" i="5"/>
  <c r="EF233" i="5"/>
  <c r="EE233" i="5"/>
  <c r="ED233" i="5"/>
  <c r="EC233" i="5"/>
  <c r="EB233" i="5"/>
  <c r="EA233" i="5"/>
  <c r="DN233" i="5"/>
  <c r="DM233" i="5"/>
  <c r="DL233" i="5"/>
  <c r="DK233" i="5"/>
  <c r="DJ233" i="5"/>
  <c r="DI233" i="5"/>
  <c r="DH233" i="5"/>
  <c r="DG233" i="5"/>
  <c r="DF233" i="5"/>
  <c r="DE233" i="5"/>
  <c r="DD233" i="5"/>
  <c r="DC233" i="5"/>
  <c r="DB233" i="5"/>
  <c r="DA233" i="5"/>
  <c r="CB233" i="5"/>
  <c r="C233" i="5"/>
  <c r="CA233" i="5" s="1"/>
  <c r="B233" i="5"/>
  <c r="EN232" i="5"/>
  <c r="EM232" i="5"/>
  <c r="EL232" i="5"/>
  <c r="EK232" i="5"/>
  <c r="EJ232" i="5"/>
  <c r="EI232" i="5"/>
  <c r="EH232" i="5"/>
  <c r="EG232" i="5"/>
  <c r="EF232" i="5"/>
  <c r="EE232" i="5"/>
  <c r="ED232" i="5"/>
  <c r="EC232" i="5"/>
  <c r="EB232" i="5"/>
  <c r="EA232" i="5"/>
  <c r="DN232" i="5"/>
  <c r="DM232" i="5"/>
  <c r="DL232" i="5"/>
  <c r="DK232" i="5"/>
  <c r="DJ232" i="5"/>
  <c r="DI232" i="5"/>
  <c r="DH232" i="5"/>
  <c r="DG232" i="5"/>
  <c r="DF232" i="5"/>
  <c r="DE232" i="5"/>
  <c r="DD232" i="5"/>
  <c r="DC232" i="5"/>
  <c r="DB232" i="5"/>
  <c r="DA232" i="5"/>
  <c r="CK232" i="5"/>
  <c r="CJ232" i="5"/>
  <c r="C232" i="5"/>
  <c r="B232" i="5"/>
  <c r="EN231" i="5"/>
  <c r="EM231" i="5"/>
  <c r="EL231" i="5"/>
  <c r="EK231" i="5"/>
  <c r="EJ231" i="5"/>
  <c r="EI231" i="5"/>
  <c r="EH231" i="5"/>
  <c r="EG231" i="5"/>
  <c r="EF231" i="5"/>
  <c r="EE231" i="5"/>
  <c r="ED231" i="5"/>
  <c r="EC231" i="5"/>
  <c r="EB231" i="5"/>
  <c r="EA231" i="5"/>
  <c r="DN231" i="5"/>
  <c r="DM231" i="5"/>
  <c r="DL231" i="5"/>
  <c r="DK231" i="5"/>
  <c r="DJ231" i="5"/>
  <c r="DI231" i="5"/>
  <c r="DH231" i="5"/>
  <c r="DG231" i="5"/>
  <c r="DF231" i="5"/>
  <c r="DE231" i="5"/>
  <c r="DD231" i="5"/>
  <c r="DC231" i="5"/>
  <c r="DB231" i="5"/>
  <c r="DA231" i="5"/>
  <c r="CG231" i="5"/>
  <c r="C231" i="5"/>
  <c r="B231" i="5"/>
  <c r="EN226" i="5"/>
  <c r="EM226" i="5"/>
  <c r="EL226" i="5"/>
  <c r="EK226" i="5"/>
  <c r="EJ226" i="5"/>
  <c r="EI226" i="5"/>
  <c r="EH226" i="5"/>
  <c r="EG226" i="5"/>
  <c r="EF226" i="5"/>
  <c r="EE226" i="5"/>
  <c r="ED226" i="5"/>
  <c r="EC226" i="5"/>
  <c r="EB226" i="5"/>
  <c r="EA226" i="5"/>
  <c r="DN226" i="5"/>
  <c r="DM226" i="5"/>
  <c r="DL226" i="5"/>
  <c r="DK226" i="5"/>
  <c r="DJ226" i="5"/>
  <c r="DI226" i="5"/>
  <c r="DH226" i="5"/>
  <c r="DG226" i="5"/>
  <c r="DF226" i="5"/>
  <c r="DE226" i="5"/>
  <c r="DD226" i="5"/>
  <c r="DC226" i="5"/>
  <c r="DB226" i="5"/>
  <c r="DA226" i="5"/>
  <c r="C226" i="5"/>
  <c r="B226" i="5"/>
  <c r="CK226" i="5" s="1"/>
  <c r="EN225" i="5"/>
  <c r="EM225" i="5"/>
  <c r="EL225" i="5"/>
  <c r="EK225" i="5"/>
  <c r="EJ225" i="5"/>
  <c r="EI225" i="5"/>
  <c r="EH225" i="5"/>
  <c r="EG225" i="5"/>
  <c r="EF225" i="5"/>
  <c r="EE225" i="5"/>
  <c r="ED225" i="5"/>
  <c r="EC225" i="5"/>
  <c r="EB225" i="5"/>
  <c r="EA225" i="5"/>
  <c r="DN225" i="5"/>
  <c r="DM225" i="5"/>
  <c r="DL225" i="5"/>
  <c r="DK225" i="5"/>
  <c r="DJ225" i="5"/>
  <c r="DI225" i="5"/>
  <c r="DH225" i="5"/>
  <c r="DG225" i="5"/>
  <c r="DF225" i="5"/>
  <c r="DE225" i="5"/>
  <c r="DD225" i="5"/>
  <c r="DC225" i="5"/>
  <c r="DB225" i="5"/>
  <c r="DA225" i="5"/>
  <c r="C225" i="5"/>
  <c r="CG225" i="5" s="1"/>
  <c r="B225" i="5"/>
  <c r="EN224" i="5"/>
  <c r="EM224" i="5"/>
  <c r="EL224" i="5"/>
  <c r="EK224" i="5"/>
  <c r="EJ224" i="5"/>
  <c r="EI224" i="5"/>
  <c r="EH224" i="5"/>
  <c r="EG224" i="5"/>
  <c r="EF224" i="5"/>
  <c r="EE224" i="5"/>
  <c r="ED224" i="5"/>
  <c r="EC224" i="5"/>
  <c r="EB224" i="5"/>
  <c r="EA224" i="5"/>
  <c r="DN224" i="5"/>
  <c r="DM224" i="5"/>
  <c r="DL224" i="5"/>
  <c r="DK224" i="5"/>
  <c r="DJ224" i="5"/>
  <c r="DI224" i="5"/>
  <c r="DH224" i="5"/>
  <c r="DG224" i="5"/>
  <c r="DF224" i="5"/>
  <c r="DE224" i="5"/>
  <c r="DD224" i="5"/>
  <c r="DC224" i="5"/>
  <c r="DB224" i="5"/>
  <c r="DA224" i="5"/>
  <c r="C224" i="5"/>
  <c r="B224" i="5"/>
  <c r="EN223" i="5"/>
  <c r="EM223" i="5"/>
  <c r="EL223" i="5"/>
  <c r="EK223" i="5"/>
  <c r="EJ223" i="5"/>
  <c r="EI223" i="5"/>
  <c r="EH223" i="5"/>
  <c r="EG223" i="5"/>
  <c r="EF223" i="5"/>
  <c r="EE223" i="5"/>
  <c r="ED223" i="5"/>
  <c r="EC223" i="5"/>
  <c r="EB223" i="5"/>
  <c r="EA223" i="5"/>
  <c r="DN223" i="5"/>
  <c r="DM223" i="5"/>
  <c r="DL223" i="5"/>
  <c r="DK223" i="5"/>
  <c r="DJ223" i="5"/>
  <c r="DI223" i="5"/>
  <c r="DH223" i="5"/>
  <c r="DG223" i="5"/>
  <c r="DF223" i="5"/>
  <c r="DE223" i="5"/>
  <c r="DD223" i="5"/>
  <c r="DC223" i="5"/>
  <c r="DB223" i="5"/>
  <c r="DA223" i="5"/>
  <c r="CA223" i="5"/>
  <c r="C223" i="5"/>
  <c r="B223" i="5"/>
  <c r="CG223" i="5" s="1"/>
  <c r="EN222" i="5"/>
  <c r="EM222" i="5"/>
  <c r="EL222" i="5"/>
  <c r="EK222" i="5"/>
  <c r="EJ222" i="5"/>
  <c r="EI222" i="5"/>
  <c r="EH222" i="5"/>
  <c r="EG222" i="5"/>
  <c r="EF222" i="5"/>
  <c r="EE222" i="5"/>
  <c r="ED222" i="5"/>
  <c r="EC222" i="5"/>
  <c r="EB222" i="5"/>
  <c r="EA222" i="5"/>
  <c r="DN222" i="5"/>
  <c r="DM222" i="5"/>
  <c r="DL222" i="5"/>
  <c r="DK222" i="5"/>
  <c r="DJ222" i="5"/>
  <c r="DI222" i="5"/>
  <c r="DH222" i="5"/>
  <c r="DG222" i="5"/>
  <c r="DF222" i="5"/>
  <c r="DE222" i="5"/>
  <c r="DD222" i="5"/>
  <c r="DC222" i="5"/>
  <c r="DB222" i="5"/>
  <c r="DA222" i="5"/>
  <c r="C222" i="5"/>
  <c r="B222" i="5"/>
  <c r="CK222" i="5" s="1"/>
  <c r="EN221" i="5"/>
  <c r="EM221" i="5"/>
  <c r="EL221" i="5"/>
  <c r="EK221" i="5"/>
  <c r="EJ221" i="5"/>
  <c r="EI221" i="5"/>
  <c r="EH221" i="5"/>
  <c r="EG221" i="5"/>
  <c r="EF221" i="5"/>
  <c r="EE221" i="5"/>
  <c r="ED221" i="5"/>
  <c r="EC221" i="5"/>
  <c r="EB221" i="5"/>
  <c r="EA221" i="5"/>
  <c r="DN221" i="5"/>
  <c r="DM221" i="5"/>
  <c r="DL221" i="5"/>
  <c r="DK221" i="5"/>
  <c r="DJ221" i="5"/>
  <c r="DI221" i="5"/>
  <c r="DH221" i="5"/>
  <c r="DG221" i="5"/>
  <c r="DF221" i="5"/>
  <c r="DE221" i="5"/>
  <c r="DD221" i="5"/>
  <c r="DC221" i="5"/>
  <c r="DB221" i="5"/>
  <c r="DA221" i="5"/>
  <c r="CB221" i="5"/>
  <c r="C221" i="5"/>
  <c r="B221" i="5"/>
  <c r="EN220" i="5"/>
  <c r="EM220" i="5"/>
  <c r="EL220" i="5"/>
  <c r="EK220" i="5"/>
  <c r="EJ220" i="5"/>
  <c r="EI220" i="5"/>
  <c r="EH220" i="5"/>
  <c r="EG220" i="5"/>
  <c r="EF220" i="5"/>
  <c r="EE220" i="5"/>
  <c r="ED220" i="5"/>
  <c r="EC220" i="5"/>
  <c r="EB220" i="5"/>
  <c r="EA220" i="5"/>
  <c r="DN220" i="5"/>
  <c r="DM220" i="5"/>
  <c r="DL220" i="5"/>
  <c r="DK220" i="5"/>
  <c r="DJ220" i="5"/>
  <c r="DI220" i="5"/>
  <c r="DH220" i="5"/>
  <c r="DG220" i="5"/>
  <c r="DF220" i="5"/>
  <c r="DE220" i="5"/>
  <c r="DD220" i="5"/>
  <c r="DC220" i="5"/>
  <c r="DB220" i="5"/>
  <c r="DA220" i="5"/>
  <c r="CK220" i="5"/>
  <c r="C220" i="5"/>
  <c r="B220" i="5"/>
  <c r="CJ220" i="5" s="1"/>
  <c r="ET209" i="5"/>
  <c r="ES209" i="5"/>
  <c r="ER209" i="5"/>
  <c r="EQ209" i="5"/>
  <c r="EP209" i="5"/>
  <c r="EO209" i="5"/>
  <c r="EN209" i="5"/>
  <c r="EM209" i="5"/>
  <c r="EL209" i="5"/>
  <c r="EK209" i="5"/>
  <c r="EJ209" i="5"/>
  <c r="EI209" i="5"/>
  <c r="EH209" i="5"/>
  <c r="EG209" i="5"/>
  <c r="EF209" i="5"/>
  <c r="EE209" i="5"/>
  <c r="ED209" i="5"/>
  <c r="EC209" i="5"/>
  <c r="EB209" i="5"/>
  <c r="EA209" i="5"/>
  <c r="DT209" i="5"/>
  <c r="DS209" i="5"/>
  <c r="DR209" i="5"/>
  <c r="DQ209" i="5"/>
  <c r="DP209" i="5"/>
  <c r="DO209" i="5"/>
  <c r="DN209" i="5"/>
  <c r="DM209" i="5"/>
  <c r="DL209" i="5"/>
  <c r="DK209" i="5"/>
  <c r="DJ209" i="5"/>
  <c r="DI209" i="5"/>
  <c r="DH209" i="5"/>
  <c r="DG209" i="5"/>
  <c r="DF209" i="5"/>
  <c r="DE209" i="5"/>
  <c r="DD209" i="5"/>
  <c r="DC209" i="5"/>
  <c r="DB209" i="5"/>
  <c r="DA209" i="5"/>
  <c r="CK209" i="5"/>
  <c r="CG209" i="5"/>
  <c r="CF209" i="5"/>
  <c r="CC209" i="5"/>
  <c r="D209" i="5"/>
  <c r="C209" i="5"/>
  <c r="CH209" i="5" s="1"/>
  <c r="ET208" i="5"/>
  <c r="ES208" i="5"/>
  <c r="ER208" i="5"/>
  <c r="EQ208" i="5"/>
  <c r="EP208" i="5"/>
  <c r="EO208" i="5"/>
  <c r="EN208" i="5"/>
  <c r="EM208" i="5"/>
  <c r="EL208" i="5"/>
  <c r="EK208" i="5"/>
  <c r="EJ208" i="5"/>
  <c r="EI208" i="5"/>
  <c r="EH208" i="5"/>
  <c r="EG208" i="5"/>
  <c r="EF208" i="5"/>
  <c r="EE208" i="5"/>
  <c r="ED208" i="5"/>
  <c r="EC208" i="5"/>
  <c r="EB208" i="5"/>
  <c r="EA208" i="5"/>
  <c r="DT208" i="5"/>
  <c r="DS208" i="5"/>
  <c r="DR208" i="5"/>
  <c r="DQ208" i="5"/>
  <c r="DP208" i="5"/>
  <c r="DO208" i="5"/>
  <c r="DN208" i="5"/>
  <c r="DM208" i="5"/>
  <c r="DL208" i="5"/>
  <c r="DK208" i="5"/>
  <c r="DJ208" i="5"/>
  <c r="DI208" i="5"/>
  <c r="DH208" i="5"/>
  <c r="DG208" i="5"/>
  <c r="DF208" i="5"/>
  <c r="DE208" i="5"/>
  <c r="DD208" i="5"/>
  <c r="DC208" i="5"/>
  <c r="DB208" i="5"/>
  <c r="DA208" i="5"/>
  <c r="CK208" i="5"/>
  <c r="CF208" i="5"/>
  <c r="D208" i="5"/>
  <c r="C208" i="5"/>
  <c r="CE208" i="5" s="1"/>
  <c r="ET207" i="5"/>
  <c r="ES207" i="5"/>
  <c r="ER207" i="5"/>
  <c r="EQ207" i="5"/>
  <c r="EP207" i="5"/>
  <c r="EO207" i="5"/>
  <c r="EN207" i="5"/>
  <c r="EM207" i="5"/>
  <c r="EL207" i="5"/>
  <c r="EK207" i="5"/>
  <c r="EJ207" i="5"/>
  <c r="EI207" i="5"/>
  <c r="EH207" i="5"/>
  <c r="EG207" i="5"/>
  <c r="EF207" i="5"/>
  <c r="EE207" i="5"/>
  <c r="ED207" i="5"/>
  <c r="EC207" i="5"/>
  <c r="EB207" i="5"/>
  <c r="EA207" i="5"/>
  <c r="DT207" i="5"/>
  <c r="DS207" i="5"/>
  <c r="DR207" i="5"/>
  <c r="DQ207" i="5"/>
  <c r="DP207" i="5"/>
  <c r="DO207" i="5"/>
  <c r="DN207" i="5"/>
  <c r="DM207" i="5"/>
  <c r="DL207" i="5"/>
  <c r="DK207" i="5"/>
  <c r="DJ207" i="5"/>
  <c r="DI207" i="5"/>
  <c r="DH207" i="5"/>
  <c r="DG207" i="5"/>
  <c r="DF207" i="5"/>
  <c r="DE207" i="5"/>
  <c r="DD207" i="5"/>
  <c r="DC207" i="5"/>
  <c r="DB207" i="5"/>
  <c r="DA207" i="5"/>
  <c r="CK207" i="5"/>
  <c r="CF207" i="5"/>
  <c r="D207" i="5"/>
  <c r="C207" i="5"/>
  <c r="CE207" i="5" s="1"/>
  <c r="ET206" i="5"/>
  <c r="ES206" i="5"/>
  <c r="ER206" i="5"/>
  <c r="EQ206" i="5"/>
  <c r="EP206" i="5"/>
  <c r="EO206" i="5"/>
  <c r="EN206" i="5"/>
  <c r="EM206" i="5"/>
  <c r="EL206" i="5"/>
  <c r="EK206" i="5"/>
  <c r="EJ206" i="5"/>
  <c r="EI206" i="5"/>
  <c r="EH206" i="5"/>
  <c r="EG206" i="5"/>
  <c r="EF206" i="5"/>
  <c r="EE206" i="5"/>
  <c r="ED206" i="5"/>
  <c r="EC206" i="5"/>
  <c r="EB206" i="5"/>
  <c r="EA206" i="5"/>
  <c r="DT206" i="5"/>
  <c r="DS206" i="5"/>
  <c r="DR206" i="5"/>
  <c r="DQ206" i="5"/>
  <c r="DP206" i="5"/>
  <c r="DO206" i="5"/>
  <c r="DN206" i="5"/>
  <c r="DM206" i="5"/>
  <c r="DL206" i="5"/>
  <c r="DK206" i="5"/>
  <c r="DJ206" i="5"/>
  <c r="DI206" i="5"/>
  <c r="DH206" i="5"/>
  <c r="DG206" i="5"/>
  <c r="DF206" i="5"/>
  <c r="DE206" i="5"/>
  <c r="DD206" i="5"/>
  <c r="DC206" i="5"/>
  <c r="DB206" i="5"/>
  <c r="DA206" i="5"/>
  <c r="CK206" i="5"/>
  <c r="CF206" i="5"/>
  <c r="D206" i="5"/>
  <c r="C206" i="5"/>
  <c r="CC206" i="5" s="1"/>
  <c r="ET205" i="5"/>
  <c r="ES205" i="5"/>
  <c r="ER205" i="5"/>
  <c r="EQ205" i="5"/>
  <c r="EP205" i="5"/>
  <c r="EO205" i="5"/>
  <c r="EN205" i="5"/>
  <c r="EM205" i="5"/>
  <c r="EL205" i="5"/>
  <c r="EK205" i="5"/>
  <c r="EJ205" i="5"/>
  <c r="EI205" i="5"/>
  <c r="EH205" i="5"/>
  <c r="EG205" i="5"/>
  <c r="EF205" i="5"/>
  <c r="EE205" i="5"/>
  <c r="ED205" i="5"/>
  <c r="EC205" i="5"/>
  <c r="EB205" i="5"/>
  <c r="EA205" i="5"/>
  <c r="DT205" i="5"/>
  <c r="DS205" i="5"/>
  <c r="DR205" i="5"/>
  <c r="DQ205" i="5"/>
  <c r="DP205" i="5"/>
  <c r="DO205" i="5"/>
  <c r="DN205" i="5"/>
  <c r="DM205" i="5"/>
  <c r="DL205" i="5"/>
  <c r="DK205" i="5"/>
  <c r="DJ205" i="5"/>
  <c r="DI205" i="5"/>
  <c r="DH205" i="5"/>
  <c r="DG205" i="5"/>
  <c r="DF205" i="5"/>
  <c r="DE205" i="5"/>
  <c r="DD205" i="5"/>
  <c r="DC205" i="5"/>
  <c r="DB205" i="5"/>
  <c r="DA205" i="5"/>
  <c r="CK205" i="5"/>
  <c r="CF205" i="5"/>
  <c r="D205" i="5"/>
  <c r="C205" i="5"/>
  <c r="CC205" i="5" s="1"/>
  <c r="ET204" i="5"/>
  <c r="ES204" i="5"/>
  <c r="ER204" i="5"/>
  <c r="EQ204" i="5"/>
  <c r="EP204" i="5"/>
  <c r="EO204" i="5"/>
  <c r="EN204" i="5"/>
  <c r="EM204" i="5"/>
  <c r="EL204" i="5"/>
  <c r="EK204" i="5"/>
  <c r="EJ204" i="5"/>
  <c r="EI204" i="5"/>
  <c r="EH204" i="5"/>
  <c r="EG204" i="5"/>
  <c r="EF204" i="5"/>
  <c r="EE204" i="5"/>
  <c r="ED204" i="5"/>
  <c r="EC204" i="5"/>
  <c r="EB204" i="5"/>
  <c r="EA204" i="5"/>
  <c r="DT204" i="5"/>
  <c r="DS204" i="5"/>
  <c r="DR204" i="5"/>
  <c r="DQ204" i="5"/>
  <c r="DP204" i="5"/>
  <c r="DO204" i="5"/>
  <c r="DN204" i="5"/>
  <c r="DM204" i="5"/>
  <c r="DL204" i="5"/>
  <c r="DK204" i="5"/>
  <c r="DJ204" i="5"/>
  <c r="DI204" i="5"/>
  <c r="DH204" i="5"/>
  <c r="DG204" i="5"/>
  <c r="DF204" i="5"/>
  <c r="DE204" i="5"/>
  <c r="DD204" i="5"/>
  <c r="DC204" i="5"/>
  <c r="DB204" i="5"/>
  <c r="DA204" i="5"/>
  <c r="CK204" i="5"/>
  <c r="CF204" i="5"/>
  <c r="D204" i="5"/>
  <c r="C204" i="5"/>
  <c r="ET203" i="5"/>
  <c r="ES203" i="5"/>
  <c r="ER203" i="5"/>
  <c r="EQ203" i="5"/>
  <c r="EP203" i="5"/>
  <c r="EO203" i="5"/>
  <c r="EN203" i="5"/>
  <c r="EM203" i="5"/>
  <c r="EL203" i="5"/>
  <c r="EK203" i="5"/>
  <c r="EJ203" i="5"/>
  <c r="EI203" i="5"/>
  <c r="EH203" i="5"/>
  <c r="EG203" i="5"/>
  <c r="EF203" i="5"/>
  <c r="EE203" i="5"/>
  <c r="ED203" i="5"/>
  <c r="EC203" i="5"/>
  <c r="EB203" i="5"/>
  <c r="EA203" i="5"/>
  <c r="DT203" i="5"/>
  <c r="DS203" i="5"/>
  <c r="DR203" i="5"/>
  <c r="DQ203" i="5"/>
  <c r="DP203" i="5"/>
  <c r="DO203" i="5"/>
  <c r="DN203" i="5"/>
  <c r="DM203" i="5"/>
  <c r="DL203" i="5"/>
  <c r="DK203" i="5"/>
  <c r="DJ203" i="5"/>
  <c r="DI203" i="5"/>
  <c r="DH203" i="5"/>
  <c r="DG203" i="5"/>
  <c r="DF203" i="5"/>
  <c r="DE203" i="5"/>
  <c r="DD203" i="5"/>
  <c r="DC203" i="5"/>
  <c r="DB203" i="5"/>
  <c r="DA203" i="5"/>
  <c r="CK203" i="5"/>
  <c r="CI203" i="5"/>
  <c r="CF203" i="5"/>
  <c r="CB203" i="5"/>
  <c r="D203" i="5"/>
  <c r="C203" i="5"/>
  <c r="CG203" i="5" s="1"/>
  <c r="ET202" i="5"/>
  <c r="ES202" i="5"/>
  <c r="ER202" i="5"/>
  <c r="EQ202" i="5"/>
  <c r="EP202" i="5"/>
  <c r="EO202" i="5"/>
  <c r="EN202" i="5"/>
  <c r="EM202" i="5"/>
  <c r="EL202" i="5"/>
  <c r="EK202" i="5"/>
  <c r="EJ202" i="5"/>
  <c r="EI202" i="5"/>
  <c r="EH202" i="5"/>
  <c r="EG202" i="5"/>
  <c r="EF202" i="5"/>
  <c r="EE202" i="5"/>
  <c r="ED202" i="5"/>
  <c r="EC202" i="5"/>
  <c r="EB202" i="5"/>
  <c r="EA202" i="5"/>
  <c r="DT202" i="5"/>
  <c r="DS202" i="5"/>
  <c r="DR202" i="5"/>
  <c r="DQ202" i="5"/>
  <c r="DP202" i="5"/>
  <c r="DO202" i="5"/>
  <c r="DN202" i="5"/>
  <c r="DM202" i="5"/>
  <c r="DL202" i="5"/>
  <c r="DK202" i="5"/>
  <c r="DJ202" i="5"/>
  <c r="DI202" i="5"/>
  <c r="DH202" i="5"/>
  <c r="DG202" i="5"/>
  <c r="DF202" i="5"/>
  <c r="DE202" i="5"/>
  <c r="DD202" i="5"/>
  <c r="DC202" i="5"/>
  <c r="DB202" i="5"/>
  <c r="DA202" i="5"/>
  <c r="CK202" i="5"/>
  <c r="CF202" i="5"/>
  <c r="D202" i="5"/>
  <c r="C202" i="5"/>
  <c r="CB202" i="5" s="1"/>
  <c r="ET201" i="5"/>
  <c r="ES201" i="5"/>
  <c r="ER201" i="5"/>
  <c r="EQ201" i="5"/>
  <c r="EP201" i="5"/>
  <c r="EO201" i="5"/>
  <c r="EN201" i="5"/>
  <c r="EM201" i="5"/>
  <c r="EL201" i="5"/>
  <c r="EK201" i="5"/>
  <c r="EJ201" i="5"/>
  <c r="EI201" i="5"/>
  <c r="EH201" i="5"/>
  <c r="EG201" i="5"/>
  <c r="EF201" i="5"/>
  <c r="EE201" i="5"/>
  <c r="ED201" i="5"/>
  <c r="EC201" i="5"/>
  <c r="EB201" i="5"/>
  <c r="EA201" i="5"/>
  <c r="DT201" i="5"/>
  <c r="DS201" i="5"/>
  <c r="DR201" i="5"/>
  <c r="DQ201" i="5"/>
  <c r="DP201" i="5"/>
  <c r="DO201" i="5"/>
  <c r="DN201" i="5"/>
  <c r="DM201" i="5"/>
  <c r="DL201" i="5"/>
  <c r="DK201" i="5"/>
  <c r="DJ201" i="5"/>
  <c r="DI201" i="5"/>
  <c r="DH201" i="5"/>
  <c r="DG201" i="5"/>
  <c r="DF201" i="5"/>
  <c r="DE201" i="5"/>
  <c r="DD201" i="5"/>
  <c r="DC201" i="5"/>
  <c r="DB201" i="5"/>
  <c r="DA201" i="5"/>
  <c r="CK201" i="5"/>
  <c r="CF201" i="5"/>
  <c r="D201" i="5"/>
  <c r="C201" i="5"/>
  <c r="CD201" i="5" s="1"/>
  <c r="ET200" i="5"/>
  <c r="ES200" i="5"/>
  <c r="ER200" i="5"/>
  <c r="EQ200" i="5"/>
  <c r="EP200" i="5"/>
  <c r="EO200" i="5"/>
  <c r="EN200" i="5"/>
  <c r="EM200" i="5"/>
  <c r="EL200" i="5"/>
  <c r="EK200" i="5"/>
  <c r="EJ200" i="5"/>
  <c r="EI200" i="5"/>
  <c r="EH200" i="5"/>
  <c r="EG200" i="5"/>
  <c r="EF200" i="5"/>
  <c r="EE200" i="5"/>
  <c r="ED200" i="5"/>
  <c r="EC200" i="5"/>
  <c r="EB200" i="5"/>
  <c r="EA200" i="5"/>
  <c r="DT200" i="5"/>
  <c r="DS200" i="5"/>
  <c r="DR200" i="5"/>
  <c r="DQ200" i="5"/>
  <c r="DP200" i="5"/>
  <c r="DO200" i="5"/>
  <c r="DN200" i="5"/>
  <c r="DM200" i="5"/>
  <c r="DL200" i="5"/>
  <c r="DK200" i="5"/>
  <c r="DJ200" i="5"/>
  <c r="DI200" i="5"/>
  <c r="DH200" i="5"/>
  <c r="DG200" i="5"/>
  <c r="DF200" i="5"/>
  <c r="DE200" i="5"/>
  <c r="DD200" i="5"/>
  <c r="DC200" i="5"/>
  <c r="DB200" i="5"/>
  <c r="DA200" i="5"/>
  <c r="CK200" i="5"/>
  <c r="CF200" i="5"/>
  <c r="D200" i="5"/>
  <c r="C200" i="5"/>
  <c r="CG200" i="5" s="1"/>
  <c r="ET199" i="5"/>
  <c r="ES199" i="5"/>
  <c r="ER199" i="5"/>
  <c r="EQ199" i="5"/>
  <c r="EP199" i="5"/>
  <c r="EO199" i="5"/>
  <c r="EN199" i="5"/>
  <c r="EM199" i="5"/>
  <c r="EL199" i="5"/>
  <c r="EK199" i="5"/>
  <c r="EJ199" i="5"/>
  <c r="EI199" i="5"/>
  <c r="EH199" i="5"/>
  <c r="EG199" i="5"/>
  <c r="EF199" i="5"/>
  <c r="EE199" i="5"/>
  <c r="ED199" i="5"/>
  <c r="EC199" i="5"/>
  <c r="EB199" i="5"/>
  <c r="EA199" i="5"/>
  <c r="DT199" i="5"/>
  <c r="DS199" i="5"/>
  <c r="DR199" i="5"/>
  <c r="DQ199" i="5"/>
  <c r="DP199" i="5"/>
  <c r="DO199" i="5"/>
  <c r="DN199" i="5"/>
  <c r="DM199" i="5"/>
  <c r="DL199" i="5"/>
  <c r="DK199" i="5"/>
  <c r="DJ199" i="5"/>
  <c r="DI199" i="5"/>
  <c r="DH199" i="5"/>
  <c r="DG199" i="5"/>
  <c r="DF199" i="5"/>
  <c r="DE199" i="5"/>
  <c r="DD199" i="5"/>
  <c r="DC199" i="5"/>
  <c r="DB199" i="5"/>
  <c r="DA199" i="5"/>
  <c r="CK199" i="5"/>
  <c r="CJ199" i="5"/>
  <c r="CF199" i="5"/>
  <c r="CE199" i="5"/>
  <c r="D199" i="5"/>
  <c r="CA199" i="5" s="1"/>
  <c r="C199" i="5"/>
  <c r="CG199" i="5" s="1"/>
  <c r="ET198" i="5"/>
  <c r="ES198" i="5"/>
  <c r="ER198" i="5"/>
  <c r="EQ198" i="5"/>
  <c r="EP198" i="5"/>
  <c r="EO198" i="5"/>
  <c r="EN198" i="5"/>
  <c r="EM198" i="5"/>
  <c r="EL198" i="5"/>
  <c r="EK198" i="5"/>
  <c r="EJ198" i="5"/>
  <c r="EI198" i="5"/>
  <c r="EH198" i="5"/>
  <c r="EG198" i="5"/>
  <c r="EF198" i="5"/>
  <c r="EE198" i="5"/>
  <c r="ED198" i="5"/>
  <c r="EC198" i="5"/>
  <c r="EB198" i="5"/>
  <c r="EA198" i="5"/>
  <c r="DT198" i="5"/>
  <c r="DS198" i="5"/>
  <c r="DR198" i="5"/>
  <c r="DQ198" i="5"/>
  <c r="DP198" i="5"/>
  <c r="DO198" i="5"/>
  <c r="DN198" i="5"/>
  <c r="DM198" i="5"/>
  <c r="DL198" i="5"/>
  <c r="DK198" i="5"/>
  <c r="DJ198" i="5"/>
  <c r="DI198" i="5"/>
  <c r="DH198" i="5"/>
  <c r="DG198" i="5"/>
  <c r="DF198" i="5"/>
  <c r="DE198" i="5"/>
  <c r="DD198" i="5"/>
  <c r="DC198" i="5"/>
  <c r="DB198" i="5"/>
  <c r="DA198" i="5"/>
  <c r="CK198" i="5"/>
  <c r="CJ198" i="5"/>
  <c r="CG198" i="5"/>
  <c r="CF198" i="5"/>
  <c r="CB198" i="5"/>
  <c r="D198" i="5"/>
  <c r="CA198" i="5" s="1"/>
  <c r="C198" i="5"/>
  <c r="CE198" i="5" s="1"/>
  <c r="ET197" i="5"/>
  <c r="ES197" i="5"/>
  <c r="ER197" i="5"/>
  <c r="EQ197" i="5"/>
  <c r="EP197" i="5"/>
  <c r="EO197" i="5"/>
  <c r="EN197" i="5"/>
  <c r="EM197" i="5"/>
  <c r="EL197" i="5"/>
  <c r="EK197" i="5"/>
  <c r="EJ197" i="5"/>
  <c r="EI197" i="5"/>
  <c r="EH197" i="5"/>
  <c r="EG197" i="5"/>
  <c r="EF197" i="5"/>
  <c r="EE197" i="5"/>
  <c r="ED197" i="5"/>
  <c r="EC197" i="5"/>
  <c r="EB197" i="5"/>
  <c r="EA197" i="5"/>
  <c r="DT197" i="5"/>
  <c r="DS197" i="5"/>
  <c r="DR197" i="5"/>
  <c r="DQ197" i="5"/>
  <c r="DP197" i="5"/>
  <c r="DO197" i="5"/>
  <c r="DN197" i="5"/>
  <c r="DM197" i="5"/>
  <c r="DL197" i="5"/>
  <c r="DK197" i="5"/>
  <c r="DJ197" i="5"/>
  <c r="DI197" i="5"/>
  <c r="DH197" i="5"/>
  <c r="DG197" i="5"/>
  <c r="DF197" i="5"/>
  <c r="DE197" i="5"/>
  <c r="DD197" i="5"/>
  <c r="DC197" i="5"/>
  <c r="DB197" i="5"/>
  <c r="DA197" i="5"/>
  <c r="CK197" i="5"/>
  <c r="CF197" i="5"/>
  <c r="CC197" i="5"/>
  <c r="D197" i="5"/>
  <c r="C197" i="5"/>
  <c r="CH197" i="5" s="1"/>
  <c r="ET196" i="5"/>
  <c r="ES196" i="5"/>
  <c r="ER196" i="5"/>
  <c r="EQ196" i="5"/>
  <c r="EP196" i="5"/>
  <c r="EO196" i="5"/>
  <c r="EN196" i="5"/>
  <c r="EM196" i="5"/>
  <c r="EL196" i="5"/>
  <c r="EK196" i="5"/>
  <c r="EJ196" i="5"/>
  <c r="EI196" i="5"/>
  <c r="EH196" i="5"/>
  <c r="EG196" i="5"/>
  <c r="EF196" i="5"/>
  <c r="EE196" i="5"/>
  <c r="ED196" i="5"/>
  <c r="EC196" i="5"/>
  <c r="EB196" i="5"/>
  <c r="EA196" i="5"/>
  <c r="DT196" i="5"/>
  <c r="DS196" i="5"/>
  <c r="DR196" i="5"/>
  <c r="DQ196" i="5"/>
  <c r="DP196" i="5"/>
  <c r="DO196" i="5"/>
  <c r="DN196" i="5"/>
  <c r="DM196" i="5"/>
  <c r="DL196" i="5"/>
  <c r="DK196" i="5"/>
  <c r="DJ196" i="5"/>
  <c r="DI196" i="5"/>
  <c r="DH196" i="5"/>
  <c r="DG196" i="5"/>
  <c r="DF196" i="5"/>
  <c r="DE196" i="5"/>
  <c r="DD196" i="5"/>
  <c r="DC196" i="5"/>
  <c r="DB196" i="5"/>
  <c r="DA196" i="5"/>
  <c r="CK196" i="5"/>
  <c r="CF196" i="5"/>
  <c r="D196" i="5"/>
  <c r="C196" i="5"/>
  <c r="CC196" i="5" s="1"/>
  <c r="ET195" i="5"/>
  <c r="ES195" i="5"/>
  <c r="ER195" i="5"/>
  <c r="EQ195" i="5"/>
  <c r="EP195" i="5"/>
  <c r="EO195" i="5"/>
  <c r="EN195" i="5"/>
  <c r="EM195" i="5"/>
  <c r="EL195" i="5"/>
  <c r="EK195" i="5"/>
  <c r="EJ195" i="5"/>
  <c r="EI195" i="5"/>
  <c r="EH195" i="5"/>
  <c r="EG195" i="5"/>
  <c r="EF195" i="5"/>
  <c r="EE195" i="5"/>
  <c r="ED195" i="5"/>
  <c r="EC195" i="5"/>
  <c r="EB195" i="5"/>
  <c r="EA195" i="5"/>
  <c r="DT195" i="5"/>
  <c r="DS195" i="5"/>
  <c r="DR195" i="5"/>
  <c r="DQ195" i="5"/>
  <c r="DP195" i="5"/>
  <c r="DO195" i="5"/>
  <c r="DN195" i="5"/>
  <c r="DM195" i="5"/>
  <c r="DL195" i="5"/>
  <c r="DK195" i="5"/>
  <c r="DJ195" i="5"/>
  <c r="DI195" i="5"/>
  <c r="DH195" i="5"/>
  <c r="DG195" i="5"/>
  <c r="DF195" i="5"/>
  <c r="DE195" i="5"/>
  <c r="DD195" i="5"/>
  <c r="DC195" i="5"/>
  <c r="DB195" i="5"/>
  <c r="DA195" i="5"/>
  <c r="CK195" i="5"/>
  <c r="CF195" i="5"/>
  <c r="D195" i="5"/>
  <c r="C195" i="5"/>
  <c r="CE195" i="5" s="1"/>
  <c r="ET194" i="5"/>
  <c r="ES194" i="5"/>
  <c r="ER194" i="5"/>
  <c r="EQ194" i="5"/>
  <c r="EP194" i="5"/>
  <c r="EO194" i="5"/>
  <c r="EN194" i="5"/>
  <c r="EM194" i="5"/>
  <c r="EL194" i="5"/>
  <c r="EK194" i="5"/>
  <c r="EJ194" i="5"/>
  <c r="EI194" i="5"/>
  <c r="EH194" i="5"/>
  <c r="EG194" i="5"/>
  <c r="EF194" i="5"/>
  <c r="EE194" i="5"/>
  <c r="ED194" i="5"/>
  <c r="EC194" i="5"/>
  <c r="EB194" i="5"/>
  <c r="EA194" i="5"/>
  <c r="DT194" i="5"/>
  <c r="DS194" i="5"/>
  <c r="DR194" i="5"/>
  <c r="DQ194" i="5"/>
  <c r="DP194" i="5"/>
  <c r="DO194" i="5"/>
  <c r="DN194" i="5"/>
  <c r="DM194" i="5"/>
  <c r="DL194" i="5"/>
  <c r="DK194" i="5"/>
  <c r="DJ194" i="5"/>
  <c r="DI194" i="5"/>
  <c r="DH194" i="5"/>
  <c r="DG194" i="5"/>
  <c r="DF194" i="5"/>
  <c r="DE194" i="5"/>
  <c r="DD194" i="5"/>
  <c r="DC194" i="5"/>
  <c r="DB194" i="5"/>
  <c r="DA194" i="5"/>
  <c r="CK194" i="5"/>
  <c r="CF194" i="5"/>
  <c r="D194" i="5"/>
  <c r="C194" i="5"/>
  <c r="ET193" i="5"/>
  <c r="ES193" i="5"/>
  <c r="ER193" i="5"/>
  <c r="EQ193" i="5"/>
  <c r="EP193" i="5"/>
  <c r="EO193" i="5"/>
  <c r="EN193" i="5"/>
  <c r="EM193" i="5"/>
  <c r="EL193" i="5"/>
  <c r="EK193" i="5"/>
  <c r="EJ193" i="5"/>
  <c r="EI193" i="5"/>
  <c r="EH193" i="5"/>
  <c r="EG193" i="5"/>
  <c r="EF193" i="5"/>
  <c r="EE193" i="5"/>
  <c r="ED193" i="5"/>
  <c r="EC193" i="5"/>
  <c r="EB193" i="5"/>
  <c r="EA193" i="5"/>
  <c r="DT193" i="5"/>
  <c r="DS193" i="5"/>
  <c r="DR193" i="5"/>
  <c r="DQ193" i="5"/>
  <c r="DP193" i="5"/>
  <c r="DO193" i="5"/>
  <c r="DN193" i="5"/>
  <c r="DM193" i="5"/>
  <c r="DL193" i="5"/>
  <c r="DK193" i="5"/>
  <c r="DJ193" i="5"/>
  <c r="DI193" i="5"/>
  <c r="DH193" i="5"/>
  <c r="DG193" i="5"/>
  <c r="DF193" i="5"/>
  <c r="DE193" i="5"/>
  <c r="DD193" i="5"/>
  <c r="DC193" i="5"/>
  <c r="DB193" i="5"/>
  <c r="DA193" i="5"/>
  <c r="CK193" i="5"/>
  <c r="CF193" i="5"/>
  <c r="D193" i="5"/>
  <c r="C193" i="5"/>
  <c r="ET192" i="5"/>
  <c r="ES192" i="5"/>
  <c r="ER192" i="5"/>
  <c r="EQ192" i="5"/>
  <c r="EP192" i="5"/>
  <c r="EO192" i="5"/>
  <c r="EN192" i="5"/>
  <c r="EM192" i="5"/>
  <c r="EL192" i="5"/>
  <c r="EK192" i="5"/>
  <c r="EJ192" i="5"/>
  <c r="EI192" i="5"/>
  <c r="EH192" i="5"/>
  <c r="EG192" i="5"/>
  <c r="EF192" i="5"/>
  <c r="EE192" i="5"/>
  <c r="ED192" i="5"/>
  <c r="EC192" i="5"/>
  <c r="EB192" i="5"/>
  <c r="EA192" i="5"/>
  <c r="DT192" i="5"/>
  <c r="DS192" i="5"/>
  <c r="DR192" i="5"/>
  <c r="DQ192" i="5"/>
  <c r="DP192" i="5"/>
  <c r="DO192" i="5"/>
  <c r="DN192" i="5"/>
  <c r="DM192" i="5"/>
  <c r="DL192" i="5"/>
  <c r="DK192" i="5"/>
  <c r="DJ192" i="5"/>
  <c r="DI192" i="5"/>
  <c r="DH192" i="5"/>
  <c r="DG192" i="5"/>
  <c r="DF192" i="5"/>
  <c r="DE192" i="5"/>
  <c r="DD192" i="5"/>
  <c r="DC192" i="5"/>
  <c r="DB192" i="5"/>
  <c r="DA192" i="5"/>
  <c r="CK192" i="5"/>
  <c r="CF192" i="5"/>
  <c r="D192" i="5"/>
  <c r="C192" i="5"/>
  <c r="ET191" i="5"/>
  <c r="ES191" i="5"/>
  <c r="ER191" i="5"/>
  <c r="EQ191" i="5"/>
  <c r="EP191" i="5"/>
  <c r="EO191" i="5"/>
  <c r="EN191" i="5"/>
  <c r="EM191" i="5"/>
  <c r="EL191" i="5"/>
  <c r="EK191" i="5"/>
  <c r="EJ191" i="5"/>
  <c r="EI191" i="5"/>
  <c r="EH191" i="5"/>
  <c r="EG191" i="5"/>
  <c r="EF191" i="5"/>
  <c r="EE191" i="5"/>
  <c r="ED191" i="5"/>
  <c r="EC191" i="5"/>
  <c r="EB191" i="5"/>
  <c r="EA191" i="5"/>
  <c r="DT191" i="5"/>
  <c r="DS191" i="5"/>
  <c r="DR191" i="5"/>
  <c r="DQ191" i="5"/>
  <c r="DP191" i="5"/>
  <c r="DO191" i="5"/>
  <c r="DN191" i="5"/>
  <c r="DM191" i="5"/>
  <c r="DL191" i="5"/>
  <c r="DK191" i="5"/>
  <c r="DJ191" i="5"/>
  <c r="DI191" i="5"/>
  <c r="DH191" i="5"/>
  <c r="DG191" i="5"/>
  <c r="DF191" i="5"/>
  <c r="DE191" i="5"/>
  <c r="DD191" i="5"/>
  <c r="DC191" i="5"/>
  <c r="DB191" i="5"/>
  <c r="DA191" i="5"/>
  <c r="CK191" i="5"/>
  <c r="CH191" i="5"/>
  <c r="CF191" i="5"/>
  <c r="CD191" i="5"/>
  <c r="D191" i="5"/>
  <c r="CA191" i="5" s="1"/>
  <c r="C191" i="5"/>
  <c r="CG191" i="5" s="1"/>
  <c r="ET190" i="5"/>
  <c r="ES190" i="5"/>
  <c r="ER190" i="5"/>
  <c r="EQ190" i="5"/>
  <c r="EP190" i="5"/>
  <c r="EO190" i="5"/>
  <c r="EN190" i="5"/>
  <c r="EM190" i="5"/>
  <c r="EL190" i="5"/>
  <c r="EK190" i="5"/>
  <c r="EJ190" i="5"/>
  <c r="EI190" i="5"/>
  <c r="EH190" i="5"/>
  <c r="EG190" i="5"/>
  <c r="EF190" i="5"/>
  <c r="EE190" i="5"/>
  <c r="ED190" i="5"/>
  <c r="EC190" i="5"/>
  <c r="EB190" i="5"/>
  <c r="EA190" i="5"/>
  <c r="DT190" i="5"/>
  <c r="DS190" i="5"/>
  <c r="DR190" i="5"/>
  <c r="DQ190" i="5"/>
  <c r="DP190" i="5"/>
  <c r="DO190" i="5"/>
  <c r="DN190" i="5"/>
  <c r="DM190" i="5"/>
  <c r="DL190" i="5"/>
  <c r="DK190" i="5"/>
  <c r="DJ190" i="5"/>
  <c r="DI190" i="5"/>
  <c r="DH190" i="5"/>
  <c r="DG190" i="5"/>
  <c r="DF190" i="5"/>
  <c r="DE190" i="5"/>
  <c r="DD190" i="5"/>
  <c r="DC190" i="5"/>
  <c r="DB190" i="5"/>
  <c r="DA190" i="5"/>
  <c r="CK190" i="5"/>
  <c r="CF190" i="5"/>
  <c r="D190" i="5"/>
  <c r="C190" i="5"/>
  <c r="ET189" i="5"/>
  <c r="ES189" i="5"/>
  <c r="ER189" i="5"/>
  <c r="EQ189" i="5"/>
  <c r="EP189" i="5"/>
  <c r="EO189" i="5"/>
  <c r="EN189" i="5"/>
  <c r="EM189" i="5"/>
  <c r="EL189" i="5"/>
  <c r="EK189" i="5"/>
  <c r="EJ189" i="5"/>
  <c r="EI189" i="5"/>
  <c r="EH189" i="5"/>
  <c r="EG189" i="5"/>
  <c r="EF189" i="5"/>
  <c r="EE189" i="5"/>
  <c r="ED189" i="5"/>
  <c r="EC189" i="5"/>
  <c r="EB189" i="5"/>
  <c r="EA189" i="5"/>
  <c r="DT189" i="5"/>
  <c r="DS189" i="5"/>
  <c r="DR189" i="5"/>
  <c r="DQ189" i="5"/>
  <c r="DP189" i="5"/>
  <c r="DO189" i="5"/>
  <c r="DN189" i="5"/>
  <c r="DM189" i="5"/>
  <c r="DL189" i="5"/>
  <c r="DK189" i="5"/>
  <c r="DJ189" i="5"/>
  <c r="DI189" i="5"/>
  <c r="DH189" i="5"/>
  <c r="DG189" i="5"/>
  <c r="DF189" i="5"/>
  <c r="DE189" i="5"/>
  <c r="DD189" i="5"/>
  <c r="DC189" i="5"/>
  <c r="DB189" i="5"/>
  <c r="DA189" i="5"/>
  <c r="CK189" i="5"/>
  <c r="CG189" i="5"/>
  <c r="CF189" i="5"/>
  <c r="CC189" i="5"/>
  <c r="D189" i="5"/>
  <c r="C189" i="5"/>
  <c r="CH189" i="5" s="1"/>
  <c r="ET188" i="5"/>
  <c r="ES188" i="5"/>
  <c r="ER188" i="5"/>
  <c r="EQ188" i="5"/>
  <c r="EP188" i="5"/>
  <c r="EO188" i="5"/>
  <c r="EN188" i="5"/>
  <c r="EM188" i="5"/>
  <c r="EL188" i="5"/>
  <c r="EK188" i="5"/>
  <c r="EJ188" i="5"/>
  <c r="EI188" i="5"/>
  <c r="EH188" i="5"/>
  <c r="EG188" i="5"/>
  <c r="EF188" i="5"/>
  <c r="EE188" i="5"/>
  <c r="ED188" i="5"/>
  <c r="EC188" i="5"/>
  <c r="EB188" i="5"/>
  <c r="EA188" i="5"/>
  <c r="DT188" i="5"/>
  <c r="DS188" i="5"/>
  <c r="DR188" i="5"/>
  <c r="DQ188" i="5"/>
  <c r="DP188" i="5"/>
  <c r="DO188" i="5"/>
  <c r="DN188" i="5"/>
  <c r="DM188" i="5"/>
  <c r="DL188" i="5"/>
  <c r="DK188" i="5"/>
  <c r="DJ188" i="5"/>
  <c r="DI188" i="5"/>
  <c r="DH188" i="5"/>
  <c r="DG188" i="5"/>
  <c r="DF188" i="5"/>
  <c r="DE188" i="5"/>
  <c r="DD188" i="5"/>
  <c r="DC188" i="5"/>
  <c r="DB188" i="5"/>
  <c r="DA188" i="5"/>
  <c r="CK188" i="5"/>
  <c r="CF188" i="5"/>
  <c r="D188" i="5"/>
  <c r="C188" i="5"/>
  <c r="ET187" i="5"/>
  <c r="ES187" i="5"/>
  <c r="ER187" i="5"/>
  <c r="EQ187" i="5"/>
  <c r="EP187" i="5"/>
  <c r="EO187" i="5"/>
  <c r="EN187" i="5"/>
  <c r="EM187" i="5"/>
  <c r="EL187" i="5"/>
  <c r="EK187" i="5"/>
  <c r="EJ187" i="5"/>
  <c r="EI187" i="5"/>
  <c r="EH187" i="5"/>
  <c r="EG187" i="5"/>
  <c r="EF187" i="5"/>
  <c r="EE187" i="5"/>
  <c r="ED187" i="5"/>
  <c r="EC187" i="5"/>
  <c r="EB187" i="5"/>
  <c r="EA187" i="5"/>
  <c r="DT187" i="5"/>
  <c r="DS187" i="5"/>
  <c r="DR187" i="5"/>
  <c r="DQ187" i="5"/>
  <c r="DP187" i="5"/>
  <c r="DO187" i="5"/>
  <c r="DN187" i="5"/>
  <c r="DM187" i="5"/>
  <c r="DL187" i="5"/>
  <c r="DK187" i="5"/>
  <c r="DJ187" i="5"/>
  <c r="DI187" i="5"/>
  <c r="DH187" i="5"/>
  <c r="DG187" i="5"/>
  <c r="DF187" i="5"/>
  <c r="DE187" i="5"/>
  <c r="DD187" i="5"/>
  <c r="DC187" i="5"/>
  <c r="DB187" i="5"/>
  <c r="DA187" i="5"/>
  <c r="CK187" i="5"/>
  <c r="CF187" i="5"/>
  <c r="D187" i="5"/>
  <c r="C187" i="5"/>
  <c r="ET182" i="5"/>
  <c r="ES182" i="5"/>
  <c r="ER182" i="5"/>
  <c r="EQ182" i="5"/>
  <c r="EP182" i="5"/>
  <c r="EO182" i="5"/>
  <c r="EN182" i="5"/>
  <c r="EM182" i="5"/>
  <c r="EL182" i="5"/>
  <c r="EK182" i="5"/>
  <c r="EJ182" i="5"/>
  <c r="EI182" i="5"/>
  <c r="EH182" i="5"/>
  <c r="EG182" i="5"/>
  <c r="EF182" i="5"/>
  <c r="EE182" i="5"/>
  <c r="ED182" i="5"/>
  <c r="EC182" i="5"/>
  <c r="EB182" i="5"/>
  <c r="EA182" i="5"/>
  <c r="DT182" i="5"/>
  <c r="DS182" i="5"/>
  <c r="DR182" i="5"/>
  <c r="DQ182" i="5"/>
  <c r="DP182" i="5"/>
  <c r="DO182" i="5"/>
  <c r="DN182" i="5"/>
  <c r="DM182" i="5"/>
  <c r="DL182" i="5"/>
  <c r="DK182" i="5"/>
  <c r="DJ182" i="5"/>
  <c r="DI182" i="5"/>
  <c r="DH182" i="5"/>
  <c r="DG182" i="5"/>
  <c r="DF182" i="5"/>
  <c r="DE182" i="5"/>
  <c r="DD182" i="5"/>
  <c r="DC182" i="5"/>
  <c r="DB182" i="5"/>
  <c r="DA182" i="5"/>
  <c r="CK182" i="5"/>
  <c r="CF182" i="5"/>
  <c r="CB182" i="5"/>
  <c r="D182" i="5"/>
  <c r="CA182" i="5" s="1"/>
  <c r="C182" i="5"/>
  <c r="CG182" i="5" s="1"/>
  <c r="ET181" i="5"/>
  <c r="ES181" i="5"/>
  <c r="ER181" i="5"/>
  <c r="EQ181" i="5"/>
  <c r="EP181" i="5"/>
  <c r="EO181" i="5"/>
  <c r="EN181" i="5"/>
  <c r="EM181" i="5"/>
  <c r="EL181" i="5"/>
  <c r="EK181" i="5"/>
  <c r="EJ181" i="5"/>
  <c r="EI181" i="5"/>
  <c r="EH181" i="5"/>
  <c r="EG181" i="5"/>
  <c r="EF181" i="5"/>
  <c r="EE181" i="5"/>
  <c r="ED181" i="5"/>
  <c r="EC181" i="5"/>
  <c r="EB181" i="5"/>
  <c r="EA181" i="5"/>
  <c r="DT181" i="5"/>
  <c r="DS181" i="5"/>
  <c r="DR181" i="5"/>
  <c r="DQ181" i="5"/>
  <c r="DP181" i="5"/>
  <c r="DO181" i="5"/>
  <c r="DN181" i="5"/>
  <c r="DM181" i="5"/>
  <c r="DL181" i="5"/>
  <c r="DK181" i="5"/>
  <c r="DJ181" i="5"/>
  <c r="DI181" i="5"/>
  <c r="DH181" i="5"/>
  <c r="DG181" i="5"/>
  <c r="DF181" i="5"/>
  <c r="DE181" i="5"/>
  <c r="DD181" i="5"/>
  <c r="DC181" i="5"/>
  <c r="DB181" i="5"/>
  <c r="DA181" i="5"/>
  <c r="CK181" i="5"/>
  <c r="CF181" i="5"/>
  <c r="D181" i="5"/>
  <c r="C181" i="5"/>
  <c r="ET180" i="5"/>
  <c r="ES180" i="5"/>
  <c r="ER180" i="5"/>
  <c r="EQ180" i="5"/>
  <c r="EP180" i="5"/>
  <c r="EO180" i="5"/>
  <c r="EN180" i="5"/>
  <c r="EM180" i="5"/>
  <c r="EL180" i="5"/>
  <c r="EK180" i="5"/>
  <c r="EJ180" i="5"/>
  <c r="EI180" i="5"/>
  <c r="EH180" i="5"/>
  <c r="EG180" i="5"/>
  <c r="EF180" i="5"/>
  <c r="EE180" i="5"/>
  <c r="ED180" i="5"/>
  <c r="EC180" i="5"/>
  <c r="EB180" i="5"/>
  <c r="EA180" i="5"/>
  <c r="DT180" i="5"/>
  <c r="DS180" i="5"/>
  <c r="DR180" i="5"/>
  <c r="DQ180" i="5"/>
  <c r="DP180" i="5"/>
  <c r="DO180" i="5"/>
  <c r="DN180" i="5"/>
  <c r="DM180" i="5"/>
  <c r="DL180" i="5"/>
  <c r="DK180" i="5"/>
  <c r="DJ180" i="5"/>
  <c r="DI180" i="5"/>
  <c r="DH180" i="5"/>
  <c r="DG180" i="5"/>
  <c r="DF180" i="5"/>
  <c r="DE180" i="5"/>
  <c r="DD180" i="5"/>
  <c r="DC180" i="5"/>
  <c r="DB180" i="5"/>
  <c r="DA180" i="5"/>
  <c r="CK180" i="5"/>
  <c r="CF180" i="5"/>
  <c r="D180" i="5"/>
  <c r="C180" i="5"/>
  <c r="CH180" i="5" s="1"/>
  <c r="ET179" i="5"/>
  <c r="ES179" i="5"/>
  <c r="ER179" i="5"/>
  <c r="EQ179" i="5"/>
  <c r="EP179" i="5"/>
  <c r="EO179" i="5"/>
  <c r="EN179" i="5"/>
  <c r="EM179" i="5"/>
  <c r="EL179" i="5"/>
  <c r="EK179" i="5"/>
  <c r="EJ179" i="5"/>
  <c r="EI179" i="5"/>
  <c r="EH179" i="5"/>
  <c r="EG179" i="5"/>
  <c r="EF179" i="5"/>
  <c r="EE179" i="5"/>
  <c r="ED179" i="5"/>
  <c r="EC179" i="5"/>
  <c r="EB179" i="5"/>
  <c r="EA179" i="5"/>
  <c r="DT179" i="5"/>
  <c r="DS179" i="5"/>
  <c r="DR179" i="5"/>
  <c r="DQ179" i="5"/>
  <c r="DP179" i="5"/>
  <c r="DO179" i="5"/>
  <c r="DN179" i="5"/>
  <c r="DM179" i="5"/>
  <c r="DL179" i="5"/>
  <c r="DK179" i="5"/>
  <c r="DJ179" i="5"/>
  <c r="DI179" i="5"/>
  <c r="DH179" i="5"/>
  <c r="DG179" i="5"/>
  <c r="DF179" i="5"/>
  <c r="DE179" i="5"/>
  <c r="DD179" i="5"/>
  <c r="DC179" i="5"/>
  <c r="DB179" i="5"/>
  <c r="DA179" i="5"/>
  <c r="CK179" i="5"/>
  <c r="CF179" i="5"/>
  <c r="D179" i="5"/>
  <c r="C179" i="5"/>
  <c r="CC179" i="5" s="1"/>
  <c r="ET178" i="5"/>
  <c r="ES178" i="5"/>
  <c r="ER178" i="5"/>
  <c r="EQ178" i="5"/>
  <c r="EP178" i="5"/>
  <c r="EO178" i="5"/>
  <c r="EN178" i="5"/>
  <c r="EM178" i="5"/>
  <c r="EL178" i="5"/>
  <c r="EK178" i="5"/>
  <c r="EJ178" i="5"/>
  <c r="EI178" i="5"/>
  <c r="EH178" i="5"/>
  <c r="EG178" i="5"/>
  <c r="EF178" i="5"/>
  <c r="EE178" i="5"/>
  <c r="ED178" i="5"/>
  <c r="EC178" i="5"/>
  <c r="EB178" i="5"/>
  <c r="EA178" i="5"/>
  <c r="DT178" i="5"/>
  <c r="DS178" i="5"/>
  <c r="DR178" i="5"/>
  <c r="DQ178" i="5"/>
  <c r="DP178" i="5"/>
  <c r="DO178" i="5"/>
  <c r="DN178" i="5"/>
  <c r="DM178" i="5"/>
  <c r="DL178" i="5"/>
  <c r="DK178" i="5"/>
  <c r="DJ178" i="5"/>
  <c r="DI178" i="5"/>
  <c r="DH178" i="5"/>
  <c r="DG178" i="5"/>
  <c r="DF178" i="5"/>
  <c r="DE178" i="5"/>
  <c r="DD178" i="5"/>
  <c r="DC178" i="5"/>
  <c r="DB178" i="5"/>
  <c r="DA178" i="5"/>
  <c r="CK178" i="5"/>
  <c r="CF178" i="5"/>
  <c r="CA178" i="5"/>
  <c r="D178" i="5"/>
  <c r="C178" i="5"/>
  <c r="CE178" i="5" s="1"/>
  <c r="ET177" i="5"/>
  <c r="ES177" i="5"/>
  <c r="ER177" i="5"/>
  <c r="EQ177" i="5"/>
  <c r="EP177" i="5"/>
  <c r="EO177" i="5"/>
  <c r="EN177" i="5"/>
  <c r="EM177" i="5"/>
  <c r="EL177" i="5"/>
  <c r="EK177" i="5"/>
  <c r="EJ177" i="5"/>
  <c r="EI177" i="5"/>
  <c r="EH177" i="5"/>
  <c r="EG177" i="5"/>
  <c r="EF177" i="5"/>
  <c r="EE177" i="5"/>
  <c r="ED177" i="5"/>
  <c r="EC177" i="5"/>
  <c r="EB177" i="5"/>
  <c r="EA177" i="5"/>
  <c r="DT177" i="5"/>
  <c r="DS177" i="5"/>
  <c r="DR177" i="5"/>
  <c r="DQ177" i="5"/>
  <c r="DP177" i="5"/>
  <c r="DO177" i="5"/>
  <c r="DN177" i="5"/>
  <c r="DM177" i="5"/>
  <c r="DL177" i="5"/>
  <c r="DK177" i="5"/>
  <c r="DJ177" i="5"/>
  <c r="DI177" i="5"/>
  <c r="DH177" i="5"/>
  <c r="DG177" i="5"/>
  <c r="DF177" i="5"/>
  <c r="DE177" i="5"/>
  <c r="DD177" i="5"/>
  <c r="DC177" i="5"/>
  <c r="DB177" i="5"/>
  <c r="DA177" i="5"/>
  <c r="CK177" i="5"/>
  <c r="CF177" i="5"/>
  <c r="D177" i="5"/>
  <c r="C177" i="5"/>
  <c r="CG177" i="5" s="1"/>
  <c r="ET176" i="5"/>
  <c r="ES176" i="5"/>
  <c r="ER176" i="5"/>
  <c r="EQ176" i="5"/>
  <c r="EP176" i="5"/>
  <c r="EO176" i="5"/>
  <c r="EN176" i="5"/>
  <c r="EM176" i="5"/>
  <c r="EL176" i="5"/>
  <c r="EK176" i="5"/>
  <c r="EJ176" i="5"/>
  <c r="EI176" i="5"/>
  <c r="EH176" i="5"/>
  <c r="EG176" i="5"/>
  <c r="EF176" i="5"/>
  <c r="EE176" i="5"/>
  <c r="ED176" i="5"/>
  <c r="EC176" i="5"/>
  <c r="EB176" i="5"/>
  <c r="EA176" i="5"/>
  <c r="DT176" i="5"/>
  <c r="DS176" i="5"/>
  <c r="DR176" i="5"/>
  <c r="DQ176" i="5"/>
  <c r="DP176" i="5"/>
  <c r="DO176" i="5"/>
  <c r="DN176" i="5"/>
  <c r="DM176" i="5"/>
  <c r="DL176" i="5"/>
  <c r="DK176" i="5"/>
  <c r="DJ176" i="5"/>
  <c r="DI176" i="5"/>
  <c r="DH176" i="5"/>
  <c r="DG176" i="5"/>
  <c r="DF176" i="5"/>
  <c r="DE176" i="5"/>
  <c r="DD176" i="5"/>
  <c r="DC176" i="5"/>
  <c r="DB176" i="5"/>
  <c r="DA176" i="5"/>
  <c r="CK176" i="5"/>
  <c r="CG176" i="5"/>
  <c r="CF176" i="5"/>
  <c r="D176" i="5"/>
  <c r="C176" i="5"/>
  <c r="CB176" i="5" s="1"/>
  <c r="ET175" i="5"/>
  <c r="ES175" i="5"/>
  <c r="ER175" i="5"/>
  <c r="EQ175" i="5"/>
  <c r="EP175" i="5"/>
  <c r="EO175" i="5"/>
  <c r="EN175" i="5"/>
  <c r="EM175" i="5"/>
  <c r="EL175" i="5"/>
  <c r="EK175" i="5"/>
  <c r="EJ175" i="5"/>
  <c r="EI175" i="5"/>
  <c r="EH175" i="5"/>
  <c r="EG175" i="5"/>
  <c r="EF175" i="5"/>
  <c r="EE175" i="5"/>
  <c r="ED175" i="5"/>
  <c r="EC175" i="5"/>
  <c r="EB175" i="5"/>
  <c r="EA175" i="5"/>
  <c r="DT175" i="5"/>
  <c r="DS175" i="5"/>
  <c r="DR175" i="5"/>
  <c r="DQ175" i="5"/>
  <c r="DP175" i="5"/>
  <c r="DO175" i="5"/>
  <c r="DN175" i="5"/>
  <c r="DM175" i="5"/>
  <c r="DL175" i="5"/>
  <c r="DK175" i="5"/>
  <c r="DJ175" i="5"/>
  <c r="DI175" i="5"/>
  <c r="DH175" i="5"/>
  <c r="DG175" i="5"/>
  <c r="DF175" i="5"/>
  <c r="DE175" i="5"/>
  <c r="DD175" i="5"/>
  <c r="DC175" i="5"/>
  <c r="DB175" i="5"/>
  <c r="DA175" i="5"/>
  <c r="CK175" i="5"/>
  <c r="CF175" i="5"/>
  <c r="D175" i="5"/>
  <c r="C175" i="5"/>
  <c r="CD175" i="5" s="1"/>
  <c r="ET174" i="5"/>
  <c r="ES174" i="5"/>
  <c r="ER174" i="5"/>
  <c r="EQ174" i="5"/>
  <c r="EP174" i="5"/>
  <c r="EO174" i="5"/>
  <c r="EN174" i="5"/>
  <c r="EM174" i="5"/>
  <c r="EL174" i="5"/>
  <c r="EK174" i="5"/>
  <c r="EJ174" i="5"/>
  <c r="EI174" i="5"/>
  <c r="EH174" i="5"/>
  <c r="EG174" i="5"/>
  <c r="EF174" i="5"/>
  <c r="EE174" i="5"/>
  <c r="ED174" i="5"/>
  <c r="EC174" i="5"/>
  <c r="EB174" i="5"/>
  <c r="EA174" i="5"/>
  <c r="DT174" i="5"/>
  <c r="DS174" i="5"/>
  <c r="DR174" i="5"/>
  <c r="DQ174" i="5"/>
  <c r="DP174" i="5"/>
  <c r="DO174" i="5"/>
  <c r="DN174" i="5"/>
  <c r="DM174" i="5"/>
  <c r="DL174" i="5"/>
  <c r="DK174" i="5"/>
  <c r="DJ174" i="5"/>
  <c r="DI174" i="5"/>
  <c r="DH174" i="5"/>
  <c r="DG174" i="5"/>
  <c r="DF174" i="5"/>
  <c r="DE174" i="5"/>
  <c r="DD174" i="5"/>
  <c r="DC174" i="5"/>
  <c r="DB174" i="5"/>
  <c r="DA174" i="5"/>
  <c r="CK174" i="5"/>
  <c r="CF174" i="5"/>
  <c r="D174" i="5"/>
  <c r="C174" i="5"/>
  <c r="CH174" i="5" s="1"/>
  <c r="ET173" i="5"/>
  <c r="ES173" i="5"/>
  <c r="ER173" i="5"/>
  <c r="EQ173" i="5"/>
  <c r="EP173" i="5"/>
  <c r="EO173" i="5"/>
  <c r="EN173" i="5"/>
  <c r="EM173" i="5"/>
  <c r="EL173" i="5"/>
  <c r="EK173" i="5"/>
  <c r="EJ173" i="5"/>
  <c r="EI173" i="5"/>
  <c r="EH173" i="5"/>
  <c r="EG173" i="5"/>
  <c r="EF173" i="5"/>
  <c r="EE173" i="5"/>
  <c r="ED173" i="5"/>
  <c r="EC173" i="5"/>
  <c r="EB173" i="5"/>
  <c r="EA173" i="5"/>
  <c r="DT173" i="5"/>
  <c r="DS173" i="5"/>
  <c r="DR173" i="5"/>
  <c r="DQ173" i="5"/>
  <c r="DP173" i="5"/>
  <c r="DO173" i="5"/>
  <c r="DN173" i="5"/>
  <c r="DM173" i="5"/>
  <c r="DL173" i="5"/>
  <c r="DK173" i="5"/>
  <c r="DJ173" i="5"/>
  <c r="DI173" i="5"/>
  <c r="DH173" i="5"/>
  <c r="DG173" i="5"/>
  <c r="DF173" i="5"/>
  <c r="DE173" i="5"/>
  <c r="DD173" i="5"/>
  <c r="DC173" i="5"/>
  <c r="DB173" i="5"/>
  <c r="DA173" i="5"/>
  <c r="CK173" i="5"/>
  <c r="CH173" i="5"/>
  <c r="CF173" i="5"/>
  <c r="CA173" i="5"/>
  <c r="D173" i="5"/>
  <c r="C173" i="5"/>
  <c r="CG173" i="5" s="1"/>
  <c r="ET172" i="5"/>
  <c r="ES172" i="5"/>
  <c r="ER172" i="5"/>
  <c r="EQ172" i="5"/>
  <c r="EP172" i="5"/>
  <c r="EO172" i="5"/>
  <c r="EN172" i="5"/>
  <c r="EM172" i="5"/>
  <c r="EL172" i="5"/>
  <c r="EK172" i="5"/>
  <c r="EJ172" i="5"/>
  <c r="EI172" i="5"/>
  <c r="EH172" i="5"/>
  <c r="EG172" i="5"/>
  <c r="EF172" i="5"/>
  <c r="EE172" i="5"/>
  <c r="ED172" i="5"/>
  <c r="EC172" i="5"/>
  <c r="EB172" i="5"/>
  <c r="EA172" i="5"/>
  <c r="DT172" i="5"/>
  <c r="DS172" i="5"/>
  <c r="DR172" i="5"/>
  <c r="DQ172" i="5"/>
  <c r="DP172" i="5"/>
  <c r="DO172" i="5"/>
  <c r="DN172" i="5"/>
  <c r="DM172" i="5"/>
  <c r="DL172" i="5"/>
  <c r="DK172" i="5"/>
  <c r="DJ172" i="5"/>
  <c r="DI172" i="5"/>
  <c r="DH172" i="5"/>
  <c r="DG172" i="5"/>
  <c r="DF172" i="5"/>
  <c r="DE172" i="5"/>
  <c r="DD172" i="5"/>
  <c r="DC172" i="5"/>
  <c r="DB172" i="5"/>
  <c r="DA172" i="5"/>
  <c r="CK172" i="5"/>
  <c r="CJ172" i="5"/>
  <c r="CF172" i="5"/>
  <c r="CA172" i="5"/>
  <c r="D172" i="5"/>
  <c r="C172" i="5"/>
  <c r="CE172" i="5" s="1"/>
  <c r="ET171" i="5"/>
  <c r="ES171" i="5"/>
  <c r="ER171" i="5"/>
  <c r="EQ171" i="5"/>
  <c r="EP171" i="5"/>
  <c r="EO171" i="5"/>
  <c r="EN171" i="5"/>
  <c r="EM171" i="5"/>
  <c r="EL171" i="5"/>
  <c r="EK171" i="5"/>
  <c r="EJ171" i="5"/>
  <c r="EI171" i="5"/>
  <c r="EH171" i="5"/>
  <c r="EG171" i="5"/>
  <c r="EF171" i="5"/>
  <c r="EE171" i="5"/>
  <c r="ED171" i="5"/>
  <c r="EC171" i="5"/>
  <c r="EB171" i="5"/>
  <c r="EA171" i="5"/>
  <c r="DT171" i="5"/>
  <c r="DS171" i="5"/>
  <c r="DR171" i="5"/>
  <c r="DQ171" i="5"/>
  <c r="DP171" i="5"/>
  <c r="DO171" i="5"/>
  <c r="DN171" i="5"/>
  <c r="DM171" i="5"/>
  <c r="DL171" i="5"/>
  <c r="DK171" i="5"/>
  <c r="DJ171" i="5"/>
  <c r="DI171" i="5"/>
  <c r="DH171" i="5"/>
  <c r="DG171" i="5"/>
  <c r="DF171" i="5"/>
  <c r="DE171" i="5"/>
  <c r="DD171" i="5"/>
  <c r="DC171" i="5"/>
  <c r="DB171" i="5"/>
  <c r="DA171" i="5"/>
  <c r="CK171" i="5"/>
  <c r="CF171" i="5"/>
  <c r="D171" i="5"/>
  <c r="C171" i="5"/>
  <c r="ET170" i="5"/>
  <c r="ES170" i="5"/>
  <c r="ER170" i="5"/>
  <c r="EQ170" i="5"/>
  <c r="EP170" i="5"/>
  <c r="EO170" i="5"/>
  <c r="EN170" i="5"/>
  <c r="EM170" i="5"/>
  <c r="EL170" i="5"/>
  <c r="EK170" i="5"/>
  <c r="EJ170" i="5"/>
  <c r="EI170" i="5"/>
  <c r="EH170" i="5"/>
  <c r="EG170" i="5"/>
  <c r="EF170" i="5"/>
  <c r="EE170" i="5"/>
  <c r="ED170" i="5"/>
  <c r="EC170" i="5"/>
  <c r="EB170" i="5"/>
  <c r="EA170" i="5"/>
  <c r="DT170" i="5"/>
  <c r="DS170" i="5"/>
  <c r="DR170" i="5"/>
  <c r="DQ170" i="5"/>
  <c r="DP170" i="5"/>
  <c r="DO170" i="5"/>
  <c r="DN170" i="5"/>
  <c r="DM170" i="5"/>
  <c r="DL170" i="5"/>
  <c r="DK170" i="5"/>
  <c r="DJ170" i="5"/>
  <c r="DI170" i="5"/>
  <c r="DH170" i="5"/>
  <c r="DG170" i="5"/>
  <c r="DF170" i="5"/>
  <c r="DE170" i="5"/>
  <c r="DD170" i="5"/>
  <c r="DC170" i="5"/>
  <c r="DB170" i="5"/>
  <c r="DA170" i="5"/>
  <c r="CK170" i="5"/>
  <c r="CF170" i="5"/>
  <c r="D170" i="5"/>
  <c r="C170" i="5"/>
  <c r="CG170" i="5" s="1"/>
  <c r="ET169" i="5"/>
  <c r="ES169" i="5"/>
  <c r="ER169" i="5"/>
  <c r="EQ169" i="5"/>
  <c r="EP169" i="5"/>
  <c r="EO169" i="5"/>
  <c r="EN169" i="5"/>
  <c r="EM169" i="5"/>
  <c r="EL169" i="5"/>
  <c r="EK169" i="5"/>
  <c r="EJ169" i="5"/>
  <c r="EI169" i="5"/>
  <c r="EH169" i="5"/>
  <c r="EG169" i="5"/>
  <c r="EF169" i="5"/>
  <c r="EE169" i="5"/>
  <c r="ED169" i="5"/>
  <c r="EC169" i="5"/>
  <c r="EB169" i="5"/>
  <c r="EA169" i="5"/>
  <c r="DT169" i="5"/>
  <c r="DS169" i="5"/>
  <c r="DR169" i="5"/>
  <c r="DQ169" i="5"/>
  <c r="DP169" i="5"/>
  <c r="DO169" i="5"/>
  <c r="DN169" i="5"/>
  <c r="DM169" i="5"/>
  <c r="DL169" i="5"/>
  <c r="DK169" i="5"/>
  <c r="DJ169" i="5"/>
  <c r="DI169" i="5"/>
  <c r="DH169" i="5"/>
  <c r="DG169" i="5"/>
  <c r="DF169" i="5"/>
  <c r="DE169" i="5"/>
  <c r="DD169" i="5"/>
  <c r="DC169" i="5"/>
  <c r="DB169" i="5"/>
  <c r="DA169" i="5"/>
  <c r="CK169" i="5"/>
  <c r="CF169" i="5"/>
  <c r="D169" i="5"/>
  <c r="C169" i="5"/>
  <c r="ET168" i="5"/>
  <c r="ES168" i="5"/>
  <c r="ER168" i="5"/>
  <c r="EQ168" i="5"/>
  <c r="EP168" i="5"/>
  <c r="EO168" i="5"/>
  <c r="EN168" i="5"/>
  <c r="EM168" i="5"/>
  <c r="EL168" i="5"/>
  <c r="EK168" i="5"/>
  <c r="EJ168" i="5"/>
  <c r="EI168" i="5"/>
  <c r="EH168" i="5"/>
  <c r="EG168" i="5"/>
  <c r="EF168" i="5"/>
  <c r="EE168" i="5"/>
  <c r="ED168" i="5"/>
  <c r="EC168" i="5"/>
  <c r="EB168" i="5"/>
  <c r="EA168" i="5"/>
  <c r="DT168" i="5"/>
  <c r="DS168" i="5"/>
  <c r="DR168" i="5"/>
  <c r="DQ168" i="5"/>
  <c r="DP168" i="5"/>
  <c r="DO168" i="5"/>
  <c r="DN168" i="5"/>
  <c r="DM168" i="5"/>
  <c r="DL168" i="5"/>
  <c r="DK168" i="5"/>
  <c r="DJ168" i="5"/>
  <c r="DI168" i="5"/>
  <c r="DH168" i="5"/>
  <c r="DG168" i="5"/>
  <c r="DF168" i="5"/>
  <c r="DE168" i="5"/>
  <c r="DD168" i="5"/>
  <c r="DC168" i="5"/>
  <c r="DB168" i="5"/>
  <c r="DA168" i="5"/>
  <c r="CK168" i="5"/>
  <c r="CF168" i="5"/>
  <c r="D168" i="5"/>
  <c r="C168" i="5"/>
  <c r="ET167" i="5"/>
  <c r="ES167" i="5"/>
  <c r="ER167" i="5"/>
  <c r="EQ167" i="5"/>
  <c r="EP167" i="5"/>
  <c r="EO167" i="5"/>
  <c r="EN167" i="5"/>
  <c r="EM167" i="5"/>
  <c r="EL167" i="5"/>
  <c r="EK167" i="5"/>
  <c r="EJ167" i="5"/>
  <c r="EI167" i="5"/>
  <c r="EH167" i="5"/>
  <c r="EG167" i="5"/>
  <c r="EF167" i="5"/>
  <c r="EE167" i="5"/>
  <c r="ED167" i="5"/>
  <c r="EC167" i="5"/>
  <c r="EB167" i="5"/>
  <c r="EA167" i="5"/>
  <c r="DT167" i="5"/>
  <c r="DS167" i="5"/>
  <c r="DR167" i="5"/>
  <c r="DQ167" i="5"/>
  <c r="DP167" i="5"/>
  <c r="DO167" i="5"/>
  <c r="DN167" i="5"/>
  <c r="DM167" i="5"/>
  <c r="DL167" i="5"/>
  <c r="DK167" i="5"/>
  <c r="DJ167" i="5"/>
  <c r="DI167" i="5"/>
  <c r="DH167" i="5"/>
  <c r="DG167" i="5"/>
  <c r="DF167" i="5"/>
  <c r="DE167" i="5"/>
  <c r="DD167" i="5"/>
  <c r="DC167" i="5"/>
  <c r="DB167" i="5"/>
  <c r="DA167" i="5"/>
  <c r="CK167" i="5"/>
  <c r="CF167" i="5"/>
  <c r="CD167" i="5"/>
  <c r="D167" i="5"/>
  <c r="C167" i="5"/>
  <c r="CG167" i="5" s="1"/>
  <c r="ET166" i="5"/>
  <c r="ES166" i="5"/>
  <c r="ER166" i="5"/>
  <c r="EQ166" i="5"/>
  <c r="EP166" i="5"/>
  <c r="EO166" i="5"/>
  <c r="EN166" i="5"/>
  <c r="EM166" i="5"/>
  <c r="EL166" i="5"/>
  <c r="EK166" i="5"/>
  <c r="EJ166" i="5"/>
  <c r="EI166" i="5"/>
  <c r="EH166" i="5"/>
  <c r="EG166" i="5"/>
  <c r="EF166" i="5"/>
  <c r="EE166" i="5"/>
  <c r="ED166" i="5"/>
  <c r="EC166" i="5"/>
  <c r="EB166" i="5"/>
  <c r="EA166" i="5"/>
  <c r="DT166" i="5"/>
  <c r="DS166" i="5"/>
  <c r="DR166" i="5"/>
  <c r="DQ166" i="5"/>
  <c r="DP166" i="5"/>
  <c r="DO166" i="5"/>
  <c r="DN166" i="5"/>
  <c r="DM166" i="5"/>
  <c r="DL166" i="5"/>
  <c r="DK166" i="5"/>
  <c r="DJ166" i="5"/>
  <c r="DI166" i="5"/>
  <c r="DH166" i="5"/>
  <c r="DG166" i="5"/>
  <c r="DF166" i="5"/>
  <c r="DE166" i="5"/>
  <c r="DD166" i="5"/>
  <c r="DC166" i="5"/>
  <c r="DB166" i="5"/>
  <c r="DA166" i="5"/>
  <c r="CK166" i="5"/>
  <c r="CF166" i="5"/>
  <c r="D166" i="5"/>
  <c r="C166" i="5"/>
  <c r="CG166" i="5" s="1"/>
  <c r="ET165" i="5"/>
  <c r="ES165" i="5"/>
  <c r="ER165" i="5"/>
  <c r="EQ165" i="5"/>
  <c r="EP165" i="5"/>
  <c r="EO165" i="5"/>
  <c r="EN165" i="5"/>
  <c r="EM165" i="5"/>
  <c r="EL165" i="5"/>
  <c r="EK165" i="5"/>
  <c r="EJ165" i="5"/>
  <c r="EI165" i="5"/>
  <c r="EH165" i="5"/>
  <c r="EG165" i="5"/>
  <c r="EF165" i="5"/>
  <c r="EE165" i="5"/>
  <c r="ED165" i="5"/>
  <c r="EC165" i="5"/>
  <c r="EB165" i="5"/>
  <c r="EA165" i="5"/>
  <c r="DT165" i="5"/>
  <c r="DS165" i="5"/>
  <c r="DR165" i="5"/>
  <c r="DQ165" i="5"/>
  <c r="DP165" i="5"/>
  <c r="DO165" i="5"/>
  <c r="DN165" i="5"/>
  <c r="DM165" i="5"/>
  <c r="DL165" i="5"/>
  <c r="DK165" i="5"/>
  <c r="DJ165" i="5"/>
  <c r="DI165" i="5"/>
  <c r="DH165" i="5"/>
  <c r="DG165" i="5"/>
  <c r="DF165" i="5"/>
  <c r="DE165" i="5"/>
  <c r="DD165" i="5"/>
  <c r="DC165" i="5"/>
  <c r="DB165" i="5"/>
  <c r="DA165" i="5"/>
  <c r="CK165" i="5"/>
  <c r="CG165" i="5"/>
  <c r="CF165" i="5"/>
  <c r="CB165" i="5"/>
  <c r="D165" i="5"/>
  <c r="C165" i="5"/>
  <c r="CE165" i="5" s="1"/>
  <c r="ET164" i="5"/>
  <c r="ES164" i="5"/>
  <c r="ER164" i="5"/>
  <c r="EQ164" i="5"/>
  <c r="EP164" i="5"/>
  <c r="EO164" i="5"/>
  <c r="EN164" i="5"/>
  <c r="EM164" i="5"/>
  <c r="EL164" i="5"/>
  <c r="EK164" i="5"/>
  <c r="EJ164" i="5"/>
  <c r="EI164" i="5"/>
  <c r="EH164" i="5"/>
  <c r="EG164" i="5"/>
  <c r="EF164" i="5"/>
  <c r="EE164" i="5"/>
  <c r="ED164" i="5"/>
  <c r="EC164" i="5"/>
  <c r="EB164" i="5"/>
  <c r="EA164" i="5"/>
  <c r="DT164" i="5"/>
  <c r="DS164" i="5"/>
  <c r="DR164" i="5"/>
  <c r="DQ164" i="5"/>
  <c r="DP164" i="5"/>
  <c r="DO164" i="5"/>
  <c r="DN164" i="5"/>
  <c r="DM164" i="5"/>
  <c r="DL164" i="5"/>
  <c r="DK164" i="5"/>
  <c r="DJ164" i="5"/>
  <c r="DI164" i="5"/>
  <c r="DH164" i="5"/>
  <c r="DG164" i="5"/>
  <c r="DF164" i="5"/>
  <c r="DE164" i="5"/>
  <c r="DD164" i="5"/>
  <c r="DC164" i="5"/>
  <c r="DB164" i="5"/>
  <c r="DA164" i="5"/>
  <c r="CK164" i="5"/>
  <c r="CF164" i="5"/>
  <c r="D164" i="5"/>
  <c r="C164" i="5"/>
  <c r="CD164" i="5" s="1"/>
  <c r="ET163" i="5"/>
  <c r="ES163" i="5"/>
  <c r="ER163" i="5"/>
  <c r="EQ163" i="5"/>
  <c r="EP163" i="5"/>
  <c r="EO163" i="5"/>
  <c r="EN163" i="5"/>
  <c r="EM163" i="5"/>
  <c r="EL163" i="5"/>
  <c r="EK163" i="5"/>
  <c r="EJ163" i="5"/>
  <c r="EI163" i="5"/>
  <c r="EH163" i="5"/>
  <c r="EG163" i="5"/>
  <c r="EF163" i="5"/>
  <c r="EE163" i="5"/>
  <c r="ED163" i="5"/>
  <c r="EC163" i="5"/>
  <c r="EB163" i="5"/>
  <c r="EA163" i="5"/>
  <c r="DT163" i="5"/>
  <c r="DS163" i="5"/>
  <c r="DR163" i="5"/>
  <c r="DQ163" i="5"/>
  <c r="DP163" i="5"/>
  <c r="DO163" i="5"/>
  <c r="DN163" i="5"/>
  <c r="DM163" i="5"/>
  <c r="DL163" i="5"/>
  <c r="DK163" i="5"/>
  <c r="DJ163" i="5"/>
  <c r="DI163" i="5"/>
  <c r="DH163" i="5"/>
  <c r="DG163" i="5"/>
  <c r="DF163" i="5"/>
  <c r="DE163" i="5"/>
  <c r="DD163" i="5"/>
  <c r="DC163" i="5"/>
  <c r="DB163" i="5"/>
  <c r="DA163" i="5"/>
  <c r="CK163" i="5"/>
  <c r="CF163" i="5"/>
  <c r="D163" i="5"/>
  <c r="C163" i="5"/>
  <c r="CG163" i="5" s="1"/>
  <c r="ET162" i="5"/>
  <c r="ES162" i="5"/>
  <c r="ER162" i="5"/>
  <c r="EQ162" i="5"/>
  <c r="EP162" i="5"/>
  <c r="EO162" i="5"/>
  <c r="EN162" i="5"/>
  <c r="EM162" i="5"/>
  <c r="EL162" i="5"/>
  <c r="EK162" i="5"/>
  <c r="EJ162" i="5"/>
  <c r="EI162" i="5"/>
  <c r="EH162" i="5"/>
  <c r="EG162" i="5"/>
  <c r="EF162" i="5"/>
  <c r="EE162" i="5"/>
  <c r="ED162" i="5"/>
  <c r="EC162" i="5"/>
  <c r="EB162" i="5"/>
  <c r="EA162" i="5"/>
  <c r="DT162" i="5"/>
  <c r="DS162" i="5"/>
  <c r="DR162" i="5"/>
  <c r="DQ162" i="5"/>
  <c r="DP162" i="5"/>
  <c r="DO162" i="5"/>
  <c r="DN162" i="5"/>
  <c r="DM162" i="5"/>
  <c r="DL162" i="5"/>
  <c r="DK162" i="5"/>
  <c r="DJ162" i="5"/>
  <c r="DI162" i="5"/>
  <c r="DH162" i="5"/>
  <c r="DG162" i="5"/>
  <c r="DF162" i="5"/>
  <c r="DE162" i="5"/>
  <c r="DD162" i="5"/>
  <c r="DC162" i="5"/>
  <c r="DB162" i="5"/>
  <c r="DA162" i="5"/>
  <c r="CK162" i="5"/>
  <c r="CF162" i="5"/>
  <c r="D162" i="5"/>
  <c r="C162" i="5"/>
  <c r="CG162" i="5" s="1"/>
  <c r="ET161" i="5"/>
  <c r="ES161" i="5"/>
  <c r="ER161" i="5"/>
  <c r="EQ161" i="5"/>
  <c r="EP161" i="5"/>
  <c r="EO161" i="5"/>
  <c r="EN161" i="5"/>
  <c r="EM161" i="5"/>
  <c r="EL161" i="5"/>
  <c r="EK161" i="5"/>
  <c r="EJ161" i="5"/>
  <c r="EI161" i="5"/>
  <c r="EH161" i="5"/>
  <c r="EG161" i="5"/>
  <c r="EF161" i="5"/>
  <c r="EE161" i="5"/>
  <c r="ED161" i="5"/>
  <c r="EC161" i="5"/>
  <c r="EB161" i="5"/>
  <c r="EA161" i="5"/>
  <c r="DT161" i="5"/>
  <c r="DS161" i="5"/>
  <c r="DR161" i="5"/>
  <c r="DQ161" i="5"/>
  <c r="DP161" i="5"/>
  <c r="DO161" i="5"/>
  <c r="DN161" i="5"/>
  <c r="DM161" i="5"/>
  <c r="DL161" i="5"/>
  <c r="DK161" i="5"/>
  <c r="DJ161" i="5"/>
  <c r="DI161" i="5"/>
  <c r="DH161" i="5"/>
  <c r="DG161" i="5"/>
  <c r="DF161" i="5"/>
  <c r="DE161" i="5"/>
  <c r="DD161" i="5"/>
  <c r="DC161" i="5"/>
  <c r="DB161" i="5"/>
  <c r="DA161" i="5"/>
  <c r="CK161" i="5"/>
  <c r="CI161" i="5"/>
  <c r="CF161" i="5"/>
  <c r="D161" i="5"/>
  <c r="C161" i="5"/>
  <c r="CE161" i="5" s="1"/>
  <c r="ET160" i="5"/>
  <c r="ES160" i="5"/>
  <c r="ER160" i="5"/>
  <c r="EQ160" i="5"/>
  <c r="EP160" i="5"/>
  <c r="EO160" i="5"/>
  <c r="EN160" i="5"/>
  <c r="EM160" i="5"/>
  <c r="EL160" i="5"/>
  <c r="EK160" i="5"/>
  <c r="EJ160" i="5"/>
  <c r="EI160" i="5"/>
  <c r="EH160" i="5"/>
  <c r="EG160" i="5"/>
  <c r="EF160" i="5"/>
  <c r="EE160" i="5"/>
  <c r="ED160" i="5"/>
  <c r="EC160" i="5"/>
  <c r="EB160" i="5"/>
  <c r="EA160" i="5"/>
  <c r="DT160" i="5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DA160" i="5"/>
  <c r="CK160" i="5"/>
  <c r="CF160" i="5"/>
  <c r="D160" i="5"/>
  <c r="C160" i="5"/>
  <c r="CC160" i="5" s="1"/>
  <c r="CN155" i="5"/>
  <c r="CM155" i="5"/>
  <c r="CL155" i="5"/>
  <c r="CK155" i="5"/>
  <c r="CJ155" i="5"/>
  <c r="CE155" i="5"/>
  <c r="CD155" i="5"/>
  <c r="CC155" i="5"/>
  <c r="CB155" i="5"/>
  <c r="CA155" i="5"/>
  <c r="CN154" i="5"/>
  <c r="CM154" i="5"/>
  <c r="CL154" i="5"/>
  <c r="CK154" i="5"/>
  <c r="CJ154" i="5"/>
  <c r="CE154" i="5"/>
  <c r="CD154" i="5"/>
  <c r="CC154" i="5"/>
  <c r="CB154" i="5"/>
  <c r="CA154" i="5"/>
  <c r="CN153" i="5"/>
  <c r="CM153" i="5"/>
  <c r="CL153" i="5"/>
  <c r="CK153" i="5"/>
  <c r="CJ153" i="5"/>
  <c r="CE153" i="5"/>
  <c r="CD153" i="5"/>
  <c r="CC153" i="5"/>
  <c r="CB153" i="5"/>
  <c r="CA153" i="5"/>
  <c r="CN152" i="5"/>
  <c r="CM152" i="5"/>
  <c r="CL152" i="5"/>
  <c r="CK152" i="5"/>
  <c r="CJ152" i="5"/>
  <c r="CE152" i="5"/>
  <c r="CD152" i="5"/>
  <c r="CC152" i="5"/>
  <c r="CB152" i="5"/>
  <c r="CA152" i="5"/>
  <c r="CN151" i="5"/>
  <c r="CM151" i="5"/>
  <c r="CL151" i="5"/>
  <c r="CK151" i="5"/>
  <c r="CJ151" i="5"/>
  <c r="CE151" i="5"/>
  <c r="CD151" i="5"/>
  <c r="CC151" i="5"/>
  <c r="CB151" i="5"/>
  <c r="CA151" i="5"/>
  <c r="CN147" i="5"/>
  <c r="CM147" i="5"/>
  <c r="CL147" i="5"/>
  <c r="CK147" i="5"/>
  <c r="CJ147" i="5"/>
  <c r="CE147" i="5"/>
  <c r="CD147" i="5"/>
  <c r="CC147" i="5"/>
  <c r="CB147" i="5"/>
  <c r="CA147" i="5"/>
  <c r="CN146" i="5"/>
  <c r="CM146" i="5"/>
  <c r="CL146" i="5"/>
  <c r="CK146" i="5"/>
  <c r="CJ146" i="5"/>
  <c r="CE146" i="5"/>
  <c r="CD146" i="5"/>
  <c r="CC146" i="5"/>
  <c r="CB146" i="5"/>
  <c r="CA146" i="5"/>
  <c r="CN145" i="5"/>
  <c r="CM145" i="5"/>
  <c r="CL145" i="5"/>
  <c r="CK145" i="5"/>
  <c r="CJ145" i="5"/>
  <c r="CE145" i="5"/>
  <c r="CD145" i="5"/>
  <c r="CC145" i="5"/>
  <c r="CB145" i="5"/>
  <c r="CA145" i="5"/>
  <c r="CN144" i="5"/>
  <c r="CM144" i="5"/>
  <c r="CL144" i="5"/>
  <c r="CK144" i="5"/>
  <c r="CJ144" i="5"/>
  <c r="CE144" i="5"/>
  <c r="CD144" i="5"/>
  <c r="CC144" i="5"/>
  <c r="CB144" i="5"/>
  <c r="CA144" i="5"/>
  <c r="CN143" i="5"/>
  <c r="CM143" i="5"/>
  <c r="CL143" i="5"/>
  <c r="CK143" i="5"/>
  <c r="CJ143" i="5"/>
  <c r="CE143" i="5"/>
  <c r="CD143" i="5"/>
  <c r="CC143" i="5"/>
  <c r="CB143" i="5"/>
  <c r="CA143" i="5"/>
  <c r="EQ139" i="5"/>
  <c r="EP139" i="5"/>
  <c r="EO139" i="5"/>
  <c r="EN139" i="5"/>
  <c r="EM139" i="5"/>
  <c r="EL139" i="5"/>
  <c r="EK139" i="5"/>
  <c r="EJ139" i="5"/>
  <c r="EI139" i="5"/>
  <c r="EH139" i="5"/>
  <c r="EG139" i="5"/>
  <c r="EF139" i="5"/>
  <c r="EE139" i="5"/>
  <c r="ED139" i="5"/>
  <c r="EC139" i="5"/>
  <c r="EB139" i="5"/>
  <c r="EA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D139" i="5"/>
  <c r="DC139" i="5"/>
  <c r="DB139" i="5"/>
  <c r="DA139" i="5"/>
  <c r="C139" i="5"/>
  <c r="B139" i="5"/>
  <c r="CE139" i="5" s="1"/>
  <c r="EQ138" i="5"/>
  <c r="EP138" i="5"/>
  <c r="EO138" i="5"/>
  <c r="EN138" i="5"/>
  <c r="EM138" i="5"/>
  <c r="EL138" i="5"/>
  <c r="EK138" i="5"/>
  <c r="EJ138" i="5"/>
  <c r="EI138" i="5"/>
  <c r="EH138" i="5"/>
  <c r="EG138" i="5"/>
  <c r="EF138" i="5"/>
  <c r="EE138" i="5"/>
  <c r="ED138" i="5"/>
  <c r="EC138" i="5"/>
  <c r="EB138" i="5"/>
  <c r="EA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DE138" i="5"/>
  <c r="DD138" i="5"/>
  <c r="DC138" i="5"/>
  <c r="DB138" i="5"/>
  <c r="DA138" i="5"/>
  <c r="CH138" i="5"/>
  <c r="CB138" i="5"/>
  <c r="C138" i="5"/>
  <c r="B138" i="5"/>
  <c r="CI138" i="5" s="1"/>
  <c r="EQ137" i="5"/>
  <c r="EP137" i="5"/>
  <c r="EO137" i="5"/>
  <c r="EN137" i="5"/>
  <c r="EM137" i="5"/>
  <c r="EL137" i="5"/>
  <c r="EK137" i="5"/>
  <c r="EJ137" i="5"/>
  <c r="EI137" i="5"/>
  <c r="EH137" i="5"/>
  <c r="EG137" i="5"/>
  <c r="EF137" i="5"/>
  <c r="EE137" i="5"/>
  <c r="ED137" i="5"/>
  <c r="EC137" i="5"/>
  <c r="EB137" i="5"/>
  <c r="EA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E137" i="5"/>
  <c r="DD137" i="5"/>
  <c r="DC137" i="5"/>
  <c r="DB137" i="5"/>
  <c r="DA137" i="5"/>
  <c r="CA137" i="5"/>
  <c r="C137" i="5"/>
  <c r="B137" i="5"/>
  <c r="CH137" i="5" s="1"/>
  <c r="EN136" i="5"/>
  <c r="EM136" i="5"/>
  <c r="EL136" i="5"/>
  <c r="EK136" i="5"/>
  <c r="EJ136" i="5"/>
  <c r="EI136" i="5"/>
  <c r="EH136" i="5"/>
  <c r="EG136" i="5"/>
  <c r="DN136" i="5"/>
  <c r="DM136" i="5"/>
  <c r="DL136" i="5"/>
  <c r="DK136" i="5"/>
  <c r="DJ136" i="5"/>
  <c r="DI136" i="5"/>
  <c r="DH136" i="5"/>
  <c r="DG136" i="5"/>
  <c r="CI136" i="5"/>
  <c r="CB136" i="5"/>
  <c r="C136" i="5"/>
  <c r="CG136" i="5" s="1"/>
  <c r="B136" i="5"/>
  <c r="CH136" i="5" s="1"/>
  <c r="EQ135" i="5"/>
  <c r="EP135" i="5"/>
  <c r="EO135" i="5"/>
  <c r="EN135" i="5"/>
  <c r="EM135" i="5"/>
  <c r="EL135" i="5"/>
  <c r="EK135" i="5"/>
  <c r="EJ135" i="5"/>
  <c r="EI135" i="5"/>
  <c r="EH135" i="5"/>
  <c r="EG135" i="5"/>
  <c r="DQ135" i="5"/>
  <c r="DP135" i="5"/>
  <c r="DO135" i="5"/>
  <c r="DN135" i="5"/>
  <c r="DM135" i="5"/>
  <c r="DL135" i="5"/>
  <c r="DK135" i="5"/>
  <c r="DJ135" i="5"/>
  <c r="DI135" i="5"/>
  <c r="DH135" i="5"/>
  <c r="DG135" i="5"/>
  <c r="CI135" i="5"/>
  <c r="C135" i="5"/>
  <c r="B135" i="5"/>
  <c r="CH135" i="5" s="1"/>
  <c r="EQ134" i="5"/>
  <c r="EP134" i="5"/>
  <c r="EO134" i="5"/>
  <c r="EN134" i="5"/>
  <c r="EM134" i="5"/>
  <c r="EL134" i="5"/>
  <c r="EK134" i="5"/>
  <c r="EJ134" i="5"/>
  <c r="EI134" i="5"/>
  <c r="EH134" i="5"/>
  <c r="EG134" i="5"/>
  <c r="EF134" i="5"/>
  <c r="EE134" i="5"/>
  <c r="ED134" i="5"/>
  <c r="EC134" i="5"/>
  <c r="EB134" i="5"/>
  <c r="EA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D134" i="5"/>
  <c r="DC134" i="5"/>
  <c r="DB134" i="5"/>
  <c r="DA134" i="5"/>
  <c r="CK134" i="5"/>
  <c r="CE134" i="5"/>
  <c r="C134" i="5"/>
  <c r="CA134" i="5" s="1"/>
  <c r="B134" i="5"/>
  <c r="CH134" i="5" s="1"/>
  <c r="EQ133" i="5"/>
  <c r="EP133" i="5"/>
  <c r="EO133" i="5"/>
  <c r="EN133" i="5"/>
  <c r="EM133" i="5"/>
  <c r="EL133" i="5"/>
  <c r="EK133" i="5"/>
  <c r="EJ133" i="5"/>
  <c r="EI133" i="5"/>
  <c r="EH133" i="5"/>
  <c r="EG133" i="5"/>
  <c r="EF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C133" i="5"/>
  <c r="B133" i="5"/>
  <c r="CH133" i="5" s="1"/>
  <c r="EQ132" i="5"/>
  <c r="EP132" i="5"/>
  <c r="EO132" i="5"/>
  <c r="EN132" i="5"/>
  <c r="EM132" i="5"/>
  <c r="EL132" i="5"/>
  <c r="EK132" i="5"/>
  <c r="EJ132" i="5"/>
  <c r="EI132" i="5"/>
  <c r="EH132" i="5"/>
  <c r="EG132" i="5"/>
  <c r="DQ132" i="5"/>
  <c r="DP132" i="5"/>
  <c r="DO132" i="5"/>
  <c r="DN132" i="5"/>
  <c r="DM132" i="5"/>
  <c r="DL132" i="5"/>
  <c r="DK132" i="5"/>
  <c r="DJ132" i="5"/>
  <c r="DI132" i="5"/>
  <c r="DH132" i="5"/>
  <c r="DG132" i="5"/>
  <c r="C132" i="5"/>
  <c r="B132" i="5"/>
  <c r="CD132" i="5" s="1"/>
  <c r="EC131" i="5"/>
  <c r="EB131" i="5"/>
  <c r="EA131" i="5"/>
  <c r="DC131" i="5"/>
  <c r="DB131" i="5"/>
  <c r="DA131" i="5"/>
  <c r="C131" i="5"/>
  <c r="CG131" i="5" s="1"/>
  <c r="B131" i="5"/>
  <c r="EQ130" i="5"/>
  <c r="EP130" i="5"/>
  <c r="EO130" i="5"/>
  <c r="EN130" i="5"/>
  <c r="EM130" i="5"/>
  <c r="EL130" i="5"/>
  <c r="EK130" i="5"/>
  <c r="EJ130" i="5"/>
  <c r="EI130" i="5"/>
  <c r="EH130" i="5"/>
  <c r="EG130" i="5"/>
  <c r="EF130" i="5"/>
  <c r="EE130" i="5"/>
  <c r="ED130" i="5"/>
  <c r="EC130" i="5"/>
  <c r="EB130" i="5"/>
  <c r="EA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E130" i="5"/>
  <c r="DD130" i="5"/>
  <c r="DC130" i="5"/>
  <c r="DB130" i="5"/>
  <c r="DA130" i="5"/>
  <c r="CI130" i="5"/>
  <c r="CH130" i="5"/>
  <c r="C130" i="5"/>
  <c r="B130" i="5"/>
  <c r="EQ129" i="5"/>
  <c r="EP129" i="5"/>
  <c r="EO129" i="5"/>
  <c r="EN129" i="5"/>
  <c r="EM129" i="5"/>
  <c r="EL129" i="5"/>
  <c r="EK129" i="5"/>
  <c r="EJ129" i="5"/>
  <c r="EI129" i="5"/>
  <c r="EH129" i="5"/>
  <c r="EG129" i="5"/>
  <c r="EF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C129" i="5"/>
  <c r="B129" i="5"/>
  <c r="EQ128" i="5"/>
  <c r="EP128" i="5"/>
  <c r="EO128" i="5"/>
  <c r="EN128" i="5"/>
  <c r="EM128" i="5"/>
  <c r="EL128" i="5"/>
  <c r="EK128" i="5"/>
  <c r="EJ128" i="5"/>
  <c r="EI128" i="5"/>
  <c r="EH128" i="5"/>
  <c r="EG128" i="5"/>
  <c r="EF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C128" i="5"/>
  <c r="B128" i="5"/>
  <c r="CG128" i="5" s="1"/>
  <c r="EQ127" i="5"/>
  <c r="EP127" i="5"/>
  <c r="EO127" i="5"/>
  <c r="EN127" i="5"/>
  <c r="EM127" i="5"/>
  <c r="EL127" i="5"/>
  <c r="EK127" i="5"/>
  <c r="EJ127" i="5"/>
  <c r="EI127" i="5"/>
  <c r="EH127" i="5"/>
  <c r="EG127" i="5"/>
  <c r="EF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C127" i="5"/>
  <c r="B127" i="5"/>
  <c r="CB127" i="5" s="1"/>
  <c r="EQ126" i="5"/>
  <c r="EP126" i="5"/>
  <c r="EO126" i="5"/>
  <c r="EN126" i="5"/>
  <c r="EM126" i="5"/>
  <c r="EL126" i="5"/>
  <c r="EK126" i="5"/>
  <c r="EJ126" i="5"/>
  <c r="EI126" i="5"/>
  <c r="EH126" i="5"/>
  <c r="EG126" i="5"/>
  <c r="EF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C126" i="5"/>
  <c r="B126" i="5"/>
  <c r="CK126" i="5" s="1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CC125" i="5"/>
  <c r="C125" i="5"/>
  <c r="B125" i="5"/>
  <c r="CH125" i="5" s="1"/>
  <c r="EQ124" i="5"/>
  <c r="EP124" i="5"/>
  <c r="EO124" i="5"/>
  <c r="EN124" i="5"/>
  <c r="EM124" i="5"/>
  <c r="EL124" i="5"/>
  <c r="EK124" i="5"/>
  <c r="EJ124" i="5"/>
  <c r="EI124" i="5"/>
  <c r="EH124" i="5"/>
  <c r="EG124" i="5"/>
  <c r="EF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CB124" i="5"/>
  <c r="C124" i="5"/>
  <c r="B124" i="5"/>
  <c r="CC124" i="5" s="1"/>
  <c r="EQ123" i="5"/>
  <c r="EP123" i="5"/>
  <c r="EO123" i="5"/>
  <c r="EN123" i="5"/>
  <c r="EM123" i="5"/>
  <c r="EL123" i="5"/>
  <c r="EK123" i="5"/>
  <c r="EJ123" i="5"/>
  <c r="EI123" i="5"/>
  <c r="EH123" i="5"/>
  <c r="EG123" i="5"/>
  <c r="EF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C123" i="5"/>
  <c r="B123" i="5"/>
  <c r="CH123" i="5" s="1"/>
  <c r="EQ122" i="5"/>
  <c r="EP122" i="5"/>
  <c r="EO122" i="5"/>
  <c r="EN122" i="5"/>
  <c r="EM122" i="5"/>
  <c r="EL122" i="5"/>
  <c r="EK122" i="5"/>
  <c r="EJ122" i="5"/>
  <c r="EI122" i="5"/>
  <c r="EH122" i="5"/>
  <c r="EG122" i="5"/>
  <c r="EF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C122" i="5"/>
  <c r="B122" i="5"/>
  <c r="CK122" i="5" s="1"/>
  <c r="EQ117" i="5"/>
  <c r="EP117" i="5"/>
  <c r="EO117" i="5"/>
  <c r="EN117" i="5"/>
  <c r="EM117" i="5"/>
  <c r="EL117" i="5"/>
  <c r="EK117" i="5"/>
  <c r="EJ117" i="5"/>
  <c r="EI117" i="5"/>
  <c r="EH117" i="5"/>
  <c r="EG117" i="5"/>
  <c r="EF117" i="5"/>
  <c r="EE117" i="5"/>
  <c r="ED117" i="5"/>
  <c r="EC117" i="5"/>
  <c r="EB117" i="5"/>
  <c r="EA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D117" i="5"/>
  <c r="DC117" i="5"/>
  <c r="DB117" i="5"/>
  <c r="DA117" i="5"/>
  <c r="CE117" i="5"/>
  <c r="C117" i="5"/>
  <c r="CG117" i="5" s="1"/>
  <c r="B117" i="5"/>
  <c r="CH117" i="5" s="1"/>
  <c r="EQ116" i="5"/>
  <c r="EP116" i="5"/>
  <c r="EO116" i="5"/>
  <c r="EN116" i="5"/>
  <c r="EM116" i="5"/>
  <c r="EL116" i="5"/>
  <c r="EK116" i="5"/>
  <c r="EJ116" i="5"/>
  <c r="EI116" i="5"/>
  <c r="EH116" i="5"/>
  <c r="EG116" i="5"/>
  <c r="EF116" i="5"/>
  <c r="EE116" i="5"/>
  <c r="ED116" i="5"/>
  <c r="EC116" i="5"/>
  <c r="EB116" i="5"/>
  <c r="EA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E116" i="5"/>
  <c r="DD116" i="5"/>
  <c r="DC116" i="5"/>
  <c r="DB116" i="5"/>
  <c r="DA116" i="5"/>
  <c r="CI116" i="5"/>
  <c r="C116" i="5"/>
  <c r="B116" i="5"/>
  <c r="CC116" i="5" s="1"/>
  <c r="EQ115" i="5"/>
  <c r="EP115" i="5"/>
  <c r="EO115" i="5"/>
  <c r="EN115" i="5"/>
  <c r="EM115" i="5"/>
  <c r="EL115" i="5"/>
  <c r="EK115" i="5"/>
  <c r="EJ115" i="5"/>
  <c r="EI115" i="5"/>
  <c r="EH115" i="5"/>
  <c r="EG115" i="5"/>
  <c r="EF115" i="5"/>
  <c r="EE115" i="5"/>
  <c r="ED115" i="5"/>
  <c r="EC115" i="5"/>
  <c r="EB115" i="5"/>
  <c r="EA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E115" i="5"/>
  <c r="DD115" i="5"/>
  <c r="DC115" i="5"/>
  <c r="DB115" i="5"/>
  <c r="DA115" i="5"/>
  <c r="CI115" i="5"/>
  <c r="C115" i="5"/>
  <c r="CG115" i="5" s="1"/>
  <c r="B115" i="5"/>
  <c r="CH115" i="5" s="1"/>
  <c r="EN114" i="5"/>
  <c r="EM114" i="5"/>
  <c r="EL114" i="5"/>
  <c r="EK114" i="5"/>
  <c r="EJ114" i="5"/>
  <c r="EI114" i="5"/>
  <c r="EH114" i="5"/>
  <c r="EG114" i="5"/>
  <c r="DN114" i="5"/>
  <c r="DM114" i="5"/>
  <c r="DL114" i="5"/>
  <c r="DK114" i="5"/>
  <c r="DJ114" i="5"/>
  <c r="DI114" i="5"/>
  <c r="DH114" i="5"/>
  <c r="DG114" i="5"/>
  <c r="CB114" i="5"/>
  <c r="C114" i="5"/>
  <c r="B114" i="5"/>
  <c r="CH114" i="5" s="1"/>
  <c r="EQ113" i="5"/>
  <c r="EP113" i="5"/>
  <c r="EO113" i="5"/>
  <c r="EN113" i="5"/>
  <c r="EM113" i="5"/>
  <c r="EL113" i="5"/>
  <c r="EK113" i="5"/>
  <c r="EJ113" i="5"/>
  <c r="EI113" i="5"/>
  <c r="EH113" i="5"/>
  <c r="EG113" i="5"/>
  <c r="DQ113" i="5"/>
  <c r="DP113" i="5"/>
  <c r="DO113" i="5"/>
  <c r="DN113" i="5"/>
  <c r="DM113" i="5"/>
  <c r="DL113" i="5"/>
  <c r="DK113" i="5"/>
  <c r="DJ113" i="5"/>
  <c r="DI113" i="5"/>
  <c r="DH113" i="5"/>
  <c r="DG113" i="5"/>
  <c r="C113" i="5"/>
  <c r="B113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112" i="5"/>
  <c r="B112" i="5"/>
  <c r="CE112" i="5" s="1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C111" i="5"/>
  <c r="CA111" i="5" s="1"/>
  <c r="B111" i="5"/>
  <c r="CH111" i="5" s="1"/>
  <c r="EQ110" i="5"/>
  <c r="EP110" i="5"/>
  <c r="EO110" i="5"/>
  <c r="EN110" i="5"/>
  <c r="EM110" i="5"/>
  <c r="EL110" i="5"/>
  <c r="EK110" i="5"/>
  <c r="EJ110" i="5"/>
  <c r="EI110" i="5"/>
  <c r="EH110" i="5"/>
  <c r="EG110" i="5"/>
  <c r="DQ110" i="5"/>
  <c r="DP110" i="5"/>
  <c r="DO110" i="5"/>
  <c r="DN110" i="5"/>
  <c r="DM110" i="5"/>
  <c r="DL110" i="5"/>
  <c r="DK110" i="5"/>
  <c r="DJ110" i="5"/>
  <c r="DI110" i="5"/>
  <c r="DH110" i="5"/>
  <c r="DG110" i="5"/>
  <c r="CI110" i="5"/>
  <c r="CB110" i="5"/>
  <c r="C110" i="5"/>
  <c r="CG110" i="5" s="1"/>
  <c r="B110" i="5"/>
  <c r="CH110" i="5" s="1"/>
  <c r="EC109" i="5"/>
  <c r="EB109" i="5"/>
  <c r="EA109" i="5"/>
  <c r="DC109" i="5"/>
  <c r="DB109" i="5"/>
  <c r="DA109" i="5"/>
  <c r="C109" i="5"/>
  <c r="B109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DA108" i="5"/>
  <c r="C108" i="5"/>
  <c r="B108" i="5"/>
  <c r="CH108" i="5" s="1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CI107" i="5"/>
  <c r="CB107" i="5"/>
  <c r="C107" i="5"/>
  <c r="CG107" i="5" s="1"/>
  <c r="B107" i="5"/>
  <c r="CH107" i="5" s="1"/>
  <c r="EQ106" i="5"/>
  <c r="EP106" i="5"/>
  <c r="EO106" i="5"/>
  <c r="EN106" i="5"/>
  <c r="EM106" i="5"/>
  <c r="EL106" i="5"/>
  <c r="EK106" i="5"/>
  <c r="EJ106" i="5"/>
  <c r="EI106" i="5"/>
  <c r="EH106" i="5"/>
  <c r="EG106" i="5"/>
  <c r="EF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C106" i="5"/>
  <c r="B106" i="5"/>
  <c r="EQ105" i="5"/>
  <c r="EP105" i="5"/>
  <c r="EO105" i="5"/>
  <c r="EN105" i="5"/>
  <c r="EM105" i="5"/>
  <c r="EL105" i="5"/>
  <c r="EK105" i="5"/>
  <c r="EJ105" i="5"/>
  <c r="EI105" i="5"/>
  <c r="EH105" i="5"/>
  <c r="EG105" i="5"/>
  <c r="EF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C105" i="5"/>
  <c r="B105" i="5"/>
  <c r="CC105" i="5" s="1"/>
  <c r="EQ104" i="5"/>
  <c r="EP104" i="5"/>
  <c r="EO104" i="5"/>
  <c r="EN104" i="5"/>
  <c r="EM104" i="5"/>
  <c r="EL104" i="5"/>
  <c r="EK104" i="5"/>
  <c r="EJ104" i="5"/>
  <c r="EI104" i="5"/>
  <c r="EH104" i="5"/>
  <c r="EG104" i="5"/>
  <c r="EF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C104" i="5"/>
  <c r="B104" i="5"/>
  <c r="CH104" i="5" s="1"/>
  <c r="EQ103" i="5"/>
  <c r="EP103" i="5"/>
  <c r="EO103" i="5"/>
  <c r="EN103" i="5"/>
  <c r="EM103" i="5"/>
  <c r="EL103" i="5"/>
  <c r="EK103" i="5"/>
  <c r="EJ103" i="5"/>
  <c r="EI103" i="5"/>
  <c r="EH103" i="5"/>
  <c r="EG103" i="5"/>
  <c r="EF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CH103" i="5"/>
  <c r="C103" i="5"/>
  <c r="B103" i="5"/>
  <c r="CC103" i="5" s="1"/>
  <c r="EQ102" i="5"/>
  <c r="EP102" i="5"/>
  <c r="EO102" i="5"/>
  <c r="EN102" i="5"/>
  <c r="EM102" i="5"/>
  <c r="EL102" i="5"/>
  <c r="EK102" i="5"/>
  <c r="EJ102" i="5"/>
  <c r="EI102" i="5"/>
  <c r="EH102" i="5"/>
  <c r="EG102" i="5"/>
  <c r="EF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CI102" i="5"/>
  <c r="C102" i="5"/>
  <c r="B102" i="5"/>
  <c r="CH102" i="5" s="1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C101" i="5"/>
  <c r="B101" i="5"/>
  <c r="CI101" i="5" s="1"/>
  <c r="EQ100" i="5"/>
  <c r="EP100" i="5"/>
  <c r="EO100" i="5"/>
  <c r="EN100" i="5"/>
  <c r="EM100" i="5"/>
  <c r="EL100" i="5"/>
  <c r="EK100" i="5"/>
  <c r="EJ100" i="5"/>
  <c r="EI100" i="5"/>
  <c r="EH100" i="5"/>
  <c r="EG100" i="5"/>
  <c r="EF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C100" i="5"/>
  <c r="B100" i="5"/>
  <c r="CH100" i="5" s="1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DE95" i="5"/>
  <c r="DD95" i="5"/>
  <c r="DC95" i="5"/>
  <c r="DB95" i="5"/>
  <c r="DA95" i="5"/>
  <c r="CI95" i="5"/>
  <c r="C95" i="5"/>
  <c r="CG95" i="5" s="1"/>
  <c r="B95" i="5"/>
  <c r="CH95" i="5" s="1"/>
  <c r="EQ94" i="5"/>
  <c r="EP94" i="5"/>
  <c r="EO94" i="5"/>
  <c r="EN94" i="5"/>
  <c r="EM94" i="5"/>
  <c r="EL94" i="5"/>
  <c r="EK94" i="5"/>
  <c r="EJ94" i="5"/>
  <c r="EI94" i="5"/>
  <c r="EH94" i="5"/>
  <c r="EG94" i="5"/>
  <c r="EF94" i="5"/>
  <c r="EE94" i="5"/>
  <c r="ED94" i="5"/>
  <c r="EC94" i="5"/>
  <c r="EB94" i="5"/>
  <c r="EA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E94" i="5"/>
  <c r="DD94" i="5"/>
  <c r="DC94" i="5"/>
  <c r="DB94" i="5"/>
  <c r="DA94" i="5"/>
  <c r="CI94" i="5"/>
  <c r="C94" i="5"/>
  <c r="B94" i="5"/>
  <c r="CC94" i="5" s="1"/>
  <c r="EQ93" i="5"/>
  <c r="EP93" i="5"/>
  <c r="EO93" i="5"/>
  <c r="EN93" i="5"/>
  <c r="EM93" i="5"/>
  <c r="EL93" i="5"/>
  <c r="EK93" i="5"/>
  <c r="EJ93" i="5"/>
  <c r="EI93" i="5"/>
  <c r="EH93" i="5"/>
  <c r="EG93" i="5"/>
  <c r="EF93" i="5"/>
  <c r="EE93" i="5"/>
  <c r="ED93" i="5"/>
  <c r="EC93" i="5"/>
  <c r="EB93" i="5"/>
  <c r="EA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E93" i="5"/>
  <c r="DD93" i="5"/>
  <c r="DC93" i="5"/>
  <c r="DB93" i="5"/>
  <c r="DA93" i="5"/>
  <c r="CI93" i="5"/>
  <c r="C93" i="5"/>
  <c r="CG93" i="5" s="1"/>
  <c r="B93" i="5"/>
  <c r="CH93" i="5" s="1"/>
  <c r="EN92" i="5"/>
  <c r="EM92" i="5"/>
  <c r="EL92" i="5"/>
  <c r="EK92" i="5"/>
  <c r="EJ92" i="5"/>
  <c r="EI92" i="5"/>
  <c r="EH92" i="5"/>
  <c r="EG92" i="5"/>
  <c r="DN92" i="5"/>
  <c r="DM92" i="5"/>
  <c r="DL92" i="5"/>
  <c r="DK92" i="5"/>
  <c r="DJ92" i="5"/>
  <c r="DI92" i="5"/>
  <c r="DH92" i="5"/>
  <c r="DG92" i="5"/>
  <c r="C92" i="5"/>
  <c r="B92" i="5"/>
  <c r="CI92" i="5" s="1"/>
  <c r="EQ91" i="5"/>
  <c r="EP91" i="5"/>
  <c r="EO91" i="5"/>
  <c r="EN91" i="5"/>
  <c r="EM91" i="5"/>
  <c r="EL91" i="5"/>
  <c r="EK91" i="5"/>
  <c r="EJ91" i="5"/>
  <c r="EI91" i="5"/>
  <c r="EH91" i="5"/>
  <c r="EG91" i="5"/>
  <c r="DQ91" i="5"/>
  <c r="DP91" i="5"/>
  <c r="DO91" i="5"/>
  <c r="DN91" i="5"/>
  <c r="DM91" i="5"/>
  <c r="DL91" i="5"/>
  <c r="DK91" i="5"/>
  <c r="DJ91" i="5"/>
  <c r="DI91" i="5"/>
  <c r="DH91" i="5"/>
  <c r="DG91" i="5"/>
  <c r="C91" i="5"/>
  <c r="B91" i="5"/>
  <c r="EQ90" i="5"/>
  <c r="EP90" i="5"/>
  <c r="EO90" i="5"/>
  <c r="EN90" i="5"/>
  <c r="EM90" i="5"/>
  <c r="EL90" i="5"/>
  <c r="EK90" i="5"/>
  <c r="EJ90" i="5"/>
  <c r="EI90" i="5"/>
  <c r="EH90" i="5"/>
  <c r="EG90" i="5"/>
  <c r="EF90" i="5"/>
  <c r="EE90" i="5"/>
  <c r="ED90" i="5"/>
  <c r="EC90" i="5"/>
  <c r="EB90" i="5"/>
  <c r="EA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E90" i="5"/>
  <c r="DD90" i="5"/>
  <c r="DC90" i="5"/>
  <c r="DB90" i="5"/>
  <c r="DA90" i="5"/>
  <c r="C90" i="5"/>
  <c r="B90" i="5"/>
  <c r="CH90" i="5" s="1"/>
  <c r="EQ89" i="5"/>
  <c r="EP89" i="5"/>
  <c r="EO89" i="5"/>
  <c r="EN89" i="5"/>
  <c r="EM89" i="5"/>
  <c r="EL89" i="5"/>
  <c r="EK89" i="5"/>
  <c r="EJ89" i="5"/>
  <c r="EI89" i="5"/>
  <c r="EH89" i="5"/>
  <c r="EG89" i="5"/>
  <c r="EF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C89" i="5"/>
  <c r="B89" i="5"/>
  <c r="CH89" i="5" s="1"/>
  <c r="EQ88" i="5"/>
  <c r="EP88" i="5"/>
  <c r="EO88" i="5"/>
  <c r="EN88" i="5"/>
  <c r="EM88" i="5"/>
  <c r="EL88" i="5"/>
  <c r="EK88" i="5"/>
  <c r="EJ88" i="5"/>
  <c r="EI88" i="5"/>
  <c r="EH88" i="5"/>
  <c r="EG88" i="5"/>
  <c r="DQ88" i="5"/>
  <c r="DP88" i="5"/>
  <c r="DO88" i="5"/>
  <c r="DN88" i="5"/>
  <c r="DM88" i="5"/>
  <c r="DL88" i="5"/>
  <c r="DK88" i="5"/>
  <c r="DJ88" i="5"/>
  <c r="DI88" i="5"/>
  <c r="DH88" i="5"/>
  <c r="DG88" i="5"/>
  <c r="C88" i="5"/>
  <c r="CG88" i="5" s="1"/>
  <c r="B88" i="5"/>
  <c r="CC88" i="5" s="1"/>
  <c r="EC87" i="5"/>
  <c r="EB87" i="5"/>
  <c r="EA87" i="5"/>
  <c r="DC87" i="5"/>
  <c r="DB87" i="5"/>
  <c r="DA87" i="5"/>
  <c r="CK87" i="5"/>
  <c r="CD87" i="5"/>
  <c r="C87" i="5"/>
  <c r="B87" i="5"/>
  <c r="CH87" i="5" s="1"/>
  <c r="EQ86" i="5"/>
  <c r="EP86" i="5"/>
  <c r="EO86" i="5"/>
  <c r="EN86" i="5"/>
  <c r="EM86" i="5"/>
  <c r="EL86" i="5"/>
  <c r="EK86" i="5"/>
  <c r="EJ86" i="5"/>
  <c r="EI86" i="5"/>
  <c r="EH86" i="5"/>
  <c r="EG86" i="5"/>
  <c r="EF86" i="5"/>
  <c r="EE86" i="5"/>
  <c r="ED86" i="5"/>
  <c r="EC86" i="5"/>
  <c r="EB86" i="5"/>
  <c r="EA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E86" i="5"/>
  <c r="DD86" i="5"/>
  <c r="DC86" i="5"/>
  <c r="DB86" i="5"/>
  <c r="DA86" i="5"/>
  <c r="C86" i="5"/>
  <c r="B86" i="5"/>
  <c r="CH86" i="5" s="1"/>
  <c r="EQ85" i="5"/>
  <c r="EP85" i="5"/>
  <c r="EO85" i="5"/>
  <c r="EN85" i="5"/>
  <c r="EM85" i="5"/>
  <c r="EL85" i="5"/>
  <c r="EK85" i="5"/>
  <c r="EJ85" i="5"/>
  <c r="EI85" i="5"/>
  <c r="EH85" i="5"/>
  <c r="EG85" i="5"/>
  <c r="EF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C85" i="5"/>
  <c r="B85" i="5"/>
  <c r="CC85" i="5" s="1"/>
  <c r="EQ84" i="5"/>
  <c r="EP84" i="5"/>
  <c r="EO84" i="5"/>
  <c r="EN84" i="5"/>
  <c r="EM84" i="5"/>
  <c r="EL84" i="5"/>
  <c r="EK84" i="5"/>
  <c r="EJ84" i="5"/>
  <c r="EI84" i="5"/>
  <c r="EH84" i="5"/>
  <c r="EG84" i="5"/>
  <c r="EF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C84" i="5"/>
  <c r="B84" i="5"/>
  <c r="CI84" i="5" s="1"/>
  <c r="EQ83" i="5"/>
  <c r="EP83" i="5"/>
  <c r="EO83" i="5"/>
  <c r="EN83" i="5"/>
  <c r="EM83" i="5"/>
  <c r="EL83" i="5"/>
  <c r="EK83" i="5"/>
  <c r="EJ83" i="5"/>
  <c r="EI83" i="5"/>
  <c r="EH83" i="5"/>
  <c r="EG83" i="5"/>
  <c r="EF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C83" i="5"/>
  <c r="B83" i="5"/>
  <c r="CI83" i="5" s="1"/>
  <c r="EQ82" i="5"/>
  <c r="EP82" i="5"/>
  <c r="EO82" i="5"/>
  <c r="EN82" i="5"/>
  <c r="EM82" i="5"/>
  <c r="EL82" i="5"/>
  <c r="EK82" i="5"/>
  <c r="EJ82" i="5"/>
  <c r="EI82" i="5"/>
  <c r="EH82" i="5"/>
  <c r="EG82" i="5"/>
  <c r="EF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C82" i="5"/>
  <c r="B82" i="5"/>
  <c r="CH82" i="5" s="1"/>
  <c r="EQ81" i="5"/>
  <c r="EP81" i="5"/>
  <c r="EO81" i="5"/>
  <c r="EN81" i="5"/>
  <c r="EM81" i="5"/>
  <c r="EL81" i="5"/>
  <c r="EK81" i="5"/>
  <c r="EJ81" i="5"/>
  <c r="EI81" i="5"/>
  <c r="EH81" i="5"/>
  <c r="EG81" i="5"/>
  <c r="EF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CB81" i="5"/>
  <c r="C81" i="5"/>
  <c r="B81" i="5"/>
  <c r="CI81" i="5" s="1"/>
  <c r="EQ80" i="5"/>
  <c r="EP80" i="5"/>
  <c r="EO80" i="5"/>
  <c r="EN80" i="5"/>
  <c r="EM80" i="5"/>
  <c r="EL80" i="5"/>
  <c r="EK80" i="5"/>
  <c r="EJ80" i="5"/>
  <c r="EI80" i="5"/>
  <c r="EH80" i="5"/>
  <c r="EG80" i="5"/>
  <c r="EF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CB80" i="5"/>
  <c r="C80" i="5"/>
  <c r="B80" i="5"/>
  <c r="CI80" i="5" s="1"/>
  <c r="EQ79" i="5"/>
  <c r="EP79" i="5"/>
  <c r="EO79" i="5"/>
  <c r="EN79" i="5"/>
  <c r="EM79" i="5"/>
  <c r="EL79" i="5"/>
  <c r="EK79" i="5"/>
  <c r="EJ79" i="5"/>
  <c r="EI79" i="5"/>
  <c r="EH79" i="5"/>
  <c r="EG79" i="5"/>
  <c r="EF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CC79" i="5"/>
  <c r="C79" i="5"/>
  <c r="B79" i="5"/>
  <c r="CI79" i="5" s="1"/>
  <c r="EQ78" i="5"/>
  <c r="EP78" i="5"/>
  <c r="EO78" i="5"/>
  <c r="EN78" i="5"/>
  <c r="EM78" i="5"/>
  <c r="EL78" i="5"/>
  <c r="EK78" i="5"/>
  <c r="EJ78" i="5"/>
  <c r="EI78" i="5"/>
  <c r="EH78" i="5"/>
  <c r="EG78" i="5"/>
  <c r="EF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C78" i="5"/>
  <c r="B78" i="5"/>
  <c r="EQ73" i="5"/>
  <c r="EP73" i="5"/>
  <c r="EO73" i="5"/>
  <c r="EN73" i="5"/>
  <c r="EM73" i="5"/>
  <c r="EL73" i="5"/>
  <c r="EK73" i="5"/>
  <c r="EJ73" i="5"/>
  <c r="EI73" i="5"/>
  <c r="EH73" i="5"/>
  <c r="EG73" i="5"/>
  <c r="EF73" i="5"/>
  <c r="EE73" i="5"/>
  <c r="ED73" i="5"/>
  <c r="EC73" i="5"/>
  <c r="EB73" i="5"/>
  <c r="EA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DE73" i="5"/>
  <c r="DD73" i="5"/>
  <c r="DC73" i="5"/>
  <c r="DB73" i="5"/>
  <c r="DA73" i="5"/>
  <c r="C73" i="5"/>
  <c r="B73" i="5"/>
  <c r="CH73" i="5" s="1"/>
  <c r="EQ72" i="5"/>
  <c r="EP72" i="5"/>
  <c r="EO72" i="5"/>
  <c r="EN72" i="5"/>
  <c r="EM72" i="5"/>
  <c r="EL72" i="5"/>
  <c r="EK72" i="5"/>
  <c r="EJ72" i="5"/>
  <c r="EI72" i="5"/>
  <c r="EH72" i="5"/>
  <c r="EG72" i="5"/>
  <c r="EF72" i="5"/>
  <c r="EE72" i="5"/>
  <c r="ED72" i="5"/>
  <c r="EC72" i="5"/>
  <c r="EB72" i="5"/>
  <c r="EA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DE72" i="5"/>
  <c r="DD72" i="5"/>
  <c r="DC72" i="5"/>
  <c r="DB72" i="5"/>
  <c r="DA72" i="5"/>
  <c r="C72" i="5"/>
  <c r="B72" i="5"/>
  <c r="CI72" i="5" s="1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DE71" i="5"/>
  <c r="DD71" i="5"/>
  <c r="DC71" i="5"/>
  <c r="DB71" i="5"/>
  <c r="DA71" i="5"/>
  <c r="C71" i="5"/>
  <c r="B71" i="5"/>
  <c r="CH71" i="5" s="1"/>
  <c r="EN70" i="5"/>
  <c r="EM70" i="5"/>
  <c r="EL70" i="5"/>
  <c r="EK70" i="5"/>
  <c r="EJ70" i="5"/>
  <c r="EI70" i="5"/>
  <c r="EH70" i="5"/>
  <c r="EG70" i="5"/>
  <c r="DN70" i="5"/>
  <c r="DM70" i="5"/>
  <c r="DL70" i="5"/>
  <c r="DK70" i="5"/>
  <c r="DJ70" i="5"/>
  <c r="DI70" i="5"/>
  <c r="DH70" i="5"/>
  <c r="DG70" i="5"/>
  <c r="CB70" i="5"/>
  <c r="C70" i="5"/>
  <c r="B70" i="5"/>
  <c r="CH70" i="5" s="1"/>
  <c r="EQ69" i="5"/>
  <c r="EP69" i="5"/>
  <c r="EO69" i="5"/>
  <c r="EN69" i="5"/>
  <c r="EM69" i="5"/>
  <c r="EL69" i="5"/>
  <c r="EK69" i="5"/>
  <c r="EJ69" i="5"/>
  <c r="EI69" i="5"/>
  <c r="EH69" i="5"/>
  <c r="EG69" i="5"/>
  <c r="DQ69" i="5"/>
  <c r="DP69" i="5"/>
  <c r="DO69" i="5"/>
  <c r="DN69" i="5"/>
  <c r="DM69" i="5"/>
  <c r="DL69" i="5"/>
  <c r="DK69" i="5"/>
  <c r="DJ69" i="5"/>
  <c r="DI69" i="5"/>
  <c r="DH69" i="5"/>
  <c r="DG69" i="5"/>
  <c r="C69" i="5"/>
  <c r="B69" i="5"/>
  <c r="EQ68" i="5"/>
  <c r="EP68" i="5"/>
  <c r="EO68" i="5"/>
  <c r="EN68" i="5"/>
  <c r="EM68" i="5"/>
  <c r="EL68" i="5"/>
  <c r="EK68" i="5"/>
  <c r="EJ68" i="5"/>
  <c r="EI68" i="5"/>
  <c r="EH68" i="5"/>
  <c r="EG68" i="5"/>
  <c r="EF68" i="5"/>
  <c r="EE68" i="5"/>
  <c r="ED68" i="5"/>
  <c r="EC68" i="5"/>
  <c r="EB68" i="5"/>
  <c r="EA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DC68" i="5"/>
  <c r="DB68" i="5"/>
  <c r="DA68" i="5"/>
  <c r="CI68" i="5"/>
  <c r="C68" i="5"/>
  <c r="CG68" i="5" s="1"/>
  <c r="B68" i="5"/>
  <c r="CH68" i="5" s="1"/>
  <c r="EQ67" i="5"/>
  <c r="EP67" i="5"/>
  <c r="EO67" i="5"/>
  <c r="EN67" i="5"/>
  <c r="EM67" i="5"/>
  <c r="EL67" i="5"/>
  <c r="EK67" i="5"/>
  <c r="EJ67" i="5"/>
  <c r="EI67" i="5"/>
  <c r="EH67" i="5"/>
  <c r="EG67" i="5"/>
  <c r="EF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C67" i="5"/>
  <c r="B67" i="5"/>
  <c r="CH67" i="5" s="1"/>
  <c r="EQ66" i="5"/>
  <c r="EP66" i="5"/>
  <c r="EO66" i="5"/>
  <c r="EN66" i="5"/>
  <c r="EM66" i="5"/>
  <c r="EL66" i="5"/>
  <c r="EK66" i="5"/>
  <c r="EJ66" i="5"/>
  <c r="EI66" i="5"/>
  <c r="EH66" i="5"/>
  <c r="EG66" i="5"/>
  <c r="DQ66" i="5"/>
  <c r="DP66" i="5"/>
  <c r="DO66" i="5"/>
  <c r="DN66" i="5"/>
  <c r="DM66" i="5"/>
  <c r="DL66" i="5"/>
  <c r="DK66" i="5"/>
  <c r="DJ66" i="5"/>
  <c r="DI66" i="5"/>
  <c r="DH66" i="5"/>
  <c r="DG66" i="5"/>
  <c r="CI66" i="5"/>
  <c r="CD66" i="5"/>
  <c r="C66" i="5"/>
  <c r="B66" i="5"/>
  <c r="CH66" i="5" s="1"/>
  <c r="EC65" i="5"/>
  <c r="EB65" i="5"/>
  <c r="EA65" i="5"/>
  <c r="DC65" i="5"/>
  <c r="DB65" i="5"/>
  <c r="DA65" i="5"/>
  <c r="C65" i="5"/>
  <c r="B65" i="5"/>
  <c r="CI65" i="5" s="1"/>
  <c r="EQ64" i="5"/>
  <c r="EP64" i="5"/>
  <c r="EO64" i="5"/>
  <c r="EN64" i="5"/>
  <c r="EM64" i="5"/>
  <c r="EL64" i="5"/>
  <c r="EK64" i="5"/>
  <c r="EJ64" i="5"/>
  <c r="EI64" i="5"/>
  <c r="EH64" i="5"/>
  <c r="EG64" i="5"/>
  <c r="EF64" i="5"/>
  <c r="EE64" i="5"/>
  <c r="ED64" i="5"/>
  <c r="EC64" i="5"/>
  <c r="EB64" i="5"/>
  <c r="EA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64" i="5"/>
  <c r="B64" i="5"/>
  <c r="CH64" i="5" s="1"/>
  <c r="EQ63" i="5"/>
  <c r="EP63" i="5"/>
  <c r="EO63" i="5"/>
  <c r="EN63" i="5"/>
  <c r="EM63" i="5"/>
  <c r="EL63" i="5"/>
  <c r="EK63" i="5"/>
  <c r="EJ63" i="5"/>
  <c r="EI63" i="5"/>
  <c r="EH63" i="5"/>
  <c r="EG63" i="5"/>
  <c r="EF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CD63" i="5"/>
  <c r="C63" i="5"/>
  <c r="B63" i="5"/>
  <c r="CH63" i="5" s="1"/>
  <c r="EQ62" i="5"/>
  <c r="EP62" i="5"/>
  <c r="EO62" i="5"/>
  <c r="EN62" i="5"/>
  <c r="EM62" i="5"/>
  <c r="EL62" i="5"/>
  <c r="EK62" i="5"/>
  <c r="EJ62" i="5"/>
  <c r="EI62" i="5"/>
  <c r="EH62" i="5"/>
  <c r="EG62" i="5"/>
  <c r="EF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CD62" i="5"/>
  <c r="C62" i="5"/>
  <c r="B62" i="5"/>
  <c r="CH62" i="5" s="1"/>
  <c r="EQ61" i="5"/>
  <c r="EP61" i="5"/>
  <c r="EO61" i="5"/>
  <c r="EN61" i="5"/>
  <c r="EM61" i="5"/>
  <c r="EL61" i="5"/>
  <c r="EK61" i="5"/>
  <c r="EJ61" i="5"/>
  <c r="EI61" i="5"/>
  <c r="EH61" i="5"/>
  <c r="EG61" i="5"/>
  <c r="EF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C61" i="5"/>
  <c r="B61" i="5"/>
  <c r="CH61" i="5" s="1"/>
  <c r="EQ60" i="5"/>
  <c r="EP60" i="5"/>
  <c r="EO60" i="5"/>
  <c r="EN60" i="5"/>
  <c r="EM60" i="5"/>
  <c r="EL60" i="5"/>
  <c r="EK60" i="5"/>
  <c r="EJ60" i="5"/>
  <c r="EI60" i="5"/>
  <c r="EH60" i="5"/>
  <c r="EG60" i="5"/>
  <c r="EF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C60" i="5"/>
  <c r="B60" i="5"/>
  <c r="CH60" i="5" s="1"/>
  <c r="EQ59" i="5"/>
  <c r="EP59" i="5"/>
  <c r="EO59" i="5"/>
  <c r="EN59" i="5"/>
  <c r="EM59" i="5"/>
  <c r="EL59" i="5"/>
  <c r="EK59" i="5"/>
  <c r="EJ59" i="5"/>
  <c r="EI59" i="5"/>
  <c r="EH59" i="5"/>
  <c r="EG59" i="5"/>
  <c r="EF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CD59" i="5"/>
  <c r="C59" i="5"/>
  <c r="B59" i="5"/>
  <c r="CH59" i="5" s="1"/>
  <c r="EQ58" i="5"/>
  <c r="EP58" i="5"/>
  <c r="EO58" i="5"/>
  <c r="EN58" i="5"/>
  <c r="EM58" i="5"/>
  <c r="EL58" i="5"/>
  <c r="EK58" i="5"/>
  <c r="EJ58" i="5"/>
  <c r="EI58" i="5"/>
  <c r="EH58" i="5"/>
  <c r="EG58" i="5"/>
  <c r="EF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CD58" i="5"/>
  <c r="C58" i="5"/>
  <c r="B58" i="5"/>
  <c r="CH58" i="5" s="1"/>
  <c r="EQ57" i="5"/>
  <c r="EP57" i="5"/>
  <c r="EO57" i="5"/>
  <c r="EN57" i="5"/>
  <c r="EM57" i="5"/>
  <c r="EL57" i="5"/>
  <c r="EK57" i="5"/>
  <c r="EJ57" i="5"/>
  <c r="EI57" i="5"/>
  <c r="EH57" i="5"/>
  <c r="EG57" i="5"/>
  <c r="EF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C57" i="5"/>
  <c r="B57" i="5"/>
  <c r="CH57" i="5" s="1"/>
  <c r="EQ56" i="5"/>
  <c r="EP56" i="5"/>
  <c r="EO56" i="5"/>
  <c r="EN56" i="5"/>
  <c r="EM56" i="5"/>
  <c r="EL56" i="5"/>
  <c r="EK56" i="5"/>
  <c r="EJ56" i="5"/>
  <c r="EI56" i="5"/>
  <c r="EH56" i="5"/>
  <c r="EG56" i="5"/>
  <c r="EF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CD56" i="5"/>
  <c r="C56" i="5"/>
  <c r="B56" i="5"/>
  <c r="CH56" i="5" s="1"/>
  <c r="EQ51" i="5"/>
  <c r="EP51" i="5"/>
  <c r="EO51" i="5"/>
  <c r="EN51" i="5"/>
  <c r="EM51" i="5"/>
  <c r="EL51" i="5"/>
  <c r="EK51" i="5"/>
  <c r="EJ51" i="5"/>
  <c r="EI51" i="5"/>
  <c r="EH51" i="5"/>
  <c r="EG51" i="5"/>
  <c r="EF51" i="5"/>
  <c r="EE51" i="5"/>
  <c r="ED51" i="5"/>
  <c r="EC51" i="5"/>
  <c r="EB51" i="5"/>
  <c r="EA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51" i="5"/>
  <c r="B51" i="5"/>
  <c r="CI51" i="5" s="1"/>
  <c r="EQ50" i="5"/>
  <c r="EP50" i="5"/>
  <c r="EO50" i="5"/>
  <c r="EN50" i="5"/>
  <c r="EM50" i="5"/>
  <c r="EL50" i="5"/>
  <c r="EK50" i="5"/>
  <c r="EJ50" i="5"/>
  <c r="EI50" i="5"/>
  <c r="EH50" i="5"/>
  <c r="EG50" i="5"/>
  <c r="EF50" i="5"/>
  <c r="EE50" i="5"/>
  <c r="ED50" i="5"/>
  <c r="EC50" i="5"/>
  <c r="EB50" i="5"/>
  <c r="EA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50" i="5"/>
  <c r="B50" i="5"/>
  <c r="CH50" i="5" s="1"/>
  <c r="EQ49" i="5"/>
  <c r="EP49" i="5"/>
  <c r="EO49" i="5"/>
  <c r="EN49" i="5"/>
  <c r="EM49" i="5"/>
  <c r="EL49" i="5"/>
  <c r="EK49" i="5"/>
  <c r="EJ49" i="5"/>
  <c r="EI49" i="5"/>
  <c r="EH49" i="5"/>
  <c r="EG49" i="5"/>
  <c r="EF49" i="5"/>
  <c r="EE49" i="5"/>
  <c r="ED49" i="5"/>
  <c r="EC49" i="5"/>
  <c r="EB49" i="5"/>
  <c r="EA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49" i="5"/>
  <c r="B49" i="5"/>
  <c r="CI49" i="5" s="1"/>
  <c r="EN48" i="5"/>
  <c r="EM48" i="5"/>
  <c r="EL48" i="5"/>
  <c r="EK48" i="5"/>
  <c r="EJ48" i="5"/>
  <c r="EI48" i="5"/>
  <c r="EH48" i="5"/>
  <c r="EG48" i="5"/>
  <c r="DN48" i="5"/>
  <c r="DM48" i="5"/>
  <c r="DL48" i="5"/>
  <c r="DK48" i="5"/>
  <c r="DJ48" i="5"/>
  <c r="DI48" i="5"/>
  <c r="DH48" i="5"/>
  <c r="DG48" i="5"/>
  <c r="C48" i="5"/>
  <c r="B48" i="5"/>
  <c r="CI48" i="5" s="1"/>
  <c r="EQ47" i="5"/>
  <c r="EP47" i="5"/>
  <c r="EO47" i="5"/>
  <c r="EN47" i="5"/>
  <c r="EM47" i="5"/>
  <c r="EL47" i="5"/>
  <c r="EK47" i="5"/>
  <c r="EJ47" i="5"/>
  <c r="EI47" i="5"/>
  <c r="EH47" i="5"/>
  <c r="EG47" i="5"/>
  <c r="DQ47" i="5"/>
  <c r="DP47" i="5"/>
  <c r="DO47" i="5"/>
  <c r="DN47" i="5"/>
  <c r="DM47" i="5"/>
  <c r="DL47" i="5"/>
  <c r="DK47" i="5"/>
  <c r="DJ47" i="5"/>
  <c r="DI47" i="5"/>
  <c r="DH47" i="5"/>
  <c r="DG47" i="5"/>
  <c r="CD47" i="5"/>
  <c r="C47" i="5"/>
  <c r="B47" i="5"/>
  <c r="CH47" i="5" s="1"/>
  <c r="EQ46" i="5"/>
  <c r="EP46" i="5"/>
  <c r="EO46" i="5"/>
  <c r="EN46" i="5"/>
  <c r="EM46" i="5"/>
  <c r="EL46" i="5"/>
  <c r="EK46" i="5"/>
  <c r="EJ46" i="5"/>
  <c r="EI46" i="5"/>
  <c r="EH46" i="5"/>
  <c r="EG46" i="5"/>
  <c r="EF46" i="5"/>
  <c r="EE46" i="5"/>
  <c r="ED46" i="5"/>
  <c r="EC46" i="5"/>
  <c r="EB46" i="5"/>
  <c r="EA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46" i="5"/>
  <c r="B46" i="5"/>
  <c r="CI46" i="5" s="1"/>
  <c r="EQ45" i="5"/>
  <c r="EP45" i="5"/>
  <c r="EO45" i="5"/>
  <c r="EN45" i="5"/>
  <c r="EM45" i="5"/>
  <c r="EL45" i="5"/>
  <c r="EK45" i="5"/>
  <c r="EJ45" i="5"/>
  <c r="EI45" i="5"/>
  <c r="EH45" i="5"/>
  <c r="EG45" i="5"/>
  <c r="EF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C45" i="5"/>
  <c r="B45" i="5"/>
  <c r="CI45" i="5" s="1"/>
  <c r="EQ44" i="5"/>
  <c r="EP44" i="5"/>
  <c r="EO44" i="5"/>
  <c r="EN44" i="5"/>
  <c r="EM44" i="5"/>
  <c r="EL44" i="5"/>
  <c r="EK44" i="5"/>
  <c r="EJ44" i="5"/>
  <c r="EI44" i="5"/>
  <c r="EH44" i="5"/>
  <c r="EG44" i="5"/>
  <c r="DQ44" i="5"/>
  <c r="DP44" i="5"/>
  <c r="DO44" i="5"/>
  <c r="DN44" i="5"/>
  <c r="DM44" i="5"/>
  <c r="DL44" i="5"/>
  <c r="DK44" i="5"/>
  <c r="DJ44" i="5"/>
  <c r="DI44" i="5"/>
  <c r="DH44" i="5"/>
  <c r="DG44" i="5"/>
  <c r="CD44" i="5"/>
  <c r="C44" i="5"/>
  <c r="B44" i="5"/>
  <c r="CH44" i="5" s="1"/>
  <c r="EC43" i="5"/>
  <c r="EB43" i="5"/>
  <c r="EA43" i="5"/>
  <c r="DC43" i="5"/>
  <c r="DB43" i="5"/>
  <c r="DA43" i="5"/>
  <c r="C43" i="5"/>
  <c r="B43" i="5"/>
  <c r="CI43" i="5" s="1"/>
  <c r="EQ42" i="5"/>
  <c r="EP42" i="5"/>
  <c r="EO42" i="5"/>
  <c r="EN42" i="5"/>
  <c r="EM42" i="5"/>
  <c r="EL42" i="5"/>
  <c r="EK42" i="5"/>
  <c r="EJ42" i="5"/>
  <c r="EI42" i="5"/>
  <c r="EH42" i="5"/>
  <c r="EG42" i="5"/>
  <c r="EF42" i="5"/>
  <c r="EE42" i="5"/>
  <c r="ED42" i="5"/>
  <c r="EC42" i="5"/>
  <c r="EB42" i="5"/>
  <c r="EA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D42" i="5"/>
  <c r="C42" i="5"/>
  <c r="B42" i="5"/>
  <c r="CH42" i="5" s="1"/>
  <c r="EQ41" i="5"/>
  <c r="EP41" i="5"/>
  <c r="EO41" i="5"/>
  <c r="EN41" i="5"/>
  <c r="EM41" i="5"/>
  <c r="EL41" i="5"/>
  <c r="EK41" i="5"/>
  <c r="EJ41" i="5"/>
  <c r="EI41" i="5"/>
  <c r="EH41" i="5"/>
  <c r="EG41" i="5"/>
  <c r="EF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CD41" i="5"/>
  <c r="C41" i="5"/>
  <c r="B41" i="5"/>
  <c r="CH41" i="5" s="1"/>
  <c r="EQ40" i="5"/>
  <c r="EP40" i="5"/>
  <c r="EO40" i="5"/>
  <c r="EN40" i="5"/>
  <c r="EM40" i="5"/>
  <c r="EL40" i="5"/>
  <c r="EK40" i="5"/>
  <c r="EJ40" i="5"/>
  <c r="EI40" i="5"/>
  <c r="EH40" i="5"/>
  <c r="EG40" i="5"/>
  <c r="EF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C40" i="5"/>
  <c r="B40" i="5"/>
  <c r="CH40" i="5" s="1"/>
  <c r="EQ39" i="5"/>
  <c r="EP39" i="5"/>
  <c r="EO39" i="5"/>
  <c r="EN39" i="5"/>
  <c r="EM39" i="5"/>
  <c r="EL39" i="5"/>
  <c r="EK39" i="5"/>
  <c r="EJ39" i="5"/>
  <c r="EI39" i="5"/>
  <c r="EH39" i="5"/>
  <c r="EG39" i="5"/>
  <c r="EF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C39" i="5"/>
  <c r="B39" i="5"/>
  <c r="CH39" i="5" s="1"/>
  <c r="EQ38" i="5"/>
  <c r="EP38" i="5"/>
  <c r="EO38" i="5"/>
  <c r="EN38" i="5"/>
  <c r="EM38" i="5"/>
  <c r="EL38" i="5"/>
  <c r="EK38" i="5"/>
  <c r="EJ38" i="5"/>
  <c r="EI38" i="5"/>
  <c r="EH38" i="5"/>
  <c r="EG38" i="5"/>
  <c r="EF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CD38" i="5"/>
  <c r="C38" i="5"/>
  <c r="B38" i="5"/>
  <c r="CH38" i="5" s="1"/>
  <c r="EQ37" i="5"/>
  <c r="EP37" i="5"/>
  <c r="EO37" i="5"/>
  <c r="EN37" i="5"/>
  <c r="EM37" i="5"/>
  <c r="EL37" i="5"/>
  <c r="EK37" i="5"/>
  <c r="EJ37" i="5"/>
  <c r="EI37" i="5"/>
  <c r="EH37" i="5"/>
  <c r="EG37" i="5"/>
  <c r="EF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CD37" i="5"/>
  <c r="C37" i="5"/>
  <c r="B37" i="5"/>
  <c r="CH37" i="5" s="1"/>
  <c r="EQ36" i="5"/>
  <c r="EP36" i="5"/>
  <c r="EO36" i="5"/>
  <c r="EN36" i="5"/>
  <c r="EM36" i="5"/>
  <c r="EL36" i="5"/>
  <c r="EK36" i="5"/>
  <c r="EJ36" i="5"/>
  <c r="EI36" i="5"/>
  <c r="EH36" i="5"/>
  <c r="EG36" i="5"/>
  <c r="EF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C36" i="5"/>
  <c r="B36" i="5"/>
  <c r="CH36" i="5" s="1"/>
  <c r="EQ35" i="5"/>
  <c r="EP35" i="5"/>
  <c r="EO35" i="5"/>
  <c r="EN35" i="5"/>
  <c r="EM35" i="5"/>
  <c r="EL35" i="5"/>
  <c r="EK35" i="5"/>
  <c r="EJ35" i="5"/>
  <c r="EI35" i="5"/>
  <c r="EH35" i="5"/>
  <c r="EG35" i="5"/>
  <c r="EF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C35" i="5"/>
  <c r="B35" i="5"/>
  <c r="CH35" i="5" s="1"/>
  <c r="EQ34" i="5"/>
  <c r="EP34" i="5"/>
  <c r="EO34" i="5"/>
  <c r="EN34" i="5"/>
  <c r="EM34" i="5"/>
  <c r="EL34" i="5"/>
  <c r="EK34" i="5"/>
  <c r="EJ34" i="5"/>
  <c r="EI34" i="5"/>
  <c r="EH34" i="5"/>
  <c r="EG34" i="5"/>
  <c r="EF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CD34" i="5"/>
  <c r="C34" i="5"/>
  <c r="B34" i="5"/>
  <c r="CH34" i="5" s="1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29" i="5"/>
  <c r="B29" i="5"/>
  <c r="CI29" i="5" s="1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28" i="5"/>
  <c r="B28" i="5"/>
  <c r="CH28" i="5" s="1"/>
  <c r="EQ27" i="5"/>
  <c r="EP27" i="5"/>
  <c r="EO27" i="5"/>
  <c r="EN27" i="5"/>
  <c r="EM27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27" i="5"/>
  <c r="B27" i="5"/>
  <c r="CI27" i="5" s="1"/>
  <c r="EN26" i="5"/>
  <c r="EM26" i="5"/>
  <c r="EL26" i="5"/>
  <c r="EK26" i="5"/>
  <c r="EJ26" i="5"/>
  <c r="EI26" i="5"/>
  <c r="EH26" i="5"/>
  <c r="EG26" i="5"/>
  <c r="DN26" i="5"/>
  <c r="DM26" i="5"/>
  <c r="DL26" i="5"/>
  <c r="DK26" i="5"/>
  <c r="DJ26" i="5"/>
  <c r="DI26" i="5"/>
  <c r="DH26" i="5"/>
  <c r="DG26" i="5"/>
  <c r="C26" i="5"/>
  <c r="B26" i="5"/>
  <c r="CI26" i="5" s="1"/>
  <c r="EQ25" i="5"/>
  <c r="EP25" i="5"/>
  <c r="EO25" i="5"/>
  <c r="EN25" i="5"/>
  <c r="EM25" i="5"/>
  <c r="EL25" i="5"/>
  <c r="EK25" i="5"/>
  <c r="EJ25" i="5"/>
  <c r="EI25" i="5"/>
  <c r="EH25" i="5"/>
  <c r="EG25" i="5"/>
  <c r="DQ25" i="5"/>
  <c r="DP25" i="5"/>
  <c r="DO25" i="5"/>
  <c r="DN25" i="5"/>
  <c r="DM25" i="5"/>
  <c r="DL25" i="5"/>
  <c r="DK25" i="5"/>
  <c r="DJ25" i="5"/>
  <c r="DI25" i="5"/>
  <c r="DH25" i="5"/>
  <c r="DG25" i="5"/>
  <c r="CD25" i="5"/>
  <c r="C25" i="5"/>
  <c r="B25" i="5"/>
  <c r="CH25" i="5" s="1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24" i="5"/>
  <c r="B24" i="5"/>
  <c r="CI24" i="5" s="1"/>
  <c r="EQ23" i="5"/>
  <c r="EP23" i="5"/>
  <c r="EO23" i="5"/>
  <c r="EN23" i="5"/>
  <c r="EM23" i="5"/>
  <c r="EL23" i="5"/>
  <c r="EK23" i="5"/>
  <c r="EJ23" i="5"/>
  <c r="EI23" i="5"/>
  <c r="EH23" i="5"/>
  <c r="EG23" i="5"/>
  <c r="EF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C23" i="5"/>
  <c r="B23" i="5"/>
  <c r="CI23" i="5" s="1"/>
  <c r="EQ22" i="5"/>
  <c r="EP22" i="5"/>
  <c r="EO22" i="5"/>
  <c r="EN22" i="5"/>
  <c r="EM22" i="5"/>
  <c r="EL22" i="5"/>
  <c r="EK22" i="5"/>
  <c r="EJ22" i="5"/>
  <c r="EI22" i="5"/>
  <c r="EH22" i="5"/>
  <c r="EG22" i="5"/>
  <c r="DQ22" i="5"/>
  <c r="DP22" i="5"/>
  <c r="DO22" i="5"/>
  <c r="DN22" i="5"/>
  <c r="DM22" i="5"/>
  <c r="DL22" i="5"/>
  <c r="DK22" i="5"/>
  <c r="DJ22" i="5"/>
  <c r="DI22" i="5"/>
  <c r="DH22" i="5"/>
  <c r="DG22" i="5"/>
  <c r="CD22" i="5"/>
  <c r="C22" i="5"/>
  <c r="B22" i="5"/>
  <c r="CH22" i="5" s="1"/>
  <c r="EC21" i="5"/>
  <c r="EB21" i="5"/>
  <c r="EA21" i="5"/>
  <c r="DC21" i="5"/>
  <c r="DB21" i="5"/>
  <c r="DA21" i="5"/>
  <c r="C21" i="5"/>
  <c r="B21" i="5"/>
  <c r="CI21" i="5" s="1"/>
  <c r="EQ20" i="5"/>
  <c r="EP20" i="5"/>
  <c r="EO20" i="5"/>
  <c r="EN20" i="5"/>
  <c r="EM20" i="5"/>
  <c r="EL20" i="5"/>
  <c r="EK20" i="5"/>
  <c r="EJ20" i="5"/>
  <c r="EI20" i="5"/>
  <c r="EH20" i="5"/>
  <c r="EG20" i="5"/>
  <c r="EF20" i="5"/>
  <c r="EE20" i="5"/>
  <c r="ED20" i="5"/>
  <c r="EC20" i="5"/>
  <c r="EB20" i="5"/>
  <c r="EA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D20" i="5"/>
  <c r="C20" i="5"/>
  <c r="B20" i="5"/>
  <c r="CH20" i="5" s="1"/>
  <c r="EQ19" i="5"/>
  <c r="EP19" i="5"/>
  <c r="EO19" i="5"/>
  <c r="EN19" i="5"/>
  <c r="EM19" i="5"/>
  <c r="EL19" i="5"/>
  <c r="EK19" i="5"/>
  <c r="EJ19" i="5"/>
  <c r="EI19" i="5"/>
  <c r="EH19" i="5"/>
  <c r="EG19" i="5"/>
  <c r="EF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CD19" i="5"/>
  <c r="C19" i="5"/>
  <c r="B19" i="5"/>
  <c r="CH19" i="5" s="1"/>
  <c r="EQ18" i="5"/>
  <c r="EP18" i="5"/>
  <c r="EO18" i="5"/>
  <c r="EN18" i="5"/>
  <c r="EM18" i="5"/>
  <c r="EL18" i="5"/>
  <c r="EK18" i="5"/>
  <c r="EJ18" i="5"/>
  <c r="EI18" i="5"/>
  <c r="EH18" i="5"/>
  <c r="EG18" i="5"/>
  <c r="EF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C18" i="5"/>
  <c r="B18" i="5"/>
  <c r="CH18" i="5" s="1"/>
  <c r="EQ17" i="5"/>
  <c r="EP17" i="5"/>
  <c r="EO17" i="5"/>
  <c r="EN17" i="5"/>
  <c r="EM17" i="5"/>
  <c r="EL17" i="5"/>
  <c r="EK17" i="5"/>
  <c r="EJ17" i="5"/>
  <c r="EI17" i="5"/>
  <c r="EH17" i="5"/>
  <c r="EG17" i="5"/>
  <c r="EF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C17" i="5"/>
  <c r="B17" i="5"/>
  <c r="CH17" i="5" s="1"/>
  <c r="EQ16" i="5"/>
  <c r="EP16" i="5"/>
  <c r="EO16" i="5"/>
  <c r="EN16" i="5"/>
  <c r="EM16" i="5"/>
  <c r="EL16" i="5"/>
  <c r="EK16" i="5"/>
  <c r="EJ16" i="5"/>
  <c r="EI16" i="5"/>
  <c r="EH16" i="5"/>
  <c r="EG16" i="5"/>
  <c r="EF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CD16" i="5"/>
  <c r="C16" i="5"/>
  <c r="B16" i="5"/>
  <c r="CH16" i="5" s="1"/>
  <c r="EQ15" i="5"/>
  <c r="EP15" i="5"/>
  <c r="EO15" i="5"/>
  <c r="EN15" i="5"/>
  <c r="EM15" i="5"/>
  <c r="EL15" i="5"/>
  <c r="EK15" i="5"/>
  <c r="EJ15" i="5"/>
  <c r="EI15" i="5"/>
  <c r="EH15" i="5"/>
  <c r="EG15" i="5"/>
  <c r="EF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CD15" i="5"/>
  <c r="C15" i="5"/>
  <c r="B15" i="5"/>
  <c r="CH15" i="5" s="1"/>
  <c r="EQ14" i="5"/>
  <c r="EP14" i="5"/>
  <c r="EO14" i="5"/>
  <c r="EN14" i="5"/>
  <c r="EM14" i="5"/>
  <c r="EL14" i="5"/>
  <c r="EK14" i="5"/>
  <c r="EJ14" i="5"/>
  <c r="EI14" i="5"/>
  <c r="EH14" i="5"/>
  <c r="EG14" i="5"/>
  <c r="EF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C14" i="5"/>
  <c r="B14" i="5"/>
  <c r="CH14" i="5" s="1"/>
  <c r="EQ13" i="5"/>
  <c r="EP13" i="5"/>
  <c r="EO13" i="5"/>
  <c r="EN13" i="5"/>
  <c r="EM13" i="5"/>
  <c r="EL13" i="5"/>
  <c r="EK13" i="5"/>
  <c r="EJ13" i="5"/>
  <c r="EI13" i="5"/>
  <c r="EH13" i="5"/>
  <c r="EG13" i="5"/>
  <c r="EF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C13" i="5"/>
  <c r="B13" i="5"/>
  <c r="CH13" i="5" s="1"/>
  <c r="EQ12" i="5"/>
  <c r="EP12" i="5"/>
  <c r="EO12" i="5"/>
  <c r="EN12" i="5"/>
  <c r="EM12" i="5"/>
  <c r="EL12" i="5"/>
  <c r="EK12" i="5"/>
  <c r="EJ12" i="5"/>
  <c r="EI12" i="5"/>
  <c r="EH12" i="5"/>
  <c r="EG12" i="5"/>
  <c r="EF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CD12" i="5"/>
  <c r="C12" i="5"/>
  <c r="B12" i="5"/>
  <c r="CK12" i="5" s="1"/>
  <c r="A5" i="5"/>
  <c r="A4" i="5"/>
  <c r="A3" i="5"/>
  <c r="A2" i="5"/>
  <c r="CD60" i="5" l="1"/>
  <c r="CD64" i="5"/>
  <c r="CJ70" i="5"/>
  <c r="CB71" i="5"/>
  <c r="CB73" i="5"/>
  <c r="CC83" i="5"/>
  <c r="CB84" i="5"/>
  <c r="CI85" i="5"/>
  <c r="CE89" i="5"/>
  <c r="CB90" i="5"/>
  <c r="CC101" i="5"/>
  <c r="CG111" i="5"/>
  <c r="CD112" i="5"/>
  <c r="CJ114" i="5"/>
  <c r="CB133" i="5"/>
  <c r="CK137" i="5"/>
  <c r="CD139" i="5"/>
  <c r="CA163" i="5"/>
  <c r="CE173" i="5"/>
  <c r="CA196" i="5"/>
  <c r="CC200" i="5"/>
  <c r="CA202" i="5"/>
  <c r="CC208" i="5"/>
  <c r="CH223" i="5"/>
  <c r="CA235" i="5"/>
  <c r="CK70" i="5"/>
  <c r="CD71" i="5"/>
  <c r="CD73" i="5"/>
  <c r="CC84" i="5"/>
  <c r="CJ87" i="5"/>
  <c r="CK89" i="5"/>
  <c r="CD90" i="5"/>
  <c r="CJ93" i="5"/>
  <c r="CJ95" i="5"/>
  <c r="CK111" i="5"/>
  <c r="CG114" i="5"/>
  <c r="CJ115" i="5"/>
  <c r="CK117" i="5"/>
  <c r="CI133" i="5"/>
  <c r="CG137" i="5"/>
  <c r="CC163" i="5"/>
  <c r="CJ166" i="5"/>
  <c r="CA170" i="5"/>
  <c r="CG172" i="5"/>
  <c r="CG175" i="5"/>
  <c r="CA177" i="5"/>
  <c r="CG179" i="5"/>
  <c r="CJ197" i="5"/>
  <c r="CD200" i="5"/>
  <c r="CH203" i="5"/>
  <c r="CG221" i="5"/>
  <c r="CH221" i="5"/>
  <c r="CB235" i="5"/>
  <c r="CJ71" i="5"/>
  <c r="CJ73" i="5"/>
  <c r="CJ90" i="5"/>
  <c r="CJ133" i="5"/>
  <c r="CG196" i="5"/>
  <c r="CG202" i="5"/>
  <c r="CG208" i="5"/>
  <c r="CH235" i="5"/>
  <c r="CD14" i="5"/>
  <c r="CD18" i="5"/>
  <c r="CD36" i="5"/>
  <c r="CD40" i="5"/>
  <c r="CD13" i="5"/>
  <c r="CD17" i="5"/>
  <c r="CD28" i="5"/>
  <c r="CD35" i="5"/>
  <c r="CD39" i="5"/>
  <c r="CD50" i="5"/>
  <c r="CD57" i="5"/>
  <c r="CD61" i="5"/>
  <c r="CD70" i="5"/>
  <c r="CK71" i="5"/>
  <c r="CK73" i="5"/>
  <c r="CH80" i="5"/>
  <c r="CC81" i="5"/>
  <c r="CG85" i="5"/>
  <c r="CB87" i="5"/>
  <c r="CI88" i="5"/>
  <c r="CK90" i="5"/>
  <c r="CG92" i="5"/>
  <c r="CB93" i="5"/>
  <c r="CB95" i="5"/>
  <c r="CB102" i="5"/>
  <c r="CE111" i="5"/>
  <c r="CI114" i="5"/>
  <c r="CB115" i="5"/>
  <c r="CA117" i="5"/>
  <c r="CC132" i="5"/>
  <c r="CB135" i="5"/>
  <c r="CJ136" i="5"/>
  <c r="CE137" i="5"/>
  <c r="CG160" i="5"/>
  <c r="CA162" i="5"/>
  <c r="CH164" i="5"/>
  <c r="CA165" i="5"/>
  <c r="CJ165" i="5"/>
  <c r="CE166" i="5"/>
  <c r="CB172" i="5"/>
  <c r="CB173" i="5"/>
  <c r="CJ173" i="5"/>
  <c r="CE174" i="5"/>
  <c r="CB189" i="5"/>
  <c r="CB191" i="5"/>
  <c r="CI191" i="5"/>
  <c r="CD197" i="5"/>
  <c r="CH200" i="5"/>
  <c r="CD203" i="5"/>
  <c r="CG205" i="5"/>
  <c r="CA208" i="5"/>
  <c r="CI208" i="5"/>
  <c r="CB209" i="5"/>
  <c r="CA221" i="5"/>
  <c r="CB223" i="5"/>
  <c r="CG233" i="5"/>
  <c r="CH233" i="5"/>
  <c r="CE24" i="5"/>
  <c r="CE29" i="5"/>
  <c r="CE43" i="5"/>
  <c r="CE45" i="5"/>
  <c r="CE46" i="5"/>
  <c r="CE49" i="5"/>
  <c r="CB21" i="5"/>
  <c r="CK21" i="5"/>
  <c r="CB23" i="5"/>
  <c r="CK23" i="5"/>
  <c r="CB24" i="5"/>
  <c r="CK24" i="5"/>
  <c r="CB26" i="5"/>
  <c r="CK26" i="5"/>
  <c r="CB27" i="5"/>
  <c r="CK27" i="5"/>
  <c r="CB29" i="5"/>
  <c r="CK29" i="5"/>
  <c r="CB43" i="5"/>
  <c r="CK43" i="5"/>
  <c r="CB45" i="5"/>
  <c r="CK45" i="5"/>
  <c r="CB46" i="5"/>
  <c r="CK46" i="5"/>
  <c r="CB48" i="5"/>
  <c r="CK48" i="5"/>
  <c r="CB49" i="5"/>
  <c r="CK49" i="5"/>
  <c r="CB51" i="5"/>
  <c r="CK51" i="5"/>
  <c r="CB65" i="5"/>
  <c r="CK65" i="5"/>
  <c r="CB67" i="5"/>
  <c r="CE68" i="5"/>
  <c r="CG78" i="5"/>
  <c r="CH85" i="5"/>
  <c r="CH88" i="5"/>
  <c r="CD89" i="5"/>
  <c r="CJ89" i="5"/>
  <c r="CG91" i="5"/>
  <c r="CH92" i="5"/>
  <c r="CK92" i="5"/>
  <c r="CE92" i="5"/>
  <c r="CB106" i="5"/>
  <c r="CI106" i="5"/>
  <c r="CH109" i="5"/>
  <c r="CJ109" i="5"/>
  <c r="CB109" i="5"/>
  <c r="CI109" i="5"/>
  <c r="CK109" i="5"/>
  <c r="CH127" i="5"/>
  <c r="CD129" i="5"/>
  <c r="CC129" i="5"/>
  <c r="CH131" i="5"/>
  <c r="CK131" i="5"/>
  <c r="CD131" i="5"/>
  <c r="CJ131" i="5"/>
  <c r="CB131" i="5"/>
  <c r="CG134" i="5"/>
  <c r="CG187" i="5"/>
  <c r="CH187" i="5"/>
  <c r="CB187" i="5"/>
  <c r="CI187" i="5"/>
  <c r="CD187" i="5"/>
  <c r="CJ187" i="5"/>
  <c r="CJ224" i="5"/>
  <c r="CK224" i="5"/>
  <c r="CA237" i="5"/>
  <c r="CH237" i="5"/>
  <c r="CB237" i="5"/>
  <c r="CE21" i="5"/>
  <c r="CE51" i="5"/>
  <c r="CE67" i="5"/>
  <c r="CG181" i="5"/>
  <c r="CA181" i="5"/>
  <c r="CJ181" i="5"/>
  <c r="CB181" i="5"/>
  <c r="CI12" i="5"/>
  <c r="CI13" i="5"/>
  <c r="CI14" i="5"/>
  <c r="CI15" i="5"/>
  <c r="CI16" i="5"/>
  <c r="CI17" i="5"/>
  <c r="CI18" i="5"/>
  <c r="CI19" i="5"/>
  <c r="CI20" i="5"/>
  <c r="CG21" i="5"/>
  <c r="CI22" i="5"/>
  <c r="CG23" i="5"/>
  <c r="CG24" i="5"/>
  <c r="CI25" i="5"/>
  <c r="CG26" i="5"/>
  <c r="CG27" i="5"/>
  <c r="CI28" i="5"/>
  <c r="CG29" i="5"/>
  <c r="CI34" i="5"/>
  <c r="CI35" i="5"/>
  <c r="CI36" i="5"/>
  <c r="CI37" i="5"/>
  <c r="CI38" i="5"/>
  <c r="CI39" i="5"/>
  <c r="CI40" i="5"/>
  <c r="CI41" i="5"/>
  <c r="CI42" i="5"/>
  <c r="CG43" i="5"/>
  <c r="CI44" i="5"/>
  <c r="CG45" i="5"/>
  <c r="CG46" i="5"/>
  <c r="CI47" i="5"/>
  <c r="CG48" i="5"/>
  <c r="CG49" i="5"/>
  <c r="CI50" i="5"/>
  <c r="CG51" i="5"/>
  <c r="CI56" i="5"/>
  <c r="CI57" i="5"/>
  <c r="CI58" i="5"/>
  <c r="CI59" i="5"/>
  <c r="CI60" i="5"/>
  <c r="CI61" i="5"/>
  <c r="CI62" i="5"/>
  <c r="CI63" i="5"/>
  <c r="CI64" i="5"/>
  <c r="CG65" i="5"/>
  <c r="CG67" i="5"/>
  <c r="CB68" i="5"/>
  <c r="CJ68" i="5"/>
  <c r="CE70" i="5"/>
  <c r="CE71" i="5"/>
  <c r="CC72" i="5"/>
  <c r="CE73" i="5"/>
  <c r="CH81" i="5"/>
  <c r="CH84" i="5"/>
  <c r="CB85" i="5"/>
  <c r="CE87" i="5"/>
  <c r="CB88" i="5"/>
  <c r="CA89" i="5"/>
  <c r="CG89" i="5"/>
  <c r="CE90" i="5"/>
  <c r="CB92" i="5"/>
  <c r="CJ92" i="5"/>
  <c r="CC106" i="5"/>
  <c r="CD109" i="5"/>
  <c r="CC130" i="5"/>
  <c r="CB130" i="5"/>
  <c r="CE131" i="5"/>
  <c r="CH139" i="5"/>
  <c r="CI139" i="5"/>
  <c r="CB139" i="5"/>
  <c r="CG139" i="5"/>
  <c r="CA139" i="5"/>
  <c r="CJ139" i="5"/>
  <c r="CA169" i="5"/>
  <c r="CG169" i="5"/>
  <c r="CB169" i="5"/>
  <c r="CE187" i="5"/>
  <c r="CI192" i="5"/>
  <c r="CC192" i="5"/>
  <c r="CG192" i="5"/>
  <c r="CE192" i="5"/>
  <c r="CH193" i="5"/>
  <c r="CB193" i="5"/>
  <c r="CG193" i="5"/>
  <c r="CC193" i="5"/>
  <c r="CG195" i="5"/>
  <c r="CH195" i="5"/>
  <c r="CB195" i="5"/>
  <c r="CI195" i="5"/>
  <c r="CD195" i="5"/>
  <c r="CJ195" i="5"/>
  <c r="CA225" i="5"/>
  <c r="CH225" i="5"/>
  <c r="CB225" i="5"/>
  <c r="CJ236" i="5"/>
  <c r="CK236" i="5"/>
  <c r="CG237" i="5"/>
  <c r="CE23" i="5"/>
  <c r="CE26" i="5"/>
  <c r="CE27" i="5"/>
  <c r="CE48" i="5"/>
  <c r="CE65" i="5"/>
  <c r="CB123" i="5"/>
  <c r="CK123" i="5"/>
  <c r="CA21" i="5"/>
  <c r="CJ21" i="5"/>
  <c r="CA23" i="5"/>
  <c r="CJ23" i="5"/>
  <c r="CA24" i="5"/>
  <c r="CJ24" i="5"/>
  <c r="CA26" i="5"/>
  <c r="CJ26" i="5"/>
  <c r="CA27" i="5"/>
  <c r="CJ27" i="5"/>
  <c r="CA29" i="5"/>
  <c r="CJ29" i="5"/>
  <c r="CA43" i="5"/>
  <c r="CJ43" i="5"/>
  <c r="CA45" i="5"/>
  <c r="CJ45" i="5"/>
  <c r="CA46" i="5"/>
  <c r="CJ46" i="5"/>
  <c r="CA48" i="5"/>
  <c r="CJ48" i="5"/>
  <c r="CA49" i="5"/>
  <c r="CJ49" i="5"/>
  <c r="CA51" i="5"/>
  <c r="CJ51" i="5"/>
  <c r="CA65" i="5"/>
  <c r="CJ65" i="5"/>
  <c r="CA67" i="5"/>
  <c r="CK67" i="5"/>
  <c r="CD68" i="5"/>
  <c r="CK68" i="5"/>
  <c r="CG70" i="5"/>
  <c r="CI70" i="5"/>
  <c r="CG71" i="5"/>
  <c r="CI71" i="5"/>
  <c r="CG73" i="5"/>
  <c r="CI73" i="5"/>
  <c r="CG79" i="5"/>
  <c r="CG81" i="5"/>
  <c r="CG87" i="5"/>
  <c r="CI87" i="5"/>
  <c r="CB89" i="5"/>
  <c r="CI89" i="5"/>
  <c r="CG90" i="5"/>
  <c r="CI90" i="5"/>
  <c r="CD92" i="5"/>
  <c r="CB103" i="5"/>
  <c r="CI103" i="5"/>
  <c r="CI105" i="5"/>
  <c r="CH106" i="5"/>
  <c r="CE109" i="5"/>
  <c r="CH112" i="5"/>
  <c r="CJ112" i="5"/>
  <c r="CB112" i="5"/>
  <c r="CI112" i="5"/>
  <c r="CK112" i="5"/>
  <c r="CC123" i="5"/>
  <c r="CC127" i="5"/>
  <c r="CI131" i="5"/>
  <c r="CG138" i="5"/>
  <c r="CK139" i="5"/>
  <c r="CD181" i="5"/>
  <c r="CG207" i="5"/>
  <c r="CH207" i="5"/>
  <c r="CB207" i="5"/>
  <c r="CI207" i="5"/>
  <c r="CD207" i="5"/>
  <c r="CJ207" i="5"/>
  <c r="CA231" i="5"/>
  <c r="CH231" i="5"/>
  <c r="CB231" i="5"/>
  <c r="CE162" i="5"/>
  <c r="CJ162" i="5"/>
  <c r="CD166" i="5"/>
  <c r="CI166" i="5"/>
  <c r="CE170" i="5"/>
  <c r="CJ170" i="5"/>
  <c r="CE177" i="5"/>
  <c r="CJ177" i="5"/>
  <c r="CE180" i="5"/>
  <c r="CD93" i="5"/>
  <c r="CK93" i="5"/>
  <c r="CD95" i="5"/>
  <c r="CK95" i="5"/>
  <c r="CC102" i="5"/>
  <c r="CG103" i="5"/>
  <c r="CC107" i="5"/>
  <c r="CG109" i="5"/>
  <c r="CC110" i="5"/>
  <c r="CB111" i="5"/>
  <c r="CI111" i="5"/>
  <c r="CG112" i="5"/>
  <c r="CD114" i="5"/>
  <c r="CK114" i="5"/>
  <c r="CD115" i="5"/>
  <c r="CK115" i="5"/>
  <c r="CG116" i="5"/>
  <c r="CB117" i="5"/>
  <c r="CI117" i="5"/>
  <c r="CK124" i="5"/>
  <c r="CD133" i="5"/>
  <c r="CK133" i="5"/>
  <c r="CB134" i="5"/>
  <c r="CI134" i="5"/>
  <c r="CC135" i="5"/>
  <c r="CD136" i="5"/>
  <c r="CK136" i="5"/>
  <c r="CB137" i="5"/>
  <c r="CI137" i="5"/>
  <c r="CC138" i="5"/>
  <c r="CB160" i="5"/>
  <c r="CH160" i="5"/>
  <c r="CC161" i="5"/>
  <c r="CJ161" i="5"/>
  <c r="CB162" i="5"/>
  <c r="CH162" i="5"/>
  <c r="CA166" i="5"/>
  <c r="CB170" i="5"/>
  <c r="CH170" i="5"/>
  <c r="CB175" i="5"/>
  <c r="CJ175" i="5"/>
  <c r="CA176" i="5"/>
  <c r="CI176" i="5"/>
  <c r="CB177" i="5"/>
  <c r="CH177" i="5"/>
  <c r="CB179" i="5"/>
  <c r="CJ179" i="5"/>
  <c r="CA180" i="5"/>
  <c r="CI180" i="5"/>
  <c r="CA187" i="5"/>
  <c r="CA192" i="5"/>
  <c r="CA195" i="5"/>
  <c r="CB199" i="5"/>
  <c r="CH199" i="5"/>
  <c r="CE203" i="5"/>
  <c r="CJ203" i="5"/>
  <c r="CB205" i="5"/>
  <c r="CH205" i="5"/>
  <c r="CA207" i="5"/>
  <c r="CE93" i="5"/>
  <c r="CE95" i="5"/>
  <c r="CD111" i="5"/>
  <c r="CJ111" i="5"/>
  <c r="CG113" i="5"/>
  <c r="CE114" i="5"/>
  <c r="CE115" i="5"/>
  <c r="CD117" i="5"/>
  <c r="CJ117" i="5"/>
  <c r="CE133" i="5"/>
  <c r="CD134" i="5"/>
  <c r="CJ134" i="5"/>
  <c r="CE136" i="5"/>
  <c r="CD137" i="5"/>
  <c r="CJ137" i="5"/>
  <c r="CD162" i="5"/>
  <c r="CI162" i="5"/>
  <c r="CB166" i="5"/>
  <c r="CH166" i="5"/>
  <c r="CD170" i="5"/>
  <c r="CI170" i="5"/>
  <c r="CD173" i="5"/>
  <c r="CI173" i="5"/>
  <c r="CD177" i="5"/>
  <c r="CI177" i="5"/>
  <c r="CB180" i="5"/>
  <c r="CJ180" i="5"/>
  <c r="CE191" i="5"/>
  <c r="CJ191" i="5"/>
  <c r="CD199" i="5"/>
  <c r="CI199" i="5"/>
  <c r="CA203" i="5"/>
  <c r="B283" i="6"/>
  <c r="CJ69" i="5"/>
  <c r="CE69" i="5"/>
  <c r="CA69" i="5"/>
  <c r="CD78" i="5"/>
  <c r="CD104" i="5"/>
  <c r="CD108" i="5"/>
  <c r="CG122" i="5"/>
  <c r="CI171" i="5"/>
  <c r="CE171" i="5"/>
  <c r="CG171" i="5"/>
  <c r="CB171" i="5"/>
  <c r="CJ171" i="5"/>
  <c r="CC171" i="5"/>
  <c r="CH171" i="5"/>
  <c r="CA171" i="5"/>
  <c r="CE12" i="5"/>
  <c r="CJ12" i="5"/>
  <c r="CJ13" i="5"/>
  <c r="CA15" i="5"/>
  <c r="CJ17" i="5"/>
  <c r="CJ19" i="5"/>
  <c r="CA20" i="5"/>
  <c r="CJ20" i="5"/>
  <c r="CC21" i="5"/>
  <c r="CH21" i="5"/>
  <c r="CA22" i="5"/>
  <c r="CE22" i="5"/>
  <c r="CJ22" i="5"/>
  <c r="CC23" i="5"/>
  <c r="CH23" i="5"/>
  <c r="CC24" i="5"/>
  <c r="CH24" i="5"/>
  <c r="CA25" i="5"/>
  <c r="CE25" i="5"/>
  <c r="CJ25" i="5"/>
  <c r="CC26" i="5"/>
  <c r="CH26" i="5"/>
  <c r="CC27" i="5"/>
  <c r="CH27" i="5"/>
  <c r="CA28" i="5"/>
  <c r="CE28" i="5"/>
  <c r="CJ28" i="5"/>
  <c r="CC29" i="5"/>
  <c r="CH29" i="5"/>
  <c r="CA34" i="5"/>
  <c r="CE34" i="5"/>
  <c r="CJ34" i="5"/>
  <c r="CA35" i="5"/>
  <c r="CE35" i="5"/>
  <c r="CJ35" i="5"/>
  <c r="CA36" i="5"/>
  <c r="CE36" i="5"/>
  <c r="CJ36" i="5"/>
  <c r="CA37" i="5"/>
  <c r="CE37" i="5"/>
  <c r="CJ37" i="5"/>
  <c r="CA38" i="5"/>
  <c r="CE38" i="5"/>
  <c r="CJ38" i="5"/>
  <c r="CA39" i="5"/>
  <c r="CE39" i="5"/>
  <c r="CJ39" i="5"/>
  <c r="CA40" i="5"/>
  <c r="CE40" i="5"/>
  <c r="CJ40" i="5"/>
  <c r="CA41" i="5"/>
  <c r="CE41" i="5"/>
  <c r="CJ41" i="5"/>
  <c r="CA42" i="5"/>
  <c r="CE42" i="5"/>
  <c r="CJ42" i="5"/>
  <c r="CC43" i="5"/>
  <c r="CH43" i="5"/>
  <c r="CA44" i="5"/>
  <c r="CE44" i="5"/>
  <c r="CJ44" i="5"/>
  <c r="CC45" i="5"/>
  <c r="CH45" i="5"/>
  <c r="CC46" i="5"/>
  <c r="CH46" i="5"/>
  <c r="CA47" i="5"/>
  <c r="CE47" i="5"/>
  <c r="CJ47" i="5"/>
  <c r="CC48" i="5"/>
  <c r="CH48" i="5"/>
  <c r="CC49" i="5"/>
  <c r="CH49" i="5"/>
  <c r="CA50" i="5"/>
  <c r="CE50" i="5"/>
  <c r="CJ50" i="5"/>
  <c r="CC51" i="5"/>
  <c r="CH51" i="5"/>
  <c r="CA56" i="5"/>
  <c r="CE56" i="5"/>
  <c r="CJ56" i="5"/>
  <c r="CA57" i="5"/>
  <c r="CE57" i="5"/>
  <c r="CJ57" i="5"/>
  <c r="CA58" i="5"/>
  <c r="CE58" i="5"/>
  <c r="CJ58" i="5"/>
  <c r="CA59" i="5"/>
  <c r="CE59" i="5"/>
  <c r="CJ59" i="5"/>
  <c r="CA60" i="5"/>
  <c r="CE60" i="5"/>
  <c r="CJ60" i="5"/>
  <c r="CA61" i="5"/>
  <c r="CE61" i="5"/>
  <c r="CJ61" i="5"/>
  <c r="CA62" i="5"/>
  <c r="CE62" i="5"/>
  <c r="CJ62" i="5"/>
  <c r="CA63" i="5"/>
  <c r="CE63" i="5"/>
  <c r="CJ63" i="5"/>
  <c r="CA64" i="5"/>
  <c r="CE64" i="5"/>
  <c r="CJ64" i="5"/>
  <c r="CC65" i="5"/>
  <c r="CH65" i="5"/>
  <c r="CA66" i="5"/>
  <c r="CE66" i="5"/>
  <c r="CJ66" i="5"/>
  <c r="CC67" i="5"/>
  <c r="CI67" i="5"/>
  <c r="CG69" i="5"/>
  <c r="CA70" i="5"/>
  <c r="CJ72" i="5"/>
  <c r="CE72" i="5"/>
  <c r="CA72" i="5"/>
  <c r="CD72" i="5"/>
  <c r="CK72" i="5"/>
  <c r="CJ79" i="5"/>
  <c r="CE79" i="5"/>
  <c r="CA79" i="5"/>
  <c r="CD79" i="5"/>
  <c r="CK79" i="5"/>
  <c r="CC80" i="5"/>
  <c r="CG82" i="5"/>
  <c r="CJ83" i="5"/>
  <c r="CE83" i="5"/>
  <c r="CA83" i="5"/>
  <c r="CD83" i="5"/>
  <c r="CK83" i="5"/>
  <c r="CG86" i="5"/>
  <c r="CA87" i="5"/>
  <c r="CA92" i="5"/>
  <c r="CJ94" i="5"/>
  <c r="CE94" i="5"/>
  <c r="CA94" i="5"/>
  <c r="CD94" i="5"/>
  <c r="CK94" i="5"/>
  <c r="CG100" i="5"/>
  <c r="CJ101" i="5"/>
  <c r="CE101" i="5"/>
  <c r="CA101" i="5"/>
  <c r="CD101" i="5"/>
  <c r="CK101" i="5"/>
  <c r="CG104" i="5"/>
  <c r="CJ105" i="5"/>
  <c r="CE105" i="5"/>
  <c r="CA105" i="5"/>
  <c r="CD105" i="5"/>
  <c r="CK105" i="5"/>
  <c r="CG108" i="5"/>
  <c r="CA109" i="5"/>
  <c r="CA114" i="5"/>
  <c r="CJ116" i="5"/>
  <c r="CE116" i="5"/>
  <c r="CA116" i="5"/>
  <c r="CD116" i="5"/>
  <c r="CK116" i="5"/>
  <c r="CH122" i="5"/>
  <c r="CJ125" i="5"/>
  <c r="CE125" i="5"/>
  <c r="CA125" i="5"/>
  <c r="CI125" i="5"/>
  <c r="CD125" i="5"/>
  <c r="CG125" i="5"/>
  <c r="CH126" i="5"/>
  <c r="CJ128" i="5"/>
  <c r="CE128" i="5"/>
  <c r="CA128" i="5"/>
  <c r="CI128" i="5"/>
  <c r="CC128" i="5"/>
  <c r="CH128" i="5"/>
  <c r="CB128" i="5"/>
  <c r="CK128" i="5"/>
  <c r="CI164" i="5"/>
  <c r="CE164" i="5"/>
  <c r="CA164" i="5"/>
  <c r="CG164" i="5"/>
  <c r="CB164" i="5"/>
  <c r="CJ167" i="5"/>
  <c r="CB167" i="5"/>
  <c r="CA167" i="5"/>
  <c r="CI167" i="5"/>
  <c r="CE167" i="5"/>
  <c r="CI168" i="5"/>
  <c r="CE168" i="5"/>
  <c r="CA168" i="5"/>
  <c r="CH168" i="5"/>
  <c r="CC168" i="5"/>
  <c r="CG168" i="5"/>
  <c r="CB168" i="5"/>
  <c r="CJ168" i="5"/>
  <c r="CJ174" i="5"/>
  <c r="CB174" i="5"/>
  <c r="CA174" i="5"/>
  <c r="CG174" i="5"/>
  <c r="CC174" i="5"/>
  <c r="CJ204" i="5"/>
  <c r="CB204" i="5"/>
  <c r="CG204" i="5"/>
  <c r="CC204" i="5"/>
  <c r="CA204" i="5"/>
  <c r="CI204" i="5"/>
  <c r="CD204" i="5"/>
  <c r="CH204" i="5"/>
  <c r="CE204" i="5"/>
  <c r="CJ78" i="5"/>
  <c r="CE78" i="5"/>
  <c r="CA78" i="5"/>
  <c r="CD82" i="5"/>
  <c r="CK82" i="5"/>
  <c r="CD86" i="5"/>
  <c r="CK86" i="5"/>
  <c r="CJ91" i="5"/>
  <c r="CE91" i="5"/>
  <c r="CA91" i="5"/>
  <c r="CD91" i="5"/>
  <c r="CK91" i="5"/>
  <c r="CD100" i="5"/>
  <c r="CJ113" i="5"/>
  <c r="CE113" i="5"/>
  <c r="CA113" i="5"/>
  <c r="CG126" i="5"/>
  <c r="CJ188" i="5"/>
  <c r="CB188" i="5"/>
  <c r="CG188" i="5"/>
  <c r="CC188" i="5"/>
  <c r="CA188" i="5"/>
  <c r="CI188" i="5"/>
  <c r="CD188" i="5"/>
  <c r="CH188" i="5"/>
  <c r="CE188" i="5"/>
  <c r="CH190" i="5"/>
  <c r="CD190" i="5"/>
  <c r="CA190" i="5"/>
  <c r="CJ190" i="5"/>
  <c r="CE190" i="5"/>
  <c r="CI190" i="5"/>
  <c r="CB190" i="5"/>
  <c r="CG190" i="5"/>
  <c r="CC190" i="5"/>
  <c r="CA12" i="5"/>
  <c r="CA13" i="5"/>
  <c r="CE13" i="5"/>
  <c r="CA14" i="5"/>
  <c r="CE14" i="5"/>
  <c r="CJ14" i="5"/>
  <c r="CE15" i="5"/>
  <c r="CJ15" i="5"/>
  <c r="CA16" i="5"/>
  <c r="CE16" i="5"/>
  <c r="CJ16" i="5"/>
  <c r="CA17" i="5"/>
  <c r="CE17" i="5"/>
  <c r="CA18" i="5"/>
  <c r="CE18" i="5"/>
  <c r="CJ18" i="5"/>
  <c r="CA19" i="5"/>
  <c r="CE19" i="5"/>
  <c r="CE20" i="5"/>
  <c r="CB12" i="5"/>
  <c r="CG12" i="5"/>
  <c r="CB13" i="5"/>
  <c r="CG13" i="5"/>
  <c r="CK13" i="5"/>
  <c r="CB14" i="5"/>
  <c r="CG14" i="5"/>
  <c r="CK14" i="5"/>
  <c r="CB15" i="5"/>
  <c r="CG15" i="5"/>
  <c r="CK15" i="5"/>
  <c r="CB16" i="5"/>
  <c r="CG16" i="5"/>
  <c r="CK16" i="5"/>
  <c r="CB17" i="5"/>
  <c r="CG17" i="5"/>
  <c r="CK17" i="5"/>
  <c r="CB18" i="5"/>
  <c r="CG18" i="5"/>
  <c r="CK18" i="5"/>
  <c r="CB19" i="5"/>
  <c r="CG19" i="5"/>
  <c r="CK19" i="5"/>
  <c r="CB20" i="5"/>
  <c r="CG20" i="5"/>
  <c r="CK20" i="5"/>
  <c r="CD21" i="5"/>
  <c r="CB22" i="5"/>
  <c r="CG22" i="5"/>
  <c r="CK22" i="5"/>
  <c r="CD23" i="5"/>
  <c r="CD24" i="5"/>
  <c r="CB25" i="5"/>
  <c r="CG25" i="5"/>
  <c r="CK25" i="5"/>
  <c r="CD26" i="5"/>
  <c r="CD27" i="5"/>
  <c r="CB28" i="5"/>
  <c r="CG28" i="5"/>
  <c r="CK28" i="5"/>
  <c r="CD29" i="5"/>
  <c r="CB34" i="5"/>
  <c r="CG34" i="5"/>
  <c r="CK34" i="5"/>
  <c r="CB35" i="5"/>
  <c r="CG35" i="5"/>
  <c r="CK35" i="5"/>
  <c r="CB36" i="5"/>
  <c r="CG36" i="5"/>
  <c r="CK36" i="5"/>
  <c r="CB37" i="5"/>
  <c r="CG37" i="5"/>
  <c r="CK37" i="5"/>
  <c r="CB38" i="5"/>
  <c r="CG38" i="5"/>
  <c r="CK38" i="5"/>
  <c r="CB39" i="5"/>
  <c r="CG39" i="5"/>
  <c r="CK39" i="5"/>
  <c r="CB40" i="5"/>
  <c r="CG40" i="5"/>
  <c r="CK40" i="5"/>
  <c r="CB41" i="5"/>
  <c r="CG41" i="5"/>
  <c r="CK41" i="5"/>
  <c r="CB42" i="5"/>
  <c r="CG42" i="5"/>
  <c r="CK42" i="5"/>
  <c r="CD43" i="5"/>
  <c r="CB44" i="5"/>
  <c r="CG44" i="5"/>
  <c r="CK44" i="5"/>
  <c r="CD45" i="5"/>
  <c r="CD46" i="5"/>
  <c r="CB47" i="5"/>
  <c r="CG47" i="5"/>
  <c r="CK47" i="5"/>
  <c r="CD48" i="5"/>
  <c r="CD49" i="5"/>
  <c r="CB50" i="5"/>
  <c r="CG50" i="5"/>
  <c r="CK50" i="5"/>
  <c r="CD51" i="5"/>
  <c r="CB56" i="5"/>
  <c r="CG56" i="5"/>
  <c r="CK56" i="5"/>
  <c r="CB57" i="5"/>
  <c r="CG57" i="5"/>
  <c r="CK57" i="5"/>
  <c r="CB58" i="5"/>
  <c r="CG58" i="5"/>
  <c r="CK58" i="5"/>
  <c r="CB59" i="5"/>
  <c r="CG59" i="5"/>
  <c r="CK59" i="5"/>
  <c r="CB60" i="5"/>
  <c r="CG60" i="5"/>
  <c r="CK60" i="5"/>
  <c r="CB61" i="5"/>
  <c r="CG61" i="5"/>
  <c r="CK61" i="5"/>
  <c r="CB62" i="5"/>
  <c r="CG62" i="5"/>
  <c r="CK62" i="5"/>
  <c r="CB63" i="5"/>
  <c r="CG63" i="5"/>
  <c r="CK63" i="5"/>
  <c r="CB64" i="5"/>
  <c r="CG64" i="5"/>
  <c r="CK64" i="5"/>
  <c r="CD65" i="5"/>
  <c r="CB66" i="5"/>
  <c r="CG66" i="5"/>
  <c r="CK66" i="5"/>
  <c r="CD67" i="5"/>
  <c r="CJ67" i="5"/>
  <c r="CA68" i="5"/>
  <c r="CB69" i="5"/>
  <c r="CH69" i="5"/>
  <c r="CG72" i="5"/>
  <c r="CA73" i="5"/>
  <c r="CB78" i="5"/>
  <c r="CH78" i="5"/>
  <c r="CJ80" i="5"/>
  <c r="CE80" i="5"/>
  <c r="CA80" i="5"/>
  <c r="CD80" i="5"/>
  <c r="CK80" i="5"/>
  <c r="CB82" i="5"/>
  <c r="CG83" i="5"/>
  <c r="CJ84" i="5"/>
  <c r="CE84" i="5"/>
  <c r="CA84" i="5"/>
  <c r="CD84" i="5"/>
  <c r="CK84" i="5"/>
  <c r="CB86" i="5"/>
  <c r="CA90" i="5"/>
  <c r="CB91" i="5"/>
  <c r="CH91" i="5"/>
  <c r="CG94" i="5"/>
  <c r="CA95" i="5"/>
  <c r="CB100" i="5"/>
  <c r="CG101" i="5"/>
  <c r="CJ102" i="5"/>
  <c r="CE102" i="5"/>
  <c r="CA102" i="5"/>
  <c r="CD102" i="5"/>
  <c r="CK102" i="5"/>
  <c r="CB104" i="5"/>
  <c r="CG105" i="5"/>
  <c r="CJ106" i="5"/>
  <c r="CE106" i="5"/>
  <c r="CA106" i="5"/>
  <c r="CD106" i="5"/>
  <c r="CK106" i="5"/>
  <c r="CB108" i="5"/>
  <c r="CA112" i="5"/>
  <c r="CB113" i="5"/>
  <c r="CH113" i="5"/>
  <c r="CB122" i="5"/>
  <c r="CJ124" i="5"/>
  <c r="CE124" i="5"/>
  <c r="CA124" i="5"/>
  <c r="CI124" i="5"/>
  <c r="CD124" i="5"/>
  <c r="CG124" i="5"/>
  <c r="CB126" i="5"/>
  <c r="CJ129" i="5"/>
  <c r="CE129" i="5"/>
  <c r="CA129" i="5"/>
  <c r="CH129" i="5"/>
  <c r="CB129" i="5"/>
  <c r="CG129" i="5"/>
  <c r="CI129" i="5"/>
  <c r="CJ132" i="5"/>
  <c r="CE132" i="5"/>
  <c r="CA132" i="5"/>
  <c r="CH132" i="5"/>
  <c r="CB132" i="5"/>
  <c r="CG132" i="5"/>
  <c r="CI132" i="5"/>
  <c r="CD171" i="5"/>
  <c r="CH194" i="5"/>
  <c r="CD194" i="5"/>
  <c r="CG194" i="5"/>
  <c r="CB194" i="5"/>
  <c r="CA194" i="5"/>
  <c r="CE194" i="5"/>
  <c r="CJ194" i="5"/>
  <c r="CC194" i="5"/>
  <c r="CI194" i="5"/>
  <c r="CD69" i="5"/>
  <c r="CK69" i="5"/>
  <c r="CK78" i="5"/>
  <c r="CJ82" i="5"/>
  <c r="CE82" i="5"/>
  <c r="CA82" i="5"/>
  <c r="CJ86" i="5"/>
  <c r="CE86" i="5"/>
  <c r="CA86" i="5"/>
  <c r="CJ100" i="5"/>
  <c r="CE100" i="5"/>
  <c r="CA100" i="5"/>
  <c r="CK100" i="5"/>
  <c r="CJ104" i="5"/>
  <c r="CE104" i="5"/>
  <c r="CA104" i="5"/>
  <c r="CK104" i="5"/>
  <c r="CJ108" i="5"/>
  <c r="CE108" i="5"/>
  <c r="CA108" i="5"/>
  <c r="CK108" i="5"/>
  <c r="CD113" i="5"/>
  <c r="CK113" i="5"/>
  <c r="CJ122" i="5"/>
  <c r="CE122" i="5"/>
  <c r="CA122" i="5"/>
  <c r="CI122" i="5"/>
  <c r="CD122" i="5"/>
  <c r="CJ126" i="5"/>
  <c r="CE126" i="5"/>
  <c r="CA126" i="5"/>
  <c r="CI126" i="5"/>
  <c r="CD126" i="5"/>
  <c r="A283" i="5"/>
  <c r="CC12" i="5"/>
  <c r="CH12" i="5"/>
  <c r="CC13" i="5"/>
  <c r="CC14" i="5"/>
  <c r="CC15" i="5"/>
  <c r="CC16" i="5"/>
  <c r="CC17" i="5"/>
  <c r="CC18" i="5"/>
  <c r="CC19" i="5"/>
  <c r="CC20" i="5"/>
  <c r="CC22" i="5"/>
  <c r="CC25" i="5"/>
  <c r="CC28" i="5"/>
  <c r="CC34" i="5"/>
  <c r="CC35" i="5"/>
  <c r="CC36" i="5"/>
  <c r="CC37" i="5"/>
  <c r="CC38" i="5"/>
  <c r="CC39" i="5"/>
  <c r="CC40" i="5"/>
  <c r="CC41" i="5"/>
  <c r="CC42" i="5"/>
  <c r="CC44" i="5"/>
  <c r="CC47" i="5"/>
  <c r="CC50" i="5"/>
  <c r="CC56" i="5"/>
  <c r="CC57" i="5"/>
  <c r="CC58" i="5"/>
  <c r="CC59" i="5"/>
  <c r="CC60" i="5"/>
  <c r="CC61" i="5"/>
  <c r="CC62" i="5"/>
  <c r="CC63" i="5"/>
  <c r="CC64" i="5"/>
  <c r="CC66" i="5"/>
  <c r="CC69" i="5"/>
  <c r="CI69" i="5"/>
  <c r="CA71" i="5"/>
  <c r="CB72" i="5"/>
  <c r="CH72" i="5"/>
  <c r="CC78" i="5"/>
  <c r="CI78" i="5"/>
  <c r="CB79" i="5"/>
  <c r="CH79" i="5"/>
  <c r="CG80" i="5"/>
  <c r="CJ81" i="5"/>
  <c r="CE81" i="5"/>
  <c r="CA81" i="5"/>
  <c r="CD81" i="5"/>
  <c r="CK81" i="5"/>
  <c r="CC82" i="5"/>
  <c r="CI82" i="5"/>
  <c r="CB83" i="5"/>
  <c r="CH83" i="5"/>
  <c r="CG84" i="5"/>
  <c r="CJ85" i="5"/>
  <c r="CE85" i="5"/>
  <c r="CA85" i="5"/>
  <c r="CD85" i="5"/>
  <c r="CK85" i="5"/>
  <c r="CC86" i="5"/>
  <c r="CI86" i="5"/>
  <c r="CJ88" i="5"/>
  <c r="CE88" i="5"/>
  <c r="CA88" i="5"/>
  <c r="CD88" i="5"/>
  <c r="CK88" i="5"/>
  <c r="CC91" i="5"/>
  <c r="CI91" i="5"/>
  <c r="CA93" i="5"/>
  <c r="CB94" i="5"/>
  <c r="CH94" i="5"/>
  <c r="CC100" i="5"/>
  <c r="CI100" i="5"/>
  <c r="CB101" i="5"/>
  <c r="CH101" i="5"/>
  <c r="CG102" i="5"/>
  <c r="CJ103" i="5"/>
  <c r="CE103" i="5"/>
  <c r="CA103" i="5"/>
  <c r="CD103" i="5"/>
  <c r="CK103" i="5"/>
  <c r="CC104" i="5"/>
  <c r="CI104" i="5"/>
  <c r="CB105" i="5"/>
  <c r="CH105" i="5"/>
  <c r="CG106" i="5"/>
  <c r="CJ107" i="5"/>
  <c r="CE107" i="5"/>
  <c r="CA107" i="5"/>
  <c r="CD107" i="5"/>
  <c r="CK107" i="5"/>
  <c r="CC108" i="5"/>
  <c r="CI108" i="5"/>
  <c r="CJ110" i="5"/>
  <c r="CE110" i="5"/>
  <c r="CA110" i="5"/>
  <c r="CD110" i="5"/>
  <c r="CK110" i="5"/>
  <c r="CC113" i="5"/>
  <c r="CI113" i="5"/>
  <c r="CA115" i="5"/>
  <c r="CB116" i="5"/>
  <c r="CH116" i="5"/>
  <c r="CC122" i="5"/>
  <c r="CJ123" i="5"/>
  <c r="CE123" i="5"/>
  <c r="CA123" i="5"/>
  <c r="CI123" i="5"/>
  <c r="CD123" i="5"/>
  <c r="CG123" i="5"/>
  <c r="CH124" i="5"/>
  <c r="CB125" i="5"/>
  <c r="CK125" i="5"/>
  <c r="CC126" i="5"/>
  <c r="CJ127" i="5"/>
  <c r="CK127" i="5"/>
  <c r="CE127" i="5"/>
  <c r="CA127" i="5"/>
  <c r="CI127" i="5"/>
  <c r="CD127" i="5"/>
  <c r="CG127" i="5"/>
  <c r="CD128" i="5"/>
  <c r="CK129" i="5"/>
  <c r="CK132" i="5"/>
  <c r="CG133" i="5"/>
  <c r="CA133" i="5"/>
  <c r="CH161" i="5"/>
  <c r="CD161" i="5"/>
  <c r="CG161" i="5"/>
  <c r="CB161" i="5"/>
  <c r="CA161" i="5"/>
  <c r="CC164" i="5"/>
  <c r="CJ164" i="5"/>
  <c r="CC167" i="5"/>
  <c r="CH167" i="5"/>
  <c r="CD168" i="5"/>
  <c r="CD174" i="5"/>
  <c r="CI174" i="5"/>
  <c r="CJ130" i="5"/>
  <c r="CE130" i="5"/>
  <c r="CA130" i="5"/>
  <c r="CD130" i="5"/>
  <c r="CK130" i="5"/>
  <c r="CJ135" i="5"/>
  <c r="CE135" i="5"/>
  <c r="CA135" i="5"/>
  <c r="CD135" i="5"/>
  <c r="CK135" i="5"/>
  <c r="CI160" i="5"/>
  <c r="CE160" i="5"/>
  <c r="CA160" i="5"/>
  <c r="CD160" i="5"/>
  <c r="CJ160" i="5"/>
  <c r="CJ163" i="5"/>
  <c r="CB163" i="5"/>
  <c r="CD163" i="5"/>
  <c r="CH163" i="5"/>
  <c r="CH169" i="5"/>
  <c r="CD169" i="5"/>
  <c r="CC169" i="5"/>
  <c r="CI169" i="5"/>
  <c r="CJ178" i="5"/>
  <c r="CB178" i="5"/>
  <c r="CH178" i="5"/>
  <c r="CD178" i="5"/>
  <c r="CG178" i="5"/>
  <c r="CC178" i="5"/>
  <c r="CH206" i="5"/>
  <c r="CD206" i="5"/>
  <c r="CA206" i="5"/>
  <c r="CJ206" i="5"/>
  <c r="CE206" i="5"/>
  <c r="CI206" i="5"/>
  <c r="CB206" i="5"/>
  <c r="CG206" i="5"/>
  <c r="CI220" i="5"/>
  <c r="CD220" i="5"/>
  <c r="CH220" i="5"/>
  <c r="CB220" i="5"/>
  <c r="CG220" i="5"/>
  <c r="CA220" i="5"/>
  <c r="CE220" i="5"/>
  <c r="CC220" i="5"/>
  <c r="CJ222" i="5"/>
  <c r="CI224" i="5"/>
  <c r="CD224" i="5"/>
  <c r="CH224" i="5"/>
  <c r="CB224" i="5"/>
  <c r="CG224" i="5"/>
  <c r="CA224" i="5"/>
  <c r="CE224" i="5"/>
  <c r="CC224" i="5"/>
  <c r="CJ226" i="5"/>
  <c r="CI232" i="5"/>
  <c r="CD232" i="5"/>
  <c r="CH232" i="5"/>
  <c r="CB232" i="5"/>
  <c r="CG232" i="5"/>
  <c r="CA232" i="5"/>
  <c r="CE232" i="5"/>
  <c r="CC232" i="5"/>
  <c r="CJ234" i="5"/>
  <c r="CI236" i="5"/>
  <c r="CD236" i="5"/>
  <c r="CH236" i="5"/>
  <c r="CB236" i="5"/>
  <c r="CG236" i="5"/>
  <c r="CA236" i="5"/>
  <c r="CE236" i="5"/>
  <c r="CC236" i="5"/>
  <c r="CC68" i="5"/>
  <c r="CC70" i="5"/>
  <c r="CC71" i="5"/>
  <c r="CC73" i="5"/>
  <c r="CC87" i="5"/>
  <c r="CC89" i="5"/>
  <c r="CC90" i="5"/>
  <c r="CC92" i="5"/>
  <c r="CC93" i="5"/>
  <c r="CC95" i="5"/>
  <c r="CC109" i="5"/>
  <c r="CC111" i="5"/>
  <c r="CC112" i="5"/>
  <c r="CC114" i="5"/>
  <c r="CC115" i="5"/>
  <c r="CC117" i="5"/>
  <c r="CG130" i="5"/>
  <c r="CA131" i="5"/>
  <c r="CG135" i="5"/>
  <c r="CA136" i="5"/>
  <c r="CJ138" i="5"/>
  <c r="CE138" i="5"/>
  <c r="CA138" i="5"/>
  <c r="CD138" i="5"/>
  <c r="CK138" i="5"/>
  <c r="CE163" i="5"/>
  <c r="CI163" i="5"/>
  <c r="CH165" i="5"/>
  <c r="CD165" i="5"/>
  <c r="CC165" i="5"/>
  <c r="CI165" i="5"/>
  <c r="CE169" i="5"/>
  <c r="CJ169" i="5"/>
  <c r="CI175" i="5"/>
  <c r="CE175" i="5"/>
  <c r="CA175" i="5"/>
  <c r="CH175" i="5"/>
  <c r="CC175" i="5"/>
  <c r="CH176" i="5"/>
  <c r="CD176" i="5"/>
  <c r="CJ176" i="5"/>
  <c r="CE176" i="5"/>
  <c r="CC176" i="5"/>
  <c r="CI178" i="5"/>
  <c r="CI222" i="5"/>
  <c r="CD222" i="5"/>
  <c r="CH222" i="5"/>
  <c r="CB222" i="5"/>
  <c r="CG222" i="5"/>
  <c r="CA222" i="5"/>
  <c r="CE222" i="5"/>
  <c r="CC222" i="5"/>
  <c r="CI226" i="5"/>
  <c r="CD226" i="5"/>
  <c r="CH226" i="5"/>
  <c r="CB226" i="5"/>
  <c r="CG226" i="5"/>
  <c r="CA226" i="5"/>
  <c r="CE226" i="5"/>
  <c r="CC226" i="5"/>
  <c r="CI234" i="5"/>
  <c r="CD234" i="5"/>
  <c r="CH234" i="5"/>
  <c r="CB234" i="5"/>
  <c r="CG234" i="5"/>
  <c r="CA234" i="5"/>
  <c r="CE234" i="5"/>
  <c r="CC234" i="5"/>
  <c r="CC131" i="5"/>
  <c r="CC133" i="5"/>
  <c r="CC134" i="5"/>
  <c r="CC136" i="5"/>
  <c r="CC137" i="5"/>
  <c r="CC139" i="5"/>
  <c r="CC162" i="5"/>
  <c r="CC166" i="5"/>
  <c r="CC170" i="5"/>
  <c r="CH172" i="5"/>
  <c r="CD172" i="5"/>
  <c r="CC172" i="5"/>
  <c r="CI172" i="5"/>
  <c r="CI179" i="5"/>
  <c r="CE179" i="5"/>
  <c r="CA179" i="5"/>
  <c r="CH179" i="5"/>
  <c r="CD179" i="5"/>
  <c r="CI197" i="5"/>
  <c r="CE197" i="5"/>
  <c r="CA197" i="5"/>
  <c r="CG197" i="5"/>
  <c r="CB197" i="5"/>
  <c r="CJ200" i="5"/>
  <c r="CB200" i="5"/>
  <c r="CA200" i="5"/>
  <c r="CI200" i="5"/>
  <c r="CE200" i="5"/>
  <c r="CI201" i="5"/>
  <c r="CE201" i="5"/>
  <c r="CA201" i="5"/>
  <c r="CH201" i="5"/>
  <c r="CC201" i="5"/>
  <c r="CG201" i="5"/>
  <c r="CB201" i="5"/>
  <c r="CJ201" i="5"/>
  <c r="CC180" i="5"/>
  <c r="CG180" i="5"/>
  <c r="CH182" i="5"/>
  <c r="CD182" i="5"/>
  <c r="CC182" i="5"/>
  <c r="CI182" i="5"/>
  <c r="CI193" i="5"/>
  <c r="CE193" i="5"/>
  <c r="CA193" i="5"/>
  <c r="CD193" i="5"/>
  <c r="CJ193" i="5"/>
  <c r="CJ196" i="5"/>
  <c r="CB196" i="5"/>
  <c r="CD196" i="5"/>
  <c r="CH196" i="5"/>
  <c r="CH202" i="5"/>
  <c r="CD202" i="5"/>
  <c r="CC202" i="5"/>
  <c r="CI202" i="5"/>
  <c r="CI209" i="5"/>
  <c r="CE209" i="5"/>
  <c r="CA209" i="5"/>
  <c r="CD209" i="5"/>
  <c r="CJ209" i="5"/>
  <c r="CI221" i="5"/>
  <c r="CD221" i="5"/>
  <c r="CC221" i="5"/>
  <c r="CJ221" i="5"/>
  <c r="CI223" i="5"/>
  <c r="CD223" i="5"/>
  <c r="CC223" i="5"/>
  <c r="CJ223" i="5"/>
  <c r="CI225" i="5"/>
  <c r="CD225" i="5"/>
  <c r="CC225" i="5"/>
  <c r="CJ225" i="5"/>
  <c r="CI231" i="5"/>
  <c r="CD231" i="5"/>
  <c r="CC231" i="5"/>
  <c r="CJ231" i="5"/>
  <c r="CI233" i="5"/>
  <c r="CD233" i="5"/>
  <c r="CC233" i="5"/>
  <c r="CJ233" i="5"/>
  <c r="CI235" i="5"/>
  <c r="CD235" i="5"/>
  <c r="CC235" i="5"/>
  <c r="CJ235" i="5"/>
  <c r="CI237" i="5"/>
  <c r="CD237" i="5"/>
  <c r="CC237" i="5"/>
  <c r="CJ237" i="5"/>
  <c r="CC173" i="5"/>
  <c r="CC177" i="5"/>
  <c r="CD180" i="5"/>
  <c r="CI181" i="5"/>
  <c r="CE181" i="5"/>
  <c r="CC181" i="5"/>
  <c r="CH181" i="5"/>
  <c r="CE182" i="5"/>
  <c r="CJ182" i="5"/>
  <c r="CI189" i="5"/>
  <c r="CE189" i="5"/>
  <c r="CA189" i="5"/>
  <c r="CD189" i="5"/>
  <c r="CJ189" i="5"/>
  <c r="CJ192" i="5"/>
  <c r="CB192" i="5"/>
  <c r="CD192" i="5"/>
  <c r="CH192" i="5"/>
  <c r="CE196" i="5"/>
  <c r="CI196" i="5"/>
  <c r="CH198" i="5"/>
  <c r="CD198" i="5"/>
  <c r="CC198" i="5"/>
  <c r="CI198" i="5"/>
  <c r="CE202" i="5"/>
  <c r="CJ202" i="5"/>
  <c r="CI205" i="5"/>
  <c r="CE205" i="5"/>
  <c r="CA205" i="5"/>
  <c r="CD205" i="5"/>
  <c r="CJ205" i="5"/>
  <c r="CJ208" i="5"/>
  <c r="CB208" i="5"/>
  <c r="CD208" i="5"/>
  <c r="CH208" i="5"/>
  <c r="CE221" i="5"/>
  <c r="CK221" i="5"/>
  <c r="CE223" i="5"/>
  <c r="CK223" i="5"/>
  <c r="CE225" i="5"/>
  <c r="CK225" i="5"/>
  <c r="CE231" i="5"/>
  <c r="CK231" i="5"/>
  <c r="CE233" i="5"/>
  <c r="CK233" i="5"/>
  <c r="CE235" i="5"/>
  <c r="CK235" i="5"/>
  <c r="CE237" i="5"/>
  <c r="CK237" i="5"/>
  <c r="CC187" i="5"/>
  <c r="CC191" i="5"/>
  <c r="CC195" i="5"/>
  <c r="CC199" i="5"/>
  <c r="CC203" i="5"/>
  <c r="CC207" i="5"/>
  <c r="EN237" i="4"/>
  <c r="EM237" i="4"/>
  <c r="EL237" i="4"/>
  <c r="EK237" i="4"/>
  <c r="EJ237" i="4"/>
  <c r="EI237" i="4"/>
  <c r="EH237" i="4"/>
  <c r="EG237" i="4"/>
  <c r="EF237" i="4"/>
  <c r="EE237" i="4"/>
  <c r="ED237" i="4"/>
  <c r="EC237" i="4"/>
  <c r="EB237" i="4"/>
  <c r="EA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237" i="4"/>
  <c r="B237" i="4"/>
  <c r="CH237" i="4" s="1"/>
  <c r="EN236" i="4"/>
  <c r="EM236" i="4"/>
  <c r="EL236" i="4"/>
  <c r="EK236" i="4"/>
  <c r="EJ236" i="4"/>
  <c r="EI236" i="4"/>
  <c r="EH236" i="4"/>
  <c r="EG236" i="4"/>
  <c r="EF236" i="4"/>
  <c r="EE236" i="4"/>
  <c r="ED236" i="4"/>
  <c r="EC236" i="4"/>
  <c r="EB236" i="4"/>
  <c r="EA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236" i="4"/>
  <c r="B236" i="4"/>
  <c r="CH236" i="4" s="1"/>
  <c r="EN235" i="4"/>
  <c r="EM235" i="4"/>
  <c r="EL235" i="4"/>
  <c r="EK235" i="4"/>
  <c r="EJ235" i="4"/>
  <c r="EI235" i="4"/>
  <c r="EH235" i="4"/>
  <c r="EG235" i="4"/>
  <c r="EF235" i="4"/>
  <c r="EE235" i="4"/>
  <c r="ED235" i="4"/>
  <c r="EC235" i="4"/>
  <c r="EB235" i="4"/>
  <c r="EA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235" i="4"/>
  <c r="B235" i="4"/>
  <c r="CD235" i="4" s="1"/>
  <c r="EN234" i="4"/>
  <c r="EM234" i="4"/>
  <c r="EL234" i="4"/>
  <c r="EK234" i="4"/>
  <c r="EJ234" i="4"/>
  <c r="EI234" i="4"/>
  <c r="EH234" i="4"/>
  <c r="EG234" i="4"/>
  <c r="EF234" i="4"/>
  <c r="EE234" i="4"/>
  <c r="ED234" i="4"/>
  <c r="EC234" i="4"/>
  <c r="EB234" i="4"/>
  <c r="EA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E234" i="4"/>
  <c r="C234" i="4"/>
  <c r="B234" i="4"/>
  <c r="EN233" i="4"/>
  <c r="EM233" i="4"/>
  <c r="EL233" i="4"/>
  <c r="EK233" i="4"/>
  <c r="EJ233" i="4"/>
  <c r="EI233" i="4"/>
  <c r="EH233" i="4"/>
  <c r="EG233" i="4"/>
  <c r="EF233" i="4"/>
  <c r="EE233" i="4"/>
  <c r="ED233" i="4"/>
  <c r="EC233" i="4"/>
  <c r="EB233" i="4"/>
  <c r="EA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K233" i="4"/>
  <c r="C233" i="4"/>
  <c r="B233" i="4"/>
  <c r="CH233" i="4" s="1"/>
  <c r="EN232" i="4"/>
  <c r="EM232" i="4"/>
  <c r="EL232" i="4"/>
  <c r="EK232" i="4"/>
  <c r="EJ232" i="4"/>
  <c r="EI232" i="4"/>
  <c r="EH232" i="4"/>
  <c r="EG232" i="4"/>
  <c r="EF232" i="4"/>
  <c r="EE232" i="4"/>
  <c r="ED232" i="4"/>
  <c r="EC232" i="4"/>
  <c r="EB232" i="4"/>
  <c r="EA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I232" i="4"/>
  <c r="CB232" i="4"/>
  <c r="C232" i="4"/>
  <c r="CG232" i="4" s="1"/>
  <c r="B232" i="4"/>
  <c r="CH232" i="4" s="1"/>
  <c r="EN231" i="4"/>
  <c r="EM231" i="4"/>
  <c r="EL231" i="4"/>
  <c r="EK231" i="4"/>
  <c r="EJ231" i="4"/>
  <c r="EI231" i="4"/>
  <c r="EH231" i="4"/>
  <c r="EG231" i="4"/>
  <c r="EF231" i="4"/>
  <c r="EE231" i="4"/>
  <c r="ED231" i="4"/>
  <c r="EC231" i="4"/>
  <c r="EB231" i="4"/>
  <c r="EA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J231" i="4"/>
  <c r="CD231" i="4"/>
  <c r="C231" i="4"/>
  <c r="B231" i="4"/>
  <c r="EN226" i="4"/>
  <c r="EM226" i="4"/>
  <c r="EL226" i="4"/>
  <c r="EK226" i="4"/>
  <c r="EJ226" i="4"/>
  <c r="EI226" i="4"/>
  <c r="EH226" i="4"/>
  <c r="EG226" i="4"/>
  <c r="EF226" i="4"/>
  <c r="EE226" i="4"/>
  <c r="ED226" i="4"/>
  <c r="EC226" i="4"/>
  <c r="EB226" i="4"/>
  <c r="EA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226" i="4"/>
  <c r="B226" i="4"/>
  <c r="EN225" i="4"/>
  <c r="EM225" i="4"/>
  <c r="EL225" i="4"/>
  <c r="EK225" i="4"/>
  <c r="EJ225" i="4"/>
  <c r="EI225" i="4"/>
  <c r="EH225" i="4"/>
  <c r="EG225" i="4"/>
  <c r="EF225" i="4"/>
  <c r="EE225" i="4"/>
  <c r="ED225" i="4"/>
  <c r="EC225" i="4"/>
  <c r="EB225" i="4"/>
  <c r="EA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K225" i="4"/>
  <c r="CE225" i="4"/>
  <c r="CA225" i="4"/>
  <c r="C225" i="4"/>
  <c r="B225" i="4"/>
  <c r="CH225" i="4" s="1"/>
  <c r="EN224" i="4"/>
  <c r="EM224" i="4"/>
  <c r="EL224" i="4"/>
  <c r="EK224" i="4"/>
  <c r="EJ224" i="4"/>
  <c r="EI224" i="4"/>
  <c r="EH224" i="4"/>
  <c r="EG224" i="4"/>
  <c r="EF224" i="4"/>
  <c r="EE224" i="4"/>
  <c r="ED224" i="4"/>
  <c r="EC224" i="4"/>
  <c r="EB224" i="4"/>
  <c r="EA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I224" i="4"/>
  <c r="CB224" i="4"/>
  <c r="C224" i="4"/>
  <c r="B224" i="4"/>
  <c r="CH224" i="4" s="1"/>
  <c r="EN223" i="4"/>
  <c r="EM223" i="4"/>
  <c r="EL223" i="4"/>
  <c r="EK223" i="4"/>
  <c r="EJ223" i="4"/>
  <c r="EI223" i="4"/>
  <c r="EH223" i="4"/>
  <c r="EG223" i="4"/>
  <c r="EF223" i="4"/>
  <c r="EE223" i="4"/>
  <c r="ED223" i="4"/>
  <c r="EC223" i="4"/>
  <c r="EB223" i="4"/>
  <c r="EA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J223" i="4"/>
  <c r="C223" i="4"/>
  <c r="B223" i="4"/>
  <c r="CD223" i="4" s="1"/>
  <c r="EN222" i="4"/>
  <c r="EM222" i="4"/>
  <c r="EL222" i="4"/>
  <c r="EK222" i="4"/>
  <c r="EJ222" i="4"/>
  <c r="EI222" i="4"/>
  <c r="EH222" i="4"/>
  <c r="EG222" i="4"/>
  <c r="EF222" i="4"/>
  <c r="EE222" i="4"/>
  <c r="ED222" i="4"/>
  <c r="EC222" i="4"/>
  <c r="EB222" i="4"/>
  <c r="EA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222" i="4"/>
  <c r="B222" i="4"/>
  <c r="CE222" i="4" s="1"/>
  <c r="EN221" i="4"/>
  <c r="EM221" i="4"/>
  <c r="EL221" i="4"/>
  <c r="EK221" i="4"/>
  <c r="EJ221" i="4"/>
  <c r="EI221" i="4"/>
  <c r="EH221" i="4"/>
  <c r="EG221" i="4"/>
  <c r="EF221" i="4"/>
  <c r="EE221" i="4"/>
  <c r="ED221" i="4"/>
  <c r="EC221" i="4"/>
  <c r="EB221" i="4"/>
  <c r="EA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E221" i="4"/>
  <c r="CA221" i="4"/>
  <c r="C221" i="4"/>
  <c r="B221" i="4"/>
  <c r="CH221" i="4" s="1"/>
  <c r="EN220" i="4"/>
  <c r="EM220" i="4"/>
  <c r="EL220" i="4"/>
  <c r="EK220" i="4"/>
  <c r="EJ220" i="4"/>
  <c r="EI220" i="4"/>
  <c r="EH220" i="4"/>
  <c r="EG220" i="4"/>
  <c r="EF220" i="4"/>
  <c r="EE220" i="4"/>
  <c r="ED220" i="4"/>
  <c r="EC220" i="4"/>
  <c r="EB220" i="4"/>
  <c r="EA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220" i="4"/>
  <c r="B220" i="4"/>
  <c r="CH220" i="4" s="1"/>
  <c r="ET209" i="4"/>
  <c r="ES209" i="4"/>
  <c r="ER209" i="4"/>
  <c r="EQ209" i="4"/>
  <c r="EP209" i="4"/>
  <c r="EO209" i="4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K209" i="4"/>
  <c r="CF209" i="4"/>
  <c r="D209" i="4"/>
  <c r="C209" i="4"/>
  <c r="ET208" i="4"/>
  <c r="ES208" i="4"/>
  <c r="ER208" i="4"/>
  <c r="EQ208" i="4"/>
  <c r="EP208" i="4"/>
  <c r="EO208" i="4"/>
  <c r="EN208" i="4"/>
  <c r="EM208" i="4"/>
  <c r="EL208" i="4"/>
  <c r="EK208" i="4"/>
  <c r="EJ208" i="4"/>
  <c r="EI208" i="4"/>
  <c r="EH208" i="4"/>
  <c r="EG208" i="4"/>
  <c r="EF208" i="4"/>
  <c r="EE208" i="4"/>
  <c r="ED208" i="4"/>
  <c r="EC208" i="4"/>
  <c r="EB208" i="4"/>
  <c r="EA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K208" i="4"/>
  <c r="CF208" i="4"/>
  <c r="CB208" i="4"/>
  <c r="D208" i="4"/>
  <c r="C208" i="4"/>
  <c r="CC208" i="4" s="1"/>
  <c r="ET207" i="4"/>
  <c r="ES207" i="4"/>
  <c r="ER207" i="4"/>
  <c r="EQ207" i="4"/>
  <c r="EP207" i="4"/>
  <c r="EO207" i="4"/>
  <c r="EN207" i="4"/>
  <c r="EM207" i="4"/>
  <c r="EL207" i="4"/>
  <c r="EK207" i="4"/>
  <c r="EJ207" i="4"/>
  <c r="EI207" i="4"/>
  <c r="EH207" i="4"/>
  <c r="EG207" i="4"/>
  <c r="EF207" i="4"/>
  <c r="EE207" i="4"/>
  <c r="ED207" i="4"/>
  <c r="EC207" i="4"/>
  <c r="EB207" i="4"/>
  <c r="EA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K207" i="4"/>
  <c r="CF207" i="4"/>
  <c r="D207" i="4"/>
  <c r="C207" i="4"/>
  <c r="CE207" i="4" s="1"/>
  <c r="ET206" i="4"/>
  <c r="ES206" i="4"/>
  <c r="ER206" i="4"/>
  <c r="EQ206" i="4"/>
  <c r="EP206" i="4"/>
  <c r="EO206" i="4"/>
  <c r="EN206" i="4"/>
  <c r="EM206" i="4"/>
  <c r="EL206" i="4"/>
  <c r="EK206" i="4"/>
  <c r="EJ206" i="4"/>
  <c r="EI206" i="4"/>
  <c r="EH206" i="4"/>
  <c r="EG206" i="4"/>
  <c r="EF206" i="4"/>
  <c r="EE206" i="4"/>
  <c r="ED206" i="4"/>
  <c r="EC206" i="4"/>
  <c r="EB206" i="4"/>
  <c r="EA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K206" i="4"/>
  <c r="CF206" i="4"/>
  <c r="D206" i="4"/>
  <c r="C206" i="4"/>
  <c r="CE206" i="4" s="1"/>
  <c r="ET205" i="4"/>
  <c r="ES205" i="4"/>
  <c r="ER205" i="4"/>
  <c r="EQ205" i="4"/>
  <c r="EP205" i="4"/>
  <c r="EO205" i="4"/>
  <c r="EN205" i="4"/>
  <c r="EM205" i="4"/>
  <c r="EL205" i="4"/>
  <c r="EK205" i="4"/>
  <c r="EJ205" i="4"/>
  <c r="EI205" i="4"/>
  <c r="EH205" i="4"/>
  <c r="EG205" i="4"/>
  <c r="EF205" i="4"/>
  <c r="EE205" i="4"/>
  <c r="ED205" i="4"/>
  <c r="EC205" i="4"/>
  <c r="EB205" i="4"/>
  <c r="EA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K205" i="4"/>
  <c r="CF205" i="4"/>
  <c r="CC205" i="4"/>
  <c r="CB205" i="4"/>
  <c r="D205" i="4"/>
  <c r="C205" i="4"/>
  <c r="CI205" i="4" s="1"/>
  <c r="ET204" i="4"/>
  <c r="ES204" i="4"/>
  <c r="ER204" i="4"/>
  <c r="EQ204" i="4"/>
  <c r="EP204" i="4"/>
  <c r="EO204" i="4"/>
  <c r="EN204" i="4"/>
  <c r="EM204" i="4"/>
  <c r="EL204" i="4"/>
  <c r="EK204" i="4"/>
  <c r="EJ204" i="4"/>
  <c r="EI204" i="4"/>
  <c r="EH204" i="4"/>
  <c r="EG204" i="4"/>
  <c r="EF204" i="4"/>
  <c r="EE204" i="4"/>
  <c r="ED204" i="4"/>
  <c r="EC204" i="4"/>
  <c r="EB204" i="4"/>
  <c r="EA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K204" i="4"/>
  <c r="CF204" i="4"/>
  <c r="D204" i="4"/>
  <c r="C204" i="4"/>
  <c r="CD204" i="4" s="1"/>
  <c r="ET203" i="4"/>
  <c r="ES203" i="4"/>
  <c r="ER203" i="4"/>
  <c r="EQ203" i="4"/>
  <c r="EP203" i="4"/>
  <c r="EO203" i="4"/>
  <c r="EN203" i="4"/>
  <c r="EM203" i="4"/>
  <c r="EL203" i="4"/>
  <c r="EK203" i="4"/>
  <c r="EJ203" i="4"/>
  <c r="EI203" i="4"/>
  <c r="EH203" i="4"/>
  <c r="EG203" i="4"/>
  <c r="EF203" i="4"/>
  <c r="EE203" i="4"/>
  <c r="ED203" i="4"/>
  <c r="EC203" i="4"/>
  <c r="EB203" i="4"/>
  <c r="EA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K203" i="4"/>
  <c r="CF203" i="4"/>
  <c r="D203" i="4"/>
  <c r="C203" i="4"/>
  <c r="CH203" i="4" s="1"/>
  <c r="ET202" i="4"/>
  <c r="ES202" i="4"/>
  <c r="ER202" i="4"/>
  <c r="EQ202" i="4"/>
  <c r="EP202" i="4"/>
  <c r="EO202" i="4"/>
  <c r="EN202" i="4"/>
  <c r="EM202" i="4"/>
  <c r="EL202" i="4"/>
  <c r="EK202" i="4"/>
  <c r="EJ202" i="4"/>
  <c r="EI202" i="4"/>
  <c r="EH202" i="4"/>
  <c r="EG202" i="4"/>
  <c r="EF202" i="4"/>
  <c r="EE202" i="4"/>
  <c r="ED202" i="4"/>
  <c r="EC202" i="4"/>
  <c r="EB202" i="4"/>
  <c r="EA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K202" i="4"/>
  <c r="CF202" i="4"/>
  <c r="CE202" i="4"/>
  <c r="D202" i="4"/>
  <c r="C202" i="4"/>
  <c r="CG202" i="4" s="1"/>
  <c r="ET201" i="4"/>
  <c r="ES201" i="4"/>
  <c r="ER201" i="4"/>
  <c r="EQ201" i="4"/>
  <c r="EP201" i="4"/>
  <c r="EO201" i="4"/>
  <c r="EN201" i="4"/>
  <c r="EM201" i="4"/>
  <c r="EL201" i="4"/>
  <c r="EK201" i="4"/>
  <c r="EJ201" i="4"/>
  <c r="EI201" i="4"/>
  <c r="EH201" i="4"/>
  <c r="EG201" i="4"/>
  <c r="EF201" i="4"/>
  <c r="EE201" i="4"/>
  <c r="ED201" i="4"/>
  <c r="EC201" i="4"/>
  <c r="EB201" i="4"/>
  <c r="EA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K201" i="4"/>
  <c r="CF201" i="4"/>
  <c r="D201" i="4"/>
  <c r="C201" i="4"/>
  <c r="CE201" i="4" s="1"/>
  <c r="ET200" i="4"/>
  <c r="ES200" i="4"/>
  <c r="ER200" i="4"/>
  <c r="EQ200" i="4"/>
  <c r="EP200" i="4"/>
  <c r="EO200" i="4"/>
  <c r="EN200" i="4"/>
  <c r="EM200" i="4"/>
  <c r="EL200" i="4"/>
  <c r="EK200" i="4"/>
  <c r="EJ200" i="4"/>
  <c r="EI200" i="4"/>
  <c r="EH200" i="4"/>
  <c r="EG200" i="4"/>
  <c r="EF200" i="4"/>
  <c r="EE200" i="4"/>
  <c r="ED200" i="4"/>
  <c r="EC200" i="4"/>
  <c r="EB200" i="4"/>
  <c r="EA200" i="4"/>
  <c r="DT200" i="4"/>
  <c r="DS200" i="4"/>
  <c r="DR200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K200" i="4"/>
  <c r="CF200" i="4"/>
  <c r="D200" i="4"/>
  <c r="C200" i="4"/>
  <c r="CD200" i="4" s="1"/>
  <c r="ET199" i="4"/>
  <c r="ES199" i="4"/>
  <c r="ER199" i="4"/>
  <c r="EQ199" i="4"/>
  <c r="EP199" i="4"/>
  <c r="EO199" i="4"/>
  <c r="EN199" i="4"/>
  <c r="EM199" i="4"/>
  <c r="EL199" i="4"/>
  <c r="EK199" i="4"/>
  <c r="EJ199" i="4"/>
  <c r="EI199" i="4"/>
  <c r="EH199" i="4"/>
  <c r="EG199" i="4"/>
  <c r="EF199" i="4"/>
  <c r="EE199" i="4"/>
  <c r="ED199" i="4"/>
  <c r="EC199" i="4"/>
  <c r="EB199" i="4"/>
  <c r="EA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K199" i="4"/>
  <c r="CG199" i="4"/>
  <c r="CF199" i="4"/>
  <c r="D199" i="4"/>
  <c r="C199" i="4"/>
  <c r="CC199" i="4" s="1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K198" i="4"/>
  <c r="CF198" i="4"/>
  <c r="CD198" i="4"/>
  <c r="D198" i="4"/>
  <c r="C198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K197" i="4"/>
  <c r="CF197" i="4"/>
  <c r="D197" i="4"/>
  <c r="C197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K196" i="4"/>
  <c r="CF196" i="4"/>
  <c r="D196" i="4"/>
  <c r="C196" i="4"/>
  <c r="CD196" i="4" s="1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K195" i="4"/>
  <c r="CF195" i="4"/>
  <c r="D195" i="4"/>
  <c r="C195" i="4"/>
  <c r="CI195" i="4" s="1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K194" i="4"/>
  <c r="CI194" i="4"/>
  <c r="CF194" i="4"/>
  <c r="CD194" i="4"/>
  <c r="CB194" i="4"/>
  <c r="D194" i="4"/>
  <c r="C194" i="4"/>
  <c r="CG194" i="4" s="1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K193" i="4"/>
  <c r="CI193" i="4"/>
  <c r="CF193" i="4"/>
  <c r="CC193" i="4"/>
  <c r="CB193" i="4"/>
  <c r="D193" i="4"/>
  <c r="C193" i="4"/>
  <c r="CG193" i="4" s="1"/>
  <c r="ET192" i="4"/>
  <c r="ES192" i="4"/>
  <c r="ER192" i="4"/>
  <c r="EQ192" i="4"/>
  <c r="EP192" i="4"/>
  <c r="EO192" i="4"/>
  <c r="EN192" i="4"/>
  <c r="EM192" i="4"/>
  <c r="EL192" i="4"/>
  <c r="EK192" i="4"/>
  <c r="EJ192" i="4"/>
  <c r="EI192" i="4"/>
  <c r="EH192" i="4"/>
  <c r="EG192" i="4"/>
  <c r="EF192" i="4"/>
  <c r="EE192" i="4"/>
  <c r="ED192" i="4"/>
  <c r="EC192" i="4"/>
  <c r="EB192" i="4"/>
  <c r="EA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K192" i="4"/>
  <c r="CH192" i="4"/>
  <c r="CF192" i="4"/>
  <c r="CC192" i="4"/>
  <c r="CB192" i="4"/>
  <c r="D192" i="4"/>
  <c r="C192" i="4"/>
  <c r="CG192" i="4" s="1"/>
  <c r="ET191" i="4"/>
  <c r="ES191" i="4"/>
  <c r="ER191" i="4"/>
  <c r="EQ191" i="4"/>
  <c r="EP191" i="4"/>
  <c r="EO191" i="4"/>
  <c r="EN191" i="4"/>
  <c r="EM191" i="4"/>
  <c r="EL191" i="4"/>
  <c r="EK191" i="4"/>
  <c r="EJ191" i="4"/>
  <c r="EI191" i="4"/>
  <c r="EH191" i="4"/>
  <c r="EG191" i="4"/>
  <c r="EF191" i="4"/>
  <c r="EE191" i="4"/>
  <c r="ED191" i="4"/>
  <c r="EC191" i="4"/>
  <c r="EB191" i="4"/>
  <c r="EA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K191" i="4"/>
  <c r="CF191" i="4"/>
  <c r="D191" i="4"/>
  <c r="C191" i="4"/>
  <c r="CE191" i="4" s="1"/>
  <c r="ET190" i="4"/>
  <c r="ES190" i="4"/>
  <c r="ER190" i="4"/>
  <c r="EQ190" i="4"/>
  <c r="EP190" i="4"/>
  <c r="EO190" i="4"/>
  <c r="EN190" i="4"/>
  <c r="EM190" i="4"/>
  <c r="EL190" i="4"/>
  <c r="EK190" i="4"/>
  <c r="EJ190" i="4"/>
  <c r="EI190" i="4"/>
  <c r="EH190" i="4"/>
  <c r="EG190" i="4"/>
  <c r="EF190" i="4"/>
  <c r="EE190" i="4"/>
  <c r="ED190" i="4"/>
  <c r="EC190" i="4"/>
  <c r="EB190" i="4"/>
  <c r="EA190" i="4"/>
  <c r="DT190" i="4"/>
  <c r="DS190" i="4"/>
  <c r="DR190" i="4"/>
  <c r="DQ190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K190" i="4"/>
  <c r="CI190" i="4"/>
  <c r="CF190" i="4"/>
  <c r="CD190" i="4"/>
  <c r="CB190" i="4"/>
  <c r="D190" i="4"/>
  <c r="C190" i="4"/>
  <c r="CG190" i="4" s="1"/>
  <c r="ET189" i="4"/>
  <c r="ES189" i="4"/>
  <c r="ER189" i="4"/>
  <c r="EQ189" i="4"/>
  <c r="EP189" i="4"/>
  <c r="EO189" i="4"/>
  <c r="EN189" i="4"/>
  <c r="EM189" i="4"/>
  <c r="EL189" i="4"/>
  <c r="EK189" i="4"/>
  <c r="EJ189" i="4"/>
  <c r="EI189" i="4"/>
  <c r="EH189" i="4"/>
  <c r="EG189" i="4"/>
  <c r="EF189" i="4"/>
  <c r="EE189" i="4"/>
  <c r="ED189" i="4"/>
  <c r="EC189" i="4"/>
  <c r="EB189" i="4"/>
  <c r="EA189" i="4"/>
  <c r="DT189" i="4"/>
  <c r="DS189" i="4"/>
  <c r="DR189" i="4"/>
  <c r="DQ189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K189" i="4"/>
  <c r="CI189" i="4"/>
  <c r="CF189" i="4"/>
  <c r="CB189" i="4"/>
  <c r="CA189" i="4"/>
  <c r="D189" i="4"/>
  <c r="C189" i="4"/>
  <c r="CG189" i="4" s="1"/>
  <c r="ET188" i="4"/>
  <c r="ES188" i="4"/>
  <c r="ER188" i="4"/>
  <c r="EQ188" i="4"/>
  <c r="EP188" i="4"/>
  <c r="EO188" i="4"/>
  <c r="EN188" i="4"/>
  <c r="EM188" i="4"/>
  <c r="EL188" i="4"/>
  <c r="EK188" i="4"/>
  <c r="EJ188" i="4"/>
  <c r="EI188" i="4"/>
  <c r="EH188" i="4"/>
  <c r="EG188" i="4"/>
  <c r="EF188" i="4"/>
  <c r="EE188" i="4"/>
  <c r="ED188" i="4"/>
  <c r="EC188" i="4"/>
  <c r="EB188" i="4"/>
  <c r="EA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K188" i="4"/>
  <c r="CJ188" i="4"/>
  <c r="CF188" i="4"/>
  <c r="CD188" i="4"/>
  <c r="CB188" i="4"/>
  <c r="D188" i="4"/>
  <c r="C188" i="4"/>
  <c r="CG188" i="4" s="1"/>
  <c r="ET187" i="4"/>
  <c r="ES187" i="4"/>
  <c r="ER187" i="4"/>
  <c r="EQ187" i="4"/>
  <c r="EP187" i="4"/>
  <c r="EO187" i="4"/>
  <c r="EN187" i="4"/>
  <c r="EM187" i="4"/>
  <c r="EL187" i="4"/>
  <c r="EK187" i="4"/>
  <c r="EJ187" i="4"/>
  <c r="EI187" i="4"/>
  <c r="EH187" i="4"/>
  <c r="EG187" i="4"/>
  <c r="EF187" i="4"/>
  <c r="EE187" i="4"/>
  <c r="ED187" i="4"/>
  <c r="EC187" i="4"/>
  <c r="EB187" i="4"/>
  <c r="EA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K187" i="4"/>
  <c r="CF187" i="4"/>
  <c r="D187" i="4"/>
  <c r="C187" i="4"/>
  <c r="CE187" i="4" s="1"/>
  <c r="ET182" i="4"/>
  <c r="ES182" i="4"/>
  <c r="ER182" i="4"/>
  <c r="EQ182" i="4"/>
  <c r="EP182" i="4"/>
  <c r="EO182" i="4"/>
  <c r="EN182" i="4"/>
  <c r="EM182" i="4"/>
  <c r="EL182" i="4"/>
  <c r="EK182" i="4"/>
  <c r="EJ182" i="4"/>
  <c r="EI182" i="4"/>
  <c r="EH182" i="4"/>
  <c r="EG182" i="4"/>
  <c r="EF182" i="4"/>
  <c r="EE182" i="4"/>
  <c r="ED182" i="4"/>
  <c r="EC182" i="4"/>
  <c r="EB182" i="4"/>
  <c r="EA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K182" i="4"/>
  <c r="CF182" i="4"/>
  <c r="D182" i="4"/>
  <c r="C182" i="4"/>
  <c r="CG182" i="4" s="1"/>
  <c r="ET181" i="4"/>
  <c r="ES181" i="4"/>
  <c r="ER181" i="4"/>
  <c r="EQ181" i="4"/>
  <c r="EP181" i="4"/>
  <c r="EO181" i="4"/>
  <c r="EN181" i="4"/>
  <c r="EM181" i="4"/>
  <c r="EL181" i="4"/>
  <c r="EK181" i="4"/>
  <c r="EJ181" i="4"/>
  <c r="EI181" i="4"/>
  <c r="EH181" i="4"/>
  <c r="EG181" i="4"/>
  <c r="EF181" i="4"/>
  <c r="EE181" i="4"/>
  <c r="ED181" i="4"/>
  <c r="EC181" i="4"/>
  <c r="EB181" i="4"/>
  <c r="EA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K181" i="4"/>
  <c r="CF181" i="4"/>
  <c r="D181" i="4"/>
  <c r="C181" i="4"/>
  <c r="CJ181" i="4" s="1"/>
  <c r="ET180" i="4"/>
  <c r="ES180" i="4"/>
  <c r="ER180" i="4"/>
  <c r="EQ180" i="4"/>
  <c r="EP180" i="4"/>
  <c r="EO180" i="4"/>
  <c r="EN180" i="4"/>
  <c r="EM180" i="4"/>
  <c r="EL180" i="4"/>
  <c r="EK180" i="4"/>
  <c r="EJ180" i="4"/>
  <c r="EI180" i="4"/>
  <c r="EH180" i="4"/>
  <c r="EG180" i="4"/>
  <c r="EF180" i="4"/>
  <c r="EE180" i="4"/>
  <c r="ED180" i="4"/>
  <c r="EC180" i="4"/>
  <c r="EB180" i="4"/>
  <c r="EA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K180" i="4"/>
  <c r="CF180" i="4"/>
  <c r="D180" i="4"/>
  <c r="C180" i="4"/>
  <c r="CI180" i="4" s="1"/>
  <c r="ET179" i="4"/>
  <c r="ES179" i="4"/>
  <c r="ER179" i="4"/>
  <c r="EQ179" i="4"/>
  <c r="EP179" i="4"/>
  <c r="EO179" i="4"/>
  <c r="EN179" i="4"/>
  <c r="EM179" i="4"/>
  <c r="EL179" i="4"/>
  <c r="EK179" i="4"/>
  <c r="EJ179" i="4"/>
  <c r="EI179" i="4"/>
  <c r="EH179" i="4"/>
  <c r="EG179" i="4"/>
  <c r="EF179" i="4"/>
  <c r="EE179" i="4"/>
  <c r="ED179" i="4"/>
  <c r="EC179" i="4"/>
  <c r="EB179" i="4"/>
  <c r="EA179" i="4"/>
  <c r="DT179" i="4"/>
  <c r="DS179" i="4"/>
  <c r="DR179" i="4"/>
  <c r="DQ179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K179" i="4"/>
  <c r="CF179" i="4"/>
  <c r="D179" i="4"/>
  <c r="C179" i="4"/>
  <c r="CH179" i="4" s="1"/>
  <c r="ET178" i="4"/>
  <c r="ES178" i="4"/>
  <c r="ER178" i="4"/>
  <c r="EQ178" i="4"/>
  <c r="EP178" i="4"/>
  <c r="EO178" i="4"/>
  <c r="EN178" i="4"/>
  <c r="EM178" i="4"/>
  <c r="EL178" i="4"/>
  <c r="EK178" i="4"/>
  <c r="EJ178" i="4"/>
  <c r="EI178" i="4"/>
  <c r="EH178" i="4"/>
  <c r="EG178" i="4"/>
  <c r="EF178" i="4"/>
  <c r="EE178" i="4"/>
  <c r="ED178" i="4"/>
  <c r="EC178" i="4"/>
  <c r="EB178" i="4"/>
  <c r="EA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K178" i="4"/>
  <c r="CF178" i="4"/>
  <c r="D178" i="4"/>
  <c r="C178" i="4"/>
  <c r="ET177" i="4"/>
  <c r="ES177" i="4"/>
  <c r="ER177" i="4"/>
  <c r="EQ177" i="4"/>
  <c r="EP177" i="4"/>
  <c r="EO177" i="4"/>
  <c r="EN177" i="4"/>
  <c r="EM177" i="4"/>
  <c r="EL177" i="4"/>
  <c r="EK177" i="4"/>
  <c r="EJ177" i="4"/>
  <c r="EI177" i="4"/>
  <c r="EH177" i="4"/>
  <c r="EG177" i="4"/>
  <c r="EF177" i="4"/>
  <c r="EE177" i="4"/>
  <c r="ED177" i="4"/>
  <c r="EC177" i="4"/>
  <c r="EB177" i="4"/>
  <c r="EA177" i="4"/>
  <c r="DT177" i="4"/>
  <c r="DS177" i="4"/>
  <c r="DR177" i="4"/>
  <c r="DQ177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K177" i="4"/>
  <c r="CF177" i="4"/>
  <c r="D177" i="4"/>
  <c r="C177" i="4"/>
  <c r="CD177" i="4" s="1"/>
  <c r="ET176" i="4"/>
  <c r="ES176" i="4"/>
  <c r="ER176" i="4"/>
  <c r="EQ176" i="4"/>
  <c r="EP176" i="4"/>
  <c r="EO176" i="4"/>
  <c r="EN176" i="4"/>
  <c r="EM176" i="4"/>
  <c r="EL176" i="4"/>
  <c r="EK176" i="4"/>
  <c r="EJ176" i="4"/>
  <c r="EI176" i="4"/>
  <c r="EH176" i="4"/>
  <c r="EG176" i="4"/>
  <c r="EF176" i="4"/>
  <c r="EE176" i="4"/>
  <c r="ED176" i="4"/>
  <c r="EC176" i="4"/>
  <c r="EB176" i="4"/>
  <c r="EA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K176" i="4"/>
  <c r="CF176" i="4"/>
  <c r="D176" i="4"/>
  <c r="C176" i="4"/>
  <c r="CJ176" i="4" s="1"/>
  <c r="ET175" i="4"/>
  <c r="ES175" i="4"/>
  <c r="ER175" i="4"/>
  <c r="EQ175" i="4"/>
  <c r="EP175" i="4"/>
  <c r="EO175" i="4"/>
  <c r="EN175" i="4"/>
  <c r="EM175" i="4"/>
  <c r="EL175" i="4"/>
  <c r="EK175" i="4"/>
  <c r="EJ175" i="4"/>
  <c r="EI175" i="4"/>
  <c r="EH175" i="4"/>
  <c r="EG175" i="4"/>
  <c r="EF175" i="4"/>
  <c r="EE175" i="4"/>
  <c r="ED175" i="4"/>
  <c r="EC175" i="4"/>
  <c r="EB175" i="4"/>
  <c r="EA175" i="4"/>
  <c r="DT175" i="4"/>
  <c r="DS175" i="4"/>
  <c r="DR175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K175" i="4"/>
  <c r="CF175" i="4"/>
  <c r="CD175" i="4"/>
  <c r="D175" i="4"/>
  <c r="C175" i="4"/>
  <c r="ET174" i="4"/>
  <c r="ES174" i="4"/>
  <c r="ER174" i="4"/>
  <c r="EQ174" i="4"/>
  <c r="EP174" i="4"/>
  <c r="EO174" i="4"/>
  <c r="EN174" i="4"/>
  <c r="EM174" i="4"/>
  <c r="EL174" i="4"/>
  <c r="EK174" i="4"/>
  <c r="EJ174" i="4"/>
  <c r="EI174" i="4"/>
  <c r="EH174" i="4"/>
  <c r="EG174" i="4"/>
  <c r="EF174" i="4"/>
  <c r="EE174" i="4"/>
  <c r="ED174" i="4"/>
  <c r="EC174" i="4"/>
  <c r="EB174" i="4"/>
  <c r="EA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K174" i="4"/>
  <c r="CH174" i="4"/>
  <c r="CF174" i="4"/>
  <c r="D174" i="4"/>
  <c r="C174" i="4"/>
  <c r="CD174" i="4" s="1"/>
  <c r="ET173" i="4"/>
  <c r="ES173" i="4"/>
  <c r="ER173" i="4"/>
  <c r="EQ173" i="4"/>
  <c r="EP173" i="4"/>
  <c r="EO173" i="4"/>
  <c r="EN173" i="4"/>
  <c r="EM173" i="4"/>
  <c r="EL173" i="4"/>
  <c r="EK173" i="4"/>
  <c r="EJ173" i="4"/>
  <c r="EI173" i="4"/>
  <c r="EH173" i="4"/>
  <c r="EG173" i="4"/>
  <c r="EF173" i="4"/>
  <c r="EE173" i="4"/>
  <c r="ED173" i="4"/>
  <c r="EC173" i="4"/>
  <c r="EB173" i="4"/>
  <c r="EA173" i="4"/>
  <c r="DT173" i="4"/>
  <c r="DS173" i="4"/>
  <c r="DR173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K173" i="4"/>
  <c r="CF173" i="4"/>
  <c r="CE173" i="4"/>
  <c r="D173" i="4"/>
  <c r="C173" i="4"/>
  <c r="CG173" i="4" s="1"/>
  <c r="ET172" i="4"/>
  <c r="ES172" i="4"/>
  <c r="ER172" i="4"/>
  <c r="EQ172" i="4"/>
  <c r="EP172" i="4"/>
  <c r="EO172" i="4"/>
  <c r="EN172" i="4"/>
  <c r="EM172" i="4"/>
  <c r="EL172" i="4"/>
  <c r="EK172" i="4"/>
  <c r="EJ172" i="4"/>
  <c r="EI172" i="4"/>
  <c r="EH172" i="4"/>
  <c r="EG172" i="4"/>
  <c r="EF172" i="4"/>
  <c r="EE172" i="4"/>
  <c r="ED172" i="4"/>
  <c r="EC172" i="4"/>
  <c r="EB172" i="4"/>
  <c r="EA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K172" i="4"/>
  <c r="CF172" i="4"/>
  <c r="D172" i="4"/>
  <c r="C172" i="4"/>
  <c r="ET171" i="4"/>
  <c r="ES171" i="4"/>
  <c r="ER171" i="4"/>
  <c r="EQ171" i="4"/>
  <c r="EP171" i="4"/>
  <c r="EO171" i="4"/>
  <c r="EN171" i="4"/>
  <c r="EM171" i="4"/>
  <c r="EL171" i="4"/>
  <c r="EK171" i="4"/>
  <c r="EJ171" i="4"/>
  <c r="EI171" i="4"/>
  <c r="EH171" i="4"/>
  <c r="EG171" i="4"/>
  <c r="EF171" i="4"/>
  <c r="EE171" i="4"/>
  <c r="ED171" i="4"/>
  <c r="EC171" i="4"/>
  <c r="EB171" i="4"/>
  <c r="EA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K171" i="4"/>
  <c r="CF171" i="4"/>
  <c r="D171" i="4"/>
  <c r="C171" i="4"/>
  <c r="ET170" i="4"/>
  <c r="ES170" i="4"/>
  <c r="ER170" i="4"/>
  <c r="EQ170" i="4"/>
  <c r="EP170" i="4"/>
  <c r="EO170" i="4"/>
  <c r="EN170" i="4"/>
  <c r="EM170" i="4"/>
  <c r="EL170" i="4"/>
  <c r="EK170" i="4"/>
  <c r="EJ170" i="4"/>
  <c r="EI170" i="4"/>
  <c r="EH170" i="4"/>
  <c r="EG170" i="4"/>
  <c r="EF170" i="4"/>
  <c r="EE170" i="4"/>
  <c r="ED170" i="4"/>
  <c r="EC170" i="4"/>
  <c r="EB170" i="4"/>
  <c r="EA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K170" i="4"/>
  <c r="CF170" i="4"/>
  <c r="D170" i="4"/>
  <c r="C170" i="4"/>
  <c r="CI170" i="4" s="1"/>
  <c r="ET169" i="4"/>
  <c r="ES169" i="4"/>
  <c r="ER169" i="4"/>
  <c r="EQ169" i="4"/>
  <c r="EP169" i="4"/>
  <c r="EO169" i="4"/>
  <c r="EN169" i="4"/>
  <c r="EM169" i="4"/>
  <c r="EL169" i="4"/>
  <c r="EK169" i="4"/>
  <c r="EJ169" i="4"/>
  <c r="EI169" i="4"/>
  <c r="EH169" i="4"/>
  <c r="EG169" i="4"/>
  <c r="EF169" i="4"/>
  <c r="EE169" i="4"/>
  <c r="ED169" i="4"/>
  <c r="EC169" i="4"/>
  <c r="EB169" i="4"/>
  <c r="EA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K169" i="4"/>
  <c r="CI169" i="4"/>
  <c r="CF169" i="4"/>
  <c r="CD169" i="4"/>
  <c r="CB169" i="4"/>
  <c r="D169" i="4"/>
  <c r="C169" i="4"/>
  <c r="CG169" i="4" s="1"/>
  <c r="ET168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K168" i="4"/>
  <c r="CF168" i="4"/>
  <c r="D168" i="4"/>
  <c r="C168" i="4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K167" i="4"/>
  <c r="CH167" i="4"/>
  <c r="CF167" i="4"/>
  <c r="CC167" i="4"/>
  <c r="CB167" i="4"/>
  <c r="D167" i="4"/>
  <c r="C167" i="4"/>
  <c r="CG167" i="4" s="1"/>
  <c r="ET166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K166" i="4"/>
  <c r="CF166" i="4"/>
  <c r="D166" i="4"/>
  <c r="C166" i="4"/>
  <c r="CG166" i="4" s="1"/>
  <c r="ET165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K165" i="4"/>
  <c r="CF165" i="4"/>
  <c r="D165" i="4"/>
  <c r="C165" i="4"/>
  <c r="CE165" i="4" s="1"/>
  <c r="ET164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K164" i="4"/>
  <c r="CF164" i="4"/>
  <c r="D164" i="4"/>
  <c r="C164" i="4"/>
  <c r="CC164" i="4" s="1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K163" i="4"/>
  <c r="CF163" i="4"/>
  <c r="CB163" i="4"/>
  <c r="D163" i="4"/>
  <c r="C163" i="4"/>
  <c r="CH163" i="4" s="1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K162" i="4"/>
  <c r="CF162" i="4"/>
  <c r="D162" i="4"/>
  <c r="C162" i="4"/>
  <c r="CE162" i="4" s="1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K161" i="4"/>
  <c r="CF161" i="4"/>
  <c r="CE161" i="4"/>
  <c r="D161" i="4"/>
  <c r="C161" i="4"/>
  <c r="CG161" i="4" s="1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K160" i="4"/>
  <c r="CF160" i="4"/>
  <c r="D160" i="4"/>
  <c r="C160" i="4"/>
  <c r="CE160" i="4" s="1"/>
  <c r="CN155" i="4"/>
  <c r="CM155" i="4"/>
  <c r="CL155" i="4"/>
  <c r="CK155" i="4"/>
  <c r="CJ155" i="4"/>
  <c r="CE155" i="4"/>
  <c r="CD155" i="4"/>
  <c r="CC155" i="4"/>
  <c r="CB155" i="4"/>
  <c r="CA155" i="4"/>
  <c r="CN154" i="4"/>
  <c r="CM154" i="4"/>
  <c r="CL154" i="4"/>
  <c r="CK154" i="4"/>
  <c r="CJ154" i="4"/>
  <c r="CE154" i="4"/>
  <c r="CD154" i="4"/>
  <c r="CC154" i="4"/>
  <c r="CB154" i="4"/>
  <c r="CA154" i="4"/>
  <c r="CN153" i="4"/>
  <c r="CM153" i="4"/>
  <c r="CL153" i="4"/>
  <c r="CK153" i="4"/>
  <c r="CJ153" i="4"/>
  <c r="CE153" i="4"/>
  <c r="CD153" i="4"/>
  <c r="CC153" i="4"/>
  <c r="CB153" i="4"/>
  <c r="CA153" i="4"/>
  <c r="CN152" i="4"/>
  <c r="CM152" i="4"/>
  <c r="CL152" i="4"/>
  <c r="CK152" i="4"/>
  <c r="CJ152" i="4"/>
  <c r="CE152" i="4"/>
  <c r="CD152" i="4"/>
  <c r="CC152" i="4"/>
  <c r="CB152" i="4"/>
  <c r="CA152" i="4"/>
  <c r="CN151" i="4"/>
  <c r="CM151" i="4"/>
  <c r="CL151" i="4"/>
  <c r="CK151" i="4"/>
  <c r="CJ151" i="4"/>
  <c r="CE151" i="4"/>
  <c r="CD151" i="4"/>
  <c r="CC151" i="4"/>
  <c r="CB151" i="4"/>
  <c r="CA151" i="4"/>
  <c r="CN147" i="4"/>
  <c r="CM147" i="4"/>
  <c r="CL147" i="4"/>
  <c r="CK147" i="4"/>
  <c r="CJ147" i="4"/>
  <c r="CE147" i="4"/>
  <c r="CD147" i="4"/>
  <c r="CC147" i="4"/>
  <c r="CB147" i="4"/>
  <c r="CA147" i="4"/>
  <c r="CN146" i="4"/>
  <c r="CM146" i="4"/>
  <c r="CL146" i="4"/>
  <c r="CK146" i="4"/>
  <c r="CJ146" i="4"/>
  <c r="CE146" i="4"/>
  <c r="CD146" i="4"/>
  <c r="CC146" i="4"/>
  <c r="CB146" i="4"/>
  <c r="CA146" i="4"/>
  <c r="CN145" i="4"/>
  <c r="CM145" i="4"/>
  <c r="CL145" i="4"/>
  <c r="CK145" i="4"/>
  <c r="CJ145" i="4"/>
  <c r="CE145" i="4"/>
  <c r="CD145" i="4"/>
  <c r="CC145" i="4"/>
  <c r="CB145" i="4"/>
  <c r="CA145" i="4"/>
  <c r="CN144" i="4"/>
  <c r="CM144" i="4"/>
  <c r="CL144" i="4"/>
  <c r="CK144" i="4"/>
  <c r="CJ144" i="4"/>
  <c r="CE144" i="4"/>
  <c r="CD144" i="4"/>
  <c r="CC144" i="4"/>
  <c r="CB144" i="4"/>
  <c r="CA144" i="4"/>
  <c r="CN143" i="4"/>
  <c r="CM143" i="4"/>
  <c r="CL143" i="4"/>
  <c r="CK143" i="4"/>
  <c r="CJ143" i="4"/>
  <c r="CE143" i="4"/>
  <c r="CD143" i="4"/>
  <c r="CC143" i="4"/>
  <c r="CB143" i="4"/>
  <c r="CA143" i="4"/>
  <c r="EQ139" i="4"/>
  <c r="EP139" i="4"/>
  <c r="EO139" i="4"/>
  <c r="EN139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139" i="4"/>
  <c r="B139" i="4"/>
  <c r="CH139" i="4" s="1"/>
  <c r="EQ138" i="4"/>
  <c r="EP138" i="4"/>
  <c r="EO138" i="4"/>
  <c r="EN138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138" i="4"/>
  <c r="CG138" i="4" s="1"/>
  <c r="B138" i="4"/>
  <c r="CK138" i="4" s="1"/>
  <c r="EQ137" i="4"/>
  <c r="EP137" i="4"/>
  <c r="EO137" i="4"/>
  <c r="EN137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137" i="4"/>
  <c r="B137" i="4"/>
  <c r="CE137" i="4" s="1"/>
  <c r="EN136" i="4"/>
  <c r="EM136" i="4"/>
  <c r="EL136" i="4"/>
  <c r="EK136" i="4"/>
  <c r="EJ136" i="4"/>
  <c r="EI136" i="4"/>
  <c r="EH136" i="4"/>
  <c r="EG136" i="4"/>
  <c r="DN136" i="4"/>
  <c r="DM136" i="4"/>
  <c r="DL136" i="4"/>
  <c r="DK136" i="4"/>
  <c r="DJ136" i="4"/>
  <c r="DI136" i="4"/>
  <c r="DH136" i="4"/>
  <c r="DG136" i="4"/>
  <c r="C136" i="4"/>
  <c r="B136" i="4"/>
  <c r="CI136" i="4" s="1"/>
  <c r="EQ135" i="4"/>
  <c r="EP135" i="4"/>
  <c r="EO135" i="4"/>
  <c r="EN135" i="4"/>
  <c r="EM135" i="4"/>
  <c r="EL135" i="4"/>
  <c r="EK135" i="4"/>
  <c r="EJ135" i="4"/>
  <c r="EI135" i="4"/>
  <c r="EH135" i="4"/>
  <c r="EG135" i="4"/>
  <c r="DQ135" i="4"/>
  <c r="DP135" i="4"/>
  <c r="DO135" i="4"/>
  <c r="DN135" i="4"/>
  <c r="DM135" i="4"/>
  <c r="DL135" i="4"/>
  <c r="DK135" i="4"/>
  <c r="DJ135" i="4"/>
  <c r="DI135" i="4"/>
  <c r="DH135" i="4"/>
  <c r="DG135" i="4"/>
  <c r="C135" i="4"/>
  <c r="B135" i="4"/>
  <c r="CH135" i="4" s="1"/>
  <c r="EQ134" i="4"/>
  <c r="EP134" i="4"/>
  <c r="EO134" i="4"/>
  <c r="EN134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134" i="4"/>
  <c r="B134" i="4"/>
  <c r="CE134" i="4" s="1"/>
  <c r="EQ133" i="4"/>
  <c r="EP133" i="4"/>
  <c r="EO133" i="4"/>
  <c r="EN133" i="4"/>
  <c r="EM133" i="4"/>
  <c r="EL133" i="4"/>
  <c r="EK133" i="4"/>
  <c r="EJ133" i="4"/>
  <c r="EI133" i="4"/>
  <c r="EH133" i="4"/>
  <c r="EG133" i="4"/>
  <c r="EF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C133" i="4"/>
  <c r="B133" i="4"/>
  <c r="CI133" i="4" s="1"/>
  <c r="EQ132" i="4"/>
  <c r="EP132" i="4"/>
  <c r="EO132" i="4"/>
  <c r="EN132" i="4"/>
  <c r="EM132" i="4"/>
  <c r="EL132" i="4"/>
  <c r="EK132" i="4"/>
  <c r="EJ132" i="4"/>
  <c r="EI132" i="4"/>
  <c r="EH132" i="4"/>
  <c r="EG132" i="4"/>
  <c r="DQ132" i="4"/>
  <c r="DP132" i="4"/>
  <c r="DO132" i="4"/>
  <c r="DN132" i="4"/>
  <c r="DM132" i="4"/>
  <c r="DL132" i="4"/>
  <c r="DK132" i="4"/>
  <c r="DJ132" i="4"/>
  <c r="DI132" i="4"/>
  <c r="DH132" i="4"/>
  <c r="DG132" i="4"/>
  <c r="C132" i="4"/>
  <c r="B132" i="4"/>
  <c r="CH132" i="4" s="1"/>
  <c r="EC131" i="4"/>
  <c r="EB131" i="4"/>
  <c r="EA131" i="4"/>
  <c r="DC131" i="4"/>
  <c r="DB131" i="4"/>
  <c r="DA131" i="4"/>
  <c r="C131" i="4"/>
  <c r="B131" i="4"/>
  <c r="CE131" i="4" s="1"/>
  <c r="EQ130" i="4"/>
  <c r="EP130" i="4"/>
  <c r="EO130" i="4"/>
  <c r="EN130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130" i="4"/>
  <c r="B130" i="4"/>
  <c r="EQ129" i="4"/>
  <c r="EP129" i="4"/>
  <c r="EO129" i="4"/>
  <c r="EN129" i="4"/>
  <c r="EM129" i="4"/>
  <c r="EL129" i="4"/>
  <c r="EK129" i="4"/>
  <c r="EJ129" i="4"/>
  <c r="EI129" i="4"/>
  <c r="EH129" i="4"/>
  <c r="EG129" i="4"/>
  <c r="EF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C129" i="4"/>
  <c r="B129" i="4"/>
  <c r="CB129" i="4" s="1"/>
  <c r="EQ128" i="4"/>
  <c r="EP128" i="4"/>
  <c r="EO128" i="4"/>
  <c r="EN128" i="4"/>
  <c r="EM128" i="4"/>
  <c r="EL128" i="4"/>
  <c r="EK128" i="4"/>
  <c r="EJ128" i="4"/>
  <c r="EI128" i="4"/>
  <c r="EH128" i="4"/>
  <c r="EG128" i="4"/>
  <c r="EF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CE128" i="4"/>
  <c r="C128" i="4"/>
  <c r="B128" i="4"/>
  <c r="CC128" i="4" s="1"/>
  <c r="EQ127" i="4"/>
  <c r="EP127" i="4"/>
  <c r="EO127" i="4"/>
  <c r="EN127" i="4"/>
  <c r="EM127" i="4"/>
  <c r="EL127" i="4"/>
  <c r="EK127" i="4"/>
  <c r="EJ127" i="4"/>
  <c r="EI127" i="4"/>
  <c r="EH127" i="4"/>
  <c r="EG127" i="4"/>
  <c r="EF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CB127" i="4"/>
  <c r="C127" i="4"/>
  <c r="B127" i="4"/>
  <c r="CE127" i="4" s="1"/>
  <c r="EQ126" i="4"/>
  <c r="EP126" i="4"/>
  <c r="EO126" i="4"/>
  <c r="EN126" i="4"/>
  <c r="EM126" i="4"/>
  <c r="EL126" i="4"/>
  <c r="EK126" i="4"/>
  <c r="EJ126" i="4"/>
  <c r="EI126" i="4"/>
  <c r="EH126" i="4"/>
  <c r="EG126" i="4"/>
  <c r="EF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C126" i="4"/>
  <c r="B126" i="4"/>
  <c r="CE126" i="4" s="1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CB125" i="4"/>
  <c r="CA125" i="4"/>
  <c r="C125" i="4"/>
  <c r="B125" i="4"/>
  <c r="CE125" i="4" s="1"/>
  <c r="EQ124" i="4"/>
  <c r="EP124" i="4"/>
  <c r="EO124" i="4"/>
  <c r="EN124" i="4"/>
  <c r="EM124" i="4"/>
  <c r="EL124" i="4"/>
  <c r="EK124" i="4"/>
  <c r="EJ124" i="4"/>
  <c r="EI124" i="4"/>
  <c r="EH124" i="4"/>
  <c r="EG124" i="4"/>
  <c r="EF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CE124" i="4"/>
  <c r="CC124" i="4"/>
  <c r="C124" i="4"/>
  <c r="B124" i="4"/>
  <c r="EQ123" i="4"/>
  <c r="EP123" i="4"/>
  <c r="EO123" i="4"/>
  <c r="EN123" i="4"/>
  <c r="EM123" i="4"/>
  <c r="EL123" i="4"/>
  <c r="EK123" i="4"/>
  <c r="EJ123" i="4"/>
  <c r="EI123" i="4"/>
  <c r="EH123" i="4"/>
  <c r="EG123" i="4"/>
  <c r="EF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C123" i="4"/>
  <c r="CG123" i="4" s="1"/>
  <c r="B123" i="4"/>
  <c r="CE123" i="4" s="1"/>
  <c r="EQ122" i="4"/>
  <c r="EP122" i="4"/>
  <c r="EO122" i="4"/>
  <c r="EN122" i="4"/>
  <c r="EM122" i="4"/>
  <c r="EL122" i="4"/>
  <c r="EK122" i="4"/>
  <c r="EJ122" i="4"/>
  <c r="EI122" i="4"/>
  <c r="EH122" i="4"/>
  <c r="EG122" i="4"/>
  <c r="EF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C122" i="4"/>
  <c r="B122" i="4"/>
  <c r="CE122" i="4" s="1"/>
  <c r="EQ117" i="4"/>
  <c r="EP117" i="4"/>
  <c r="EO117" i="4"/>
  <c r="EN117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117" i="4"/>
  <c r="B117" i="4"/>
  <c r="CD117" i="4" s="1"/>
  <c r="EQ116" i="4"/>
  <c r="EP116" i="4"/>
  <c r="EO116" i="4"/>
  <c r="EN116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116" i="4"/>
  <c r="B116" i="4"/>
  <c r="EQ115" i="4"/>
  <c r="EP115" i="4"/>
  <c r="EO115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H115" i="4"/>
  <c r="C115" i="4"/>
  <c r="B115" i="4"/>
  <c r="CE115" i="4" s="1"/>
  <c r="EN114" i="4"/>
  <c r="EM114" i="4"/>
  <c r="EL114" i="4"/>
  <c r="EK114" i="4"/>
  <c r="EJ114" i="4"/>
  <c r="EI114" i="4"/>
  <c r="EH114" i="4"/>
  <c r="EG114" i="4"/>
  <c r="DN114" i="4"/>
  <c r="DM114" i="4"/>
  <c r="DL114" i="4"/>
  <c r="DK114" i="4"/>
  <c r="DJ114" i="4"/>
  <c r="DI114" i="4"/>
  <c r="DH114" i="4"/>
  <c r="DG114" i="4"/>
  <c r="C114" i="4"/>
  <c r="B114" i="4"/>
  <c r="EQ113" i="4"/>
  <c r="EP113" i="4"/>
  <c r="EO113" i="4"/>
  <c r="EN113" i="4"/>
  <c r="EM113" i="4"/>
  <c r="EL113" i="4"/>
  <c r="EK113" i="4"/>
  <c r="EJ113" i="4"/>
  <c r="EI113" i="4"/>
  <c r="EH113" i="4"/>
  <c r="EG113" i="4"/>
  <c r="DQ113" i="4"/>
  <c r="DP113" i="4"/>
  <c r="DO113" i="4"/>
  <c r="DN113" i="4"/>
  <c r="DM113" i="4"/>
  <c r="DL113" i="4"/>
  <c r="DK113" i="4"/>
  <c r="DJ113" i="4"/>
  <c r="DI113" i="4"/>
  <c r="DH113" i="4"/>
  <c r="DG113" i="4"/>
  <c r="C113" i="4"/>
  <c r="B113" i="4"/>
  <c r="EQ112" i="4"/>
  <c r="EP112" i="4"/>
  <c r="EO112" i="4"/>
  <c r="EN112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112" i="4"/>
  <c r="B112" i="4"/>
  <c r="CC112" i="4" s="1"/>
  <c r="EQ111" i="4"/>
  <c r="EP111" i="4"/>
  <c r="EO111" i="4"/>
  <c r="EN111" i="4"/>
  <c r="EM111" i="4"/>
  <c r="EL111" i="4"/>
  <c r="EK111" i="4"/>
  <c r="EJ111" i="4"/>
  <c r="EI111" i="4"/>
  <c r="EH111" i="4"/>
  <c r="EG111" i="4"/>
  <c r="EF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C111" i="4"/>
  <c r="B111" i="4"/>
  <c r="CC111" i="4" s="1"/>
  <c r="EQ110" i="4"/>
  <c r="EP110" i="4"/>
  <c r="EO110" i="4"/>
  <c r="EN110" i="4"/>
  <c r="EM110" i="4"/>
  <c r="EL110" i="4"/>
  <c r="EK110" i="4"/>
  <c r="EJ110" i="4"/>
  <c r="EI110" i="4"/>
  <c r="EH110" i="4"/>
  <c r="EG110" i="4"/>
  <c r="DQ110" i="4"/>
  <c r="DP110" i="4"/>
  <c r="DO110" i="4"/>
  <c r="DN110" i="4"/>
  <c r="DM110" i="4"/>
  <c r="DL110" i="4"/>
  <c r="DK110" i="4"/>
  <c r="DJ110" i="4"/>
  <c r="DI110" i="4"/>
  <c r="DH110" i="4"/>
  <c r="DG110" i="4"/>
  <c r="C110" i="4"/>
  <c r="B110" i="4"/>
  <c r="CC110" i="4" s="1"/>
  <c r="EC109" i="4"/>
  <c r="EB109" i="4"/>
  <c r="EA109" i="4"/>
  <c r="DC109" i="4"/>
  <c r="DB109" i="4"/>
  <c r="DA109" i="4"/>
  <c r="C109" i="4"/>
  <c r="B109" i="4"/>
  <c r="CE109" i="4" s="1"/>
  <c r="EQ108" i="4"/>
  <c r="EP108" i="4"/>
  <c r="EO108" i="4"/>
  <c r="EN108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E108" i="4"/>
  <c r="C108" i="4"/>
  <c r="CG108" i="4" s="1"/>
  <c r="B108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C107" i="4"/>
  <c r="B107" i="4"/>
  <c r="EQ106" i="4"/>
  <c r="EP106" i="4"/>
  <c r="EO106" i="4"/>
  <c r="EN106" i="4"/>
  <c r="EM106" i="4"/>
  <c r="EL106" i="4"/>
  <c r="EK106" i="4"/>
  <c r="EJ106" i="4"/>
  <c r="EI106" i="4"/>
  <c r="EH106" i="4"/>
  <c r="EG106" i="4"/>
  <c r="EF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CK106" i="4"/>
  <c r="CB106" i="4"/>
  <c r="C106" i="4"/>
  <c r="CG106" i="4" s="1"/>
  <c r="B106" i="4"/>
  <c r="CE106" i="4" s="1"/>
  <c r="EQ105" i="4"/>
  <c r="EP105" i="4"/>
  <c r="EO105" i="4"/>
  <c r="EN105" i="4"/>
  <c r="EM105" i="4"/>
  <c r="EL105" i="4"/>
  <c r="EK105" i="4"/>
  <c r="EJ105" i="4"/>
  <c r="EI105" i="4"/>
  <c r="EH105" i="4"/>
  <c r="EG105" i="4"/>
  <c r="EF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CK105" i="4"/>
  <c r="CC105" i="4"/>
  <c r="C105" i="4"/>
  <c r="B105" i="4"/>
  <c r="CB105" i="4" s="1"/>
  <c r="EQ104" i="4"/>
  <c r="EP104" i="4"/>
  <c r="EO104" i="4"/>
  <c r="EN104" i="4"/>
  <c r="EM104" i="4"/>
  <c r="EL104" i="4"/>
  <c r="EK104" i="4"/>
  <c r="EJ104" i="4"/>
  <c r="EI104" i="4"/>
  <c r="EH104" i="4"/>
  <c r="EG104" i="4"/>
  <c r="EF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C104" i="4"/>
  <c r="B104" i="4"/>
  <c r="CE104" i="4" s="1"/>
  <c r="EQ103" i="4"/>
  <c r="EP103" i="4"/>
  <c r="EO103" i="4"/>
  <c r="EN103" i="4"/>
  <c r="EM103" i="4"/>
  <c r="EL103" i="4"/>
  <c r="EK103" i="4"/>
  <c r="EJ103" i="4"/>
  <c r="EI103" i="4"/>
  <c r="EH103" i="4"/>
  <c r="EG103" i="4"/>
  <c r="EF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C103" i="4"/>
  <c r="B103" i="4"/>
  <c r="CJ103" i="4" s="1"/>
  <c r="EQ102" i="4"/>
  <c r="EP102" i="4"/>
  <c r="EO102" i="4"/>
  <c r="EN102" i="4"/>
  <c r="EM102" i="4"/>
  <c r="EL102" i="4"/>
  <c r="EK102" i="4"/>
  <c r="EJ102" i="4"/>
  <c r="EI102" i="4"/>
  <c r="EH102" i="4"/>
  <c r="EG102" i="4"/>
  <c r="EF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C102" i="4"/>
  <c r="CA102" i="4" s="1"/>
  <c r="B102" i="4"/>
  <c r="CE102" i="4" s="1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C101" i="4"/>
  <c r="B101" i="4"/>
  <c r="CC101" i="4" s="1"/>
  <c r="EQ100" i="4"/>
  <c r="EP100" i="4"/>
  <c r="EO100" i="4"/>
  <c r="EN100" i="4"/>
  <c r="EM100" i="4"/>
  <c r="EL100" i="4"/>
  <c r="EK100" i="4"/>
  <c r="EJ100" i="4"/>
  <c r="EI100" i="4"/>
  <c r="EH100" i="4"/>
  <c r="EG100" i="4"/>
  <c r="EF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C100" i="4"/>
  <c r="B100" i="4"/>
  <c r="CK100" i="4" s="1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95" i="4"/>
  <c r="B95" i="4"/>
  <c r="EQ94" i="4"/>
  <c r="EP94" i="4"/>
  <c r="EO94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J94" i="4"/>
  <c r="CB94" i="4"/>
  <c r="CA94" i="4"/>
  <c r="C94" i="4"/>
  <c r="B94" i="4"/>
  <c r="CI94" i="4" s="1"/>
  <c r="EQ93" i="4"/>
  <c r="EP93" i="4"/>
  <c r="EO93" i="4"/>
  <c r="EN93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C93" i="4"/>
  <c r="CB93" i="4"/>
  <c r="C93" i="4"/>
  <c r="CG93" i="4" s="1"/>
  <c r="B93" i="4"/>
  <c r="CH93" i="4" s="1"/>
  <c r="EN92" i="4"/>
  <c r="EM92" i="4"/>
  <c r="EL92" i="4"/>
  <c r="EK92" i="4"/>
  <c r="EJ92" i="4"/>
  <c r="EI92" i="4"/>
  <c r="EH92" i="4"/>
  <c r="EG92" i="4"/>
  <c r="DN92" i="4"/>
  <c r="DM92" i="4"/>
  <c r="DL92" i="4"/>
  <c r="DK92" i="4"/>
  <c r="DJ92" i="4"/>
  <c r="DI92" i="4"/>
  <c r="DH92" i="4"/>
  <c r="DG92" i="4"/>
  <c r="C92" i="4"/>
  <c r="B92" i="4"/>
  <c r="EQ91" i="4"/>
  <c r="EP91" i="4"/>
  <c r="EO91" i="4"/>
  <c r="EN91" i="4"/>
  <c r="EM91" i="4"/>
  <c r="EL91" i="4"/>
  <c r="EK91" i="4"/>
  <c r="EJ91" i="4"/>
  <c r="EI91" i="4"/>
  <c r="EH91" i="4"/>
  <c r="EG91" i="4"/>
  <c r="DQ91" i="4"/>
  <c r="DP91" i="4"/>
  <c r="DO91" i="4"/>
  <c r="DN91" i="4"/>
  <c r="DM91" i="4"/>
  <c r="DL91" i="4"/>
  <c r="DK91" i="4"/>
  <c r="DJ91" i="4"/>
  <c r="DI91" i="4"/>
  <c r="DH91" i="4"/>
  <c r="DG91" i="4"/>
  <c r="C91" i="4"/>
  <c r="B91" i="4"/>
  <c r="CE91" i="4" s="1"/>
  <c r="EQ90" i="4"/>
  <c r="EP90" i="4"/>
  <c r="EO90" i="4"/>
  <c r="EN90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I90" i="4"/>
  <c r="CH90" i="4"/>
  <c r="C90" i="4"/>
  <c r="B90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CC89" i="4"/>
  <c r="CB89" i="4"/>
  <c r="C89" i="4"/>
  <c r="B89" i="4"/>
  <c r="CH89" i="4" s="1"/>
  <c r="EQ88" i="4"/>
  <c r="EP88" i="4"/>
  <c r="EO88" i="4"/>
  <c r="EN88" i="4"/>
  <c r="EM88" i="4"/>
  <c r="EL88" i="4"/>
  <c r="EK88" i="4"/>
  <c r="EJ88" i="4"/>
  <c r="EI88" i="4"/>
  <c r="EH88" i="4"/>
  <c r="EG88" i="4"/>
  <c r="DQ88" i="4"/>
  <c r="DP88" i="4"/>
  <c r="DO88" i="4"/>
  <c r="DN88" i="4"/>
  <c r="DM88" i="4"/>
  <c r="DL88" i="4"/>
  <c r="DK88" i="4"/>
  <c r="DJ88" i="4"/>
  <c r="DI88" i="4"/>
  <c r="DH88" i="4"/>
  <c r="DG88" i="4"/>
  <c r="C88" i="4"/>
  <c r="CG88" i="4" s="1"/>
  <c r="B88" i="4"/>
  <c r="CH88" i="4" s="1"/>
  <c r="EC87" i="4"/>
  <c r="EB87" i="4"/>
  <c r="EA87" i="4"/>
  <c r="DC87" i="4"/>
  <c r="DB87" i="4"/>
  <c r="DA87" i="4"/>
  <c r="C87" i="4"/>
  <c r="B87" i="4"/>
  <c r="CH87" i="4" s="1"/>
  <c r="EQ86" i="4"/>
  <c r="EP86" i="4"/>
  <c r="EO86" i="4"/>
  <c r="EN86" i="4"/>
  <c r="EM86" i="4"/>
  <c r="EL86" i="4"/>
  <c r="EK86" i="4"/>
  <c r="EJ86" i="4"/>
  <c r="EI86" i="4"/>
  <c r="EH86" i="4"/>
  <c r="EG86" i="4"/>
  <c r="EF86" i="4"/>
  <c r="EE86" i="4"/>
  <c r="ED86" i="4"/>
  <c r="EC86" i="4"/>
  <c r="EB86" i="4"/>
  <c r="EA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K86" i="4"/>
  <c r="CI86" i="4"/>
  <c r="CB86" i="4"/>
  <c r="CA86" i="4"/>
  <c r="C86" i="4"/>
  <c r="CG86" i="4" s="1"/>
  <c r="B86" i="4"/>
  <c r="CH86" i="4" s="1"/>
  <c r="EQ85" i="4"/>
  <c r="EP85" i="4"/>
  <c r="EO85" i="4"/>
  <c r="EN85" i="4"/>
  <c r="EM85" i="4"/>
  <c r="EL85" i="4"/>
  <c r="EK85" i="4"/>
  <c r="EJ85" i="4"/>
  <c r="EI85" i="4"/>
  <c r="EH85" i="4"/>
  <c r="EG85" i="4"/>
  <c r="EF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CJ85" i="4"/>
  <c r="C85" i="4"/>
  <c r="CG85" i="4" s="1"/>
  <c r="B85" i="4"/>
  <c r="CH85" i="4" s="1"/>
  <c r="EQ84" i="4"/>
  <c r="EP84" i="4"/>
  <c r="EO84" i="4"/>
  <c r="EN84" i="4"/>
  <c r="EM84" i="4"/>
  <c r="EL84" i="4"/>
  <c r="EK84" i="4"/>
  <c r="EJ84" i="4"/>
  <c r="EI84" i="4"/>
  <c r="EH84" i="4"/>
  <c r="EG84" i="4"/>
  <c r="EF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C84" i="4"/>
  <c r="B84" i="4"/>
  <c r="CD84" i="4" s="1"/>
  <c r="EQ83" i="4"/>
  <c r="EP83" i="4"/>
  <c r="EO83" i="4"/>
  <c r="EN83" i="4"/>
  <c r="EM83" i="4"/>
  <c r="EL83" i="4"/>
  <c r="EK83" i="4"/>
  <c r="EJ83" i="4"/>
  <c r="EI83" i="4"/>
  <c r="EH83" i="4"/>
  <c r="EG83" i="4"/>
  <c r="EF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CI83" i="4"/>
  <c r="C83" i="4"/>
  <c r="B83" i="4"/>
  <c r="CE83" i="4" s="1"/>
  <c r="EQ82" i="4"/>
  <c r="EP82" i="4"/>
  <c r="EO82" i="4"/>
  <c r="EN82" i="4"/>
  <c r="EM82" i="4"/>
  <c r="EL82" i="4"/>
  <c r="EK82" i="4"/>
  <c r="EJ82" i="4"/>
  <c r="EI82" i="4"/>
  <c r="EH82" i="4"/>
  <c r="EG82" i="4"/>
  <c r="EF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CK82" i="4"/>
  <c r="CI82" i="4"/>
  <c r="CB82" i="4"/>
  <c r="CA82" i="4"/>
  <c r="C82" i="4"/>
  <c r="B82" i="4"/>
  <c r="CH82" i="4" s="1"/>
  <c r="EQ81" i="4"/>
  <c r="EP81" i="4"/>
  <c r="EO81" i="4"/>
  <c r="EN81" i="4"/>
  <c r="EM81" i="4"/>
  <c r="EL81" i="4"/>
  <c r="EK81" i="4"/>
  <c r="EJ81" i="4"/>
  <c r="EI81" i="4"/>
  <c r="EH81" i="4"/>
  <c r="EG81" i="4"/>
  <c r="EF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CK81" i="4"/>
  <c r="CJ81" i="4"/>
  <c r="CD81" i="4"/>
  <c r="CB81" i="4"/>
  <c r="C81" i="4"/>
  <c r="CG81" i="4" s="1"/>
  <c r="B81" i="4"/>
  <c r="CH81" i="4" s="1"/>
  <c r="EQ80" i="4"/>
  <c r="EP80" i="4"/>
  <c r="EO80" i="4"/>
  <c r="EN80" i="4"/>
  <c r="EM80" i="4"/>
  <c r="EL80" i="4"/>
  <c r="EK80" i="4"/>
  <c r="EJ80" i="4"/>
  <c r="EI80" i="4"/>
  <c r="EH80" i="4"/>
  <c r="EG80" i="4"/>
  <c r="EF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C80" i="4"/>
  <c r="B80" i="4"/>
  <c r="CK80" i="4" s="1"/>
  <c r="EQ79" i="4"/>
  <c r="EP79" i="4"/>
  <c r="EO79" i="4"/>
  <c r="EN79" i="4"/>
  <c r="EM79" i="4"/>
  <c r="EL79" i="4"/>
  <c r="EK79" i="4"/>
  <c r="EJ79" i="4"/>
  <c r="EI79" i="4"/>
  <c r="EH79" i="4"/>
  <c r="EG79" i="4"/>
  <c r="EF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C79" i="4"/>
  <c r="B79" i="4"/>
  <c r="CI79" i="4" s="1"/>
  <c r="EQ78" i="4"/>
  <c r="EP78" i="4"/>
  <c r="EO78" i="4"/>
  <c r="EN78" i="4"/>
  <c r="EM78" i="4"/>
  <c r="EL78" i="4"/>
  <c r="EK78" i="4"/>
  <c r="EJ78" i="4"/>
  <c r="EI78" i="4"/>
  <c r="EH78" i="4"/>
  <c r="EG78" i="4"/>
  <c r="EF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CK78" i="4"/>
  <c r="CI78" i="4"/>
  <c r="CB78" i="4"/>
  <c r="CA78" i="4"/>
  <c r="C78" i="4"/>
  <c r="CG78" i="4" s="1"/>
  <c r="B78" i="4"/>
  <c r="CH78" i="4" s="1"/>
  <c r="EQ73" i="4"/>
  <c r="EP73" i="4"/>
  <c r="EO73" i="4"/>
  <c r="EN73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73" i="4"/>
  <c r="CG73" i="4" s="1"/>
  <c r="B73" i="4"/>
  <c r="CI73" i="4" s="1"/>
  <c r="EQ72" i="4"/>
  <c r="EP72" i="4"/>
  <c r="EO72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E72" i="4"/>
  <c r="C72" i="4"/>
  <c r="B72" i="4"/>
  <c r="CI72" i="4" s="1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71" i="4"/>
  <c r="B71" i="4"/>
  <c r="EN70" i="4"/>
  <c r="EM70" i="4"/>
  <c r="EL70" i="4"/>
  <c r="EK70" i="4"/>
  <c r="EJ70" i="4"/>
  <c r="EI70" i="4"/>
  <c r="EH70" i="4"/>
  <c r="EG70" i="4"/>
  <c r="DN70" i="4"/>
  <c r="DM70" i="4"/>
  <c r="DL70" i="4"/>
  <c r="DK70" i="4"/>
  <c r="DJ70" i="4"/>
  <c r="DI70" i="4"/>
  <c r="DH70" i="4"/>
  <c r="DG70" i="4"/>
  <c r="C70" i="4"/>
  <c r="B70" i="4"/>
  <c r="CI70" i="4" s="1"/>
  <c r="EQ69" i="4"/>
  <c r="EP69" i="4"/>
  <c r="EO69" i="4"/>
  <c r="EN69" i="4"/>
  <c r="EM69" i="4"/>
  <c r="EL69" i="4"/>
  <c r="EK69" i="4"/>
  <c r="EJ69" i="4"/>
  <c r="EI69" i="4"/>
  <c r="EH69" i="4"/>
  <c r="EG69" i="4"/>
  <c r="DQ69" i="4"/>
  <c r="DP69" i="4"/>
  <c r="DO69" i="4"/>
  <c r="DN69" i="4"/>
  <c r="DM69" i="4"/>
  <c r="DL69" i="4"/>
  <c r="DK69" i="4"/>
  <c r="DJ69" i="4"/>
  <c r="DI69" i="4"/>
  <c r="DH69" i="4"/>
  <c r="DG69" i="4"/>
  <c r="CE69" i="4"/>
  <c r="C69" i="4"/>
  <c r="CG69" i="4" s="1"/>
  <c r="B69" i="4"/>
  <c r="CI69" i="4" s="1"/>
  <c r="EQ68" i="4"/>
  <c r="EP68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68" i="4"/>
  <c r="B68" i="4"/>
  <c r="EQ67" i="4"/>
  <c r="EP67" i="4"/>
  <c r="EO67" i="4"/>
  <c r="EN67" i="4"/>
  <c r="EM67" i="4"/>
  <c r="EL67" i="4"/>
  <c r="EK67" i="4"/>
  <c r="EJ67" i="4"/>
  <c r="EI67" i="4"/>
  <c r="EH67" i="4"/>
  <c r="EG67" i="4"/>
  <c r="EF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C67" i="4"/>
  <c r="B67" i="4"/>
  <c r="CI67" i="4" s="1"/>
  <c r="EQ66" i="4"/>
  <c r="EP66" i="4"/>
  <c r="EO66" i="4"/>
  <c r="EN66" i="4"/>
  <c r="EM66" i="4"/>
  <c r="EL66" i="4"/>
  <c r="EK66" i="4"/>
  <c r="EJ66" i="4"/>
  <c r="EI66" i="4"/>
  <c r="EH66" i="4"/>
  <c r="EG66" i="4"/>
  <c r="DQ66" i="4"/>
  <c r="DP66" i="4"/>
  <c r="DO66" i="4"/>
  <c r="DN66" i="4"/>
  <c r="DM66" i="4"/>
  <c r="DL66" i="4"/>
  <c r="DK66" i="4"/>
  <c r="DJ66" i="4"/>
  <c r="DI66" i="4"/>
  <c r="DH66" i="4"/>
  <c r="DG66" i="4"/>
  <c r="C66" i="4"/>
  <c r="B66" i="4"/>
  <c r="CI66" i="4" s="1"/>
  <c r="EC65" i="4"/>
  <c r="EB65" i="4"/>
  <c r="EA65" i="4"/>
  <c r="DC65" i="4"/>
  <c r="DB65" i="4"/>
  <c r="DA65" i="4"/>
  <c r="C65" i="4"/>
  <c r="B65" i="4"/>
  <c r="CH65" i="4" s="1"/>
  <c r="EQ64" i="4"/>
  <c r="EP64" i="4"/>
  <c r="EO64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K64" i="4"/>
  <c r="CJ64" i="4"/>
  <c r="CD64" i="4"/>
  <c r="CB64" i="4"/>
  <c r="C64" i="4"/>
  <c r="CG64" i="4" s="1"/>
  <c r="B64" i="4"/>
  <c r="CH64" i="4" s="1"/>
  <c r="EQ63" i="4"/>
  <c r="EP63" i="4"/>
  <c r="EO63" i="4"/>
  <c r="EN63" i="4"/>
  <c r="EM63" i="4"/>
  <c r="EL63" i="4"/>
  <c r="EK63" i="4"/>
  <c r="EJ63" i="4"/>
  <c r="EI63" i="4"/>
  <c r="EH63" i="4"/>
  <c r="EG63" i="4"/>
  <c r="EF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C63" i="4"/>
  <c r="B63" i="4"/>
  <c r="CK63" i="4" s="1"/>
  <c r="EQ62" i="4"/>
  <c r="EP62" i="4"/>
  <c r="EO62" i="4"/>
  <c r="EN62" i="4"/>
  <c r="EM62" i="4"/>
  <c r="EL62" i="4"/>
  <c r="EK62" i="4"/>
  <c r="EJ62" i="4"/>
  <c r="EI62" i="4"/>
  <c r="EH62" i="4"/>
  <c r="EG62" i="4"/>
  <c r="EF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C62" i="4"/>
  <c r="B62" i="4"/>
  <c r="EQ61" i="4"/>
  <c r="EP61" i="4"/>
  <c r="EO61" i="4"/>
  <c r="EN61" i="4"/>
  <c r="EM61" i="4"/>
  <c r="EL61" i="4"/>
  <c r="EK61" i="4"/>
  <c r="EJ61" i="4"/>
  <c r="EI61" i="4"/>
  <c r="EH61" i="4"/>
  <c r="EG61" i="4"/>
  <c r="EF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CK61" i="4"/>
  <c r="CI61" i="4"/>
  <c r="CB61" i="4"/>
  <c r="CA61" i="4"/>
  <c r="C61" i="4"/>
  <c r="B61" i="4"/>
  <c r="CH61" i="4" s="1"/>
  <c r="EQ60" i="4"/>
  <c r="EP60" i="4"/>
  <c r="EO60" i="4"/>
  <c r="EN60" i="4"/>
  <c r="EM60" i="4"/>
  <c r="EL60" i="4"/>
  <c r="EK60" i="4"/>
  <c r="EJ60" i="4"/>
  <c r="EI60" i="4"/>
  <c r="EH60" i="4"/>
  <c r="EG60" i="4"/>
  <c r="EF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CK60" i="4"/>
  <c r="CJ60" i="4"/>
  <c r="CD60" i="4"/>
  <c r="CB60" i="4"/>
  <c r="C60" i="4"/>
  <c r="CG60" i="4" s="1"/>
  <c r="B60" i="4"/>
  <c r="CH60" i="4" s="1"/>
  <c r="EQ59" i="4"/>
  <c r="EP59" i="4"/>
  <c r="EO59" i="4"/>
  <c r="EN59" i="4"/>
  <c r="EM59" i="4"/>
  <c r="EL59" i="4"/>
  <c r="EK59" i="4"/>
  <c r="EJ59" i="4"/>
  <c r="EI59" i="4"/>
  <c r="EH59" i="4"/>
  <c r="EG59" i="4"/>
  <c r="EF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CK59" i="4"/>
  <c r="CD59" i="4"/>
  <c r="C59" i="4"/>
  <c r="B59" i="4"/>
  <c r="CE59" i="4" s="1"/>
  <c r="EQ58" i="4"/>
  <c r="EP58" i="4"/>
  <c r="EO58" i="4"/>
  <c r="EN58" i="4"/>
  <c r="EM58" i="4"/>
  <c r="EL58" i="4"/>
  <c r="EK58" i="4"/>
  <c r="EJ58" i="4"/>
  <c r="EI58" i="4"/>
  <c r="EH58" i="4"/>
  <c r="EG58" i="4"/>
  <c r="EF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C58" i="4"/>
  <c r="B58" i="4"/>
  <c r="CI58" i="4" s="1"/>
  <c r="EQ57" i="4"/>
  <c r="EP57" i="4"/>
  <c r="EO57" i="4"/>
  <c r="EN57" i="4"/>
  <c r="EM57" i="4"/>
  <c r="EL57" i="4"/>
  <c r="EK57" i="4"/>
  <c r="EJ57" i="4"/>
  <c r="EI57" i="4"/>
  <c r="EH57" i="4"/>
  <c r="EG57" i="4"/>
  <c r="EF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C57" i="4"/>
  <c r="B57" i="4"/>
  <c r="CH57" i="4" s="1"/>
  <c r="EQ56" i="4"/>
  <c r="EP56" i="4"/>
  <c r="EO56" i="4"/>
  <c r="EN56" i="4"/>
  <c r="EM56" i="4"/>
  <c r="EL56" i="4"/>
  <c r="EK56" i="4"/>
  <c r="EJ56" i="4"/>
  <c r="EI56" i="4"/>
  <c r="EH56" i="4"/>
  <c r="EG56" i="4"/>
  <c r="EF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CD56" i="4"/>
  <c r="C56" i="4"/>
  <c r="B56" i="4"/>
  <c r="CH56" i="4" s="1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C51" i="4"/>
  <c r="CB51" i="4"/>
  <c r="C51" i="4"/>
  <c r="B51" i="4"/>
  <c r="CH51" i="4" s="1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50" i="4"/>
  <c r="B50" i="4"/>
  <c r="CH50" i="4" s="1"/>
  <c r="EQ49" i="4"/>
  <c r="EP49" i="4"/>
  <c r="EO49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C49" i="4"/>
  <c r="C49" i="4"/>
  <c r="B49" i="4"/>
  <c r="CH49" i="4" s="1"/>
  <c r="EN48" i="4"/>
  <c r="EM48" i="4"/>
  <c r="EL48" i="4"/>
  <c r="EK48" i="4"/>
  <c r="EJ48" i="4"/>
  <c r="EI48" i="4"/>
  <c r="EH48" i="4"/>
  <c r="EG48" i="4"/>
  <c r="DN48" i="4"/>
  <c r="DM48" i="4"/>
  <c r="DL48" i="4"/>
  <c r="DK48" i="4"/>
  <c r="DJ48" i="4"/>
  <c r="DI48" i="4"/>
  <c r="DH48" i="4"/>
  <c r="DG48" i="4"/>
  <c r="C48" i="4"/>
  <c r="B48" i="4"/>
  <c r="EQ47" i="4"/>
  <c r="EP47" i="4"/>
  <c r="EO47" i="4"/>
  <c r="EN47" i="4"/>
  <c r="EM47" i="4"/>
  <c r="EL47" i="4"/>
  <c r="EK47" i="4"/>
  <c r="EJ47" i="4"/>
  <c r="EI47" i="4"/>
  <c r="EH47" i="4"/>
  <c r="EG47" i="4"/>
  <c r="DQ47" i="4"/>
  <c r="DP47" i="4"/>
  <c r="DO47" i="4"/>
  <c r="DN47" i="4"/>
  <c r="DM47" i="4"/>
  <c r="DL47" i="4"/>
  <c r="DK47" i="4"/>
  <c r="DJ47" i="4"/>
  <c r="DI47" i="4"/>
  <c r="DH47" i="4"/>
  <c r="DG47" i="4"/>
  <c r="CK47" i="4"/>
  <c r="C47" i="4"/>
  <c r="B47" i="4"/>
  <c r="EQ46" i="4"/>
  <c r="EP46" i="4"/>
  <c r="EO46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46" i="4"/>
  <c r="B46" i="4"/>
  <c r="CI46" i="4" s="1"/>
  <c r="EQ45" i="4"/>
  <c r="EP45" i="4"/>
  <c r="EO45" i="4"/>
  <c r="EN45" i="4"/>
  <c r="EM45" i="4"/>
  <c r="EL45" i="4"/>
  <c r="EK45" i="4"/>
  <c r="EJ45" i="4"/>
  <c r="EI45" i="4"/>
  <c r="EH45" i="4"/>
  <c r="EG45" i="4"/>
  <c r="EF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C45" i="4"/>
  <c r="B45" i="4"/>
  <c r="CI45" i="4" s="1"/>
  <c r="EQ44" i="4"/>
  <c r="EP44" i="4"/>
  <c r="EO44" i="4"/>
  <c r="EN44" i="4"/>
  <c r="EM44" i="4"/>
  <c r="EL44" i="4"/>
  <c r="EK44" i="4"/>
  <c r="EJ44" i="4"/>
  <c r="EI44" i="4"/>
  <c r="EH44" i="4"/>
  <c r="EG44" i="4"/>
  <c r="DQ44" i="4"/>
  <c r="DP44" i="4"/>
  <c r="DO44" i="4"/>
  <c r="DN44" i="4"/>
  <c r="DM44" i="4"/>
  <c r="DL44" i="4"/>
  <c r="DK44" i="4"/>
  <c r="DJ44" i="4"/>
  <c r="DI44" i="4"/>
  <c r="DH44" i="4"/>
  <c r="DG44" i="4"/>
  <c r="C44" i="4"/>
  <c r="B44" i="4"/>
  <c r="CH44" i="4" s="1"/>
  <c r="EC43" i="4"/>
  <c r="EB43" i="4"/>
  <c r="EA43" i="4"/>
  <c r="DC43" i="4"/>
  <c r="DB43" i="4"/>
  <c r="DA43" i="4"/>
  <c r="CC43" i="4"/>
  <c r="CB43" i="4"/>
  <c r="C43" i="4"/>
  <c r="CG43" i="4" s="1"/>
  <c r="B43" i="4"/>
  <c r="CI43" i="4" s="1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I42" i="4"/>
  <c r="CB42" i="4"/>
  <c r="CA42" i="4"/>
  <c r="C42" i="4"/>
  <c r="B42" i="4"/>
  <c r="CH42" i="4" s="1"/>
  <c r="EQ41" i="4"/>
  <c r="EP41" i="4"/>
  <c r="EO41" i="4"/>
  <c r="EN41" i="4"/>
  <c r="EM41" i="4"/>
  <c r="EL41" i="4"/>
  <c r="EK41" i="4"/>
  <c r="EJ41" i="4"/>
  <c r="EI41" i="4"/>
  <c r="EH41" i="4"/>
  <c r="EG41" i="4"/>
  <c r="EF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C41" i="4"/>
  <c r="B41" i="4"/>
  <c r="CH41" i="4" s="1"/>
  <c r="EQ40" i="4"/>
  <c r="EP40" i="4"/>
  <c r="EO40" i="4"/>
  <c r="EN40" i="4"/>
  <c r="EM40" i="4"/>
  <c r="EL40" i="4"/>
  <c r="EK40" i="4"/>
  <c r="EJ40" i="4"/>
  <c r="EI40" i="4"/>
  <c r="EH40" i="4"/>
  <c r="EG40" i="4"/>
  <c r="EF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C40" i="4"/>
  <c r="B40" i="4"/>
  <c r="CK40" i="4" s="1"/>
  <c r="EQ39" i="4"/>
  <c r="EP39" i="4"/>
  <c r="EO39" i="4"/>
  <c r="EN39" i="4"/>
  <c r="EM39" i="4"/>
  <c r="EL39" i="4"/>
  <c r="EK39" i="4"/>
  <c r="EJ39" i="4"/>
  <c r="EI39" i="4"/>
  <c r="EH39" i="4"/>
  <c r="EG39" i="4"/>
  <c r="EF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C39" i="4"/>
  <c r="CG39" i="4" s="1"/>
  <c r="B39" i="4"/>
  <c r="EQ38" i="4"/>
  <c r="EP38" i="4"/>
  <c r="EO38" i="4"/>
  <c r="EN38" i="4"/>
  <c r="EM38" i="4"/>
  <c r="EL38" i="4"/>
  <c r="EK38" i="4"/>
  <c r="EJ38" i="4"/>
  <c r="EI38" i="4"/>
  <c r="EH38" i="4"/>
  <c r="EG38" i="4"/>
  <c r="EF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CB38" i="4"/>
  <c r="C38" i="4"/>
  <c r="B38" i="4"/>
  <c r="CH38" i="4" s="1"/>
  <c r="EQ37" i="4"/>
  <c r="EP37" i="4"/>
  <c r="EO37" i="4"/>
  <c r="EN37" i="4"/>
  <c r="EM37" i="4"/>
  <c r="EL37" i="4"/>
  <c r="EK37" i="4"/>
  <c r="EJ37" i="4"/>
  <c r="EI37" i="4"/>
  <c r="EH37" i="4"/>
  <c r="EG37" i="4"/>
  <c r="EF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CK37" i="4"/>
  <c r="CB37" i="4"/>
  <c r="C37" i="4"/>
  <c r="B37" i="4"/>
  <c r="CH37" i="4" s="1"/>
  <c r="EQ36" i="4"/>
  <c r="EP36" i="4"/>
  <c r="EO36" i="4"/>
  <c r="EN36" i="4"/>
  <c r="EM36" i="4"/>
  <c r="EL36" i="4"/>
  <c r="EK36" i="4"/>
  <c r="EJ36" i="4"/>
  <c r="EI36" i="4"/>
  <c r="EH36" i="4"/>
  <c r="EG36" i="4"/>
  <c r="EF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CE36" i="4"/>
  <c r="CD36" i="4"/>
  <c r="C36" i="4"/>
  <c r="B36" i="4"/>
  <c r="CK36" i="4" s="1"/>
  <c r="EQ35" i="4"/>
  <c r="EP35" i="4"/>
  <c r="EO35" i="4"/>
  <c r="EN35" i="4"/>
  <c r="EM35" i="4"/>
  <c r="EL35" i="4"/>
  <c r="EK35" i="4"/>
  <c r="EJ35" i="4"/>
  <c r="EI35" i="4"/>
  <c r="EH35" i="4"/>
  <c r="EG35" i="4"/>
  <c r="EF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CI35" i="4"/>
  <c r="CE35" i="4"/>
  <c r="C35" i="4"/>
  <c r="CG35" i="4" s="1"/>
  <c r="B35" i="4"/>
  <c r="EQ34" i="4"/>
  <c r="EP34" i="4"/>
  <c r="EO34" i="4"/>
  <c r="EN34" i="4"/>
  <c r="EM34" i="4"/>
  <c r="EL34" i="4"/>
  <c r="EK34" i="4"/>
  <c r="EJ34" i="4"/>
  <c r="EI34" i="4"/>
  <c r="EH34" i="4"/>
  <c r="EG34" i="4"/>
  <c r="EF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C34" i="4"/>
  <c r="B34" i="4"/>
  <c r="CH34" i="4" s="1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29" i="4"/>
  <c r="B29" i="4"/>
  <c r="CI29" i="4" s="1"/>
  <c r="EQ28" i="4"/>
  <c r="EP28" i="4"/>
  <c r="EO28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I28" i="4"/>
  <c r="CE28" i="4"/>
  <c r="C28" i="4"/>
  <c r="CG28" i="4" s="1"/>
  <c r="B28" i="4"/>
  <c r="EQ27" i="4"/>
  <c r="EP27" i="4"/>
  <c r="EO27" i="4"/>
  <c r="EN27" i="4"/>
  <c r="EM27" i="4"/>
  <c r="EL27" i="4"/>
  <c r="EK27" i="4"/>
  <c r="EJ27" i="4"/>
  <c r="EI27" i="4"/>
  <c r="EH27" i="4"/>
  <c r="EG27" i="4"/>
  <c r="EF27" i="4"/>
  <c r="EE27" i="4"/>
  <c r="ED27" i="4"/>
  <c r="EC27" i="4"/>
  <c r="EB27" i="4"/>
  <c r="EA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27" i="4"/>
  <c r="B27" i="4"/>
  <c r="CH27" i="4" s="1"/>
  <c r="EN26" i="4"/>
  <c r="EM26" i="4"/>
  <c r="EL26" i="4"/>
  <c r="EK26" i="4"/>
  <c r="EJ26" i="4"/>
  <c r="EI26" i="4"/>
  <c r="EH26" i="4"/>
  <c r="EG26" i="4"/>
  <c r="DN26" i="4"/>
  <c r="DM26" i="4"/>
  <c r="DL26" i="4"/>
  <c r="DK26" i="4"/>
  <c r="DJ26" i="4"/>
  <c r="DI26" i="4"/>
  <c r="DH26" i="4"/>
  <c r="DG26" i="4"/>
  <c r="C26" i="4"/>
  <c r="B26" i="4"/>
  <c r="CI26" i="4" s="1"/>
  <c r="EQ25" i="4"/>
  <c r="EP25" i="4"/>
  <c r="EO25" i="4"/>
  <c r="EN25" i="4"/>
  <c r="EM25" i="4"/>
  <c r="EL25" i="4"/>
  <c r="EK25" i="4"/>
  <c r="EJ25" i="4"/>
  <c r="EI25" i="4"/>
  <c r="EH25" i="4"/>
  <c r="EG25" i="4"/>
  <c r="DQ25" i="4"/>
  <c r="DP25" i="4"/>
  <c r="DO25" i="4"/>
  <c r="DN25" i="4"/>
  <c r="DM25" i="4"/>
  <c r="DL25" i="4"/>
  <c r="DK25" i="4"/>
  <c r="DJ25" i="4"/>
  <c r="DI25" i="4"/>
  <c r="DH25" i="4"/>
  <c r="DG25" i="4"/>
  <c r="CI25" i="4"/>
  <c r="CE25" i="4"/>
  <c r="C25" i="4"/>
  <c r="CG25" i="4" s="1"/>
  <c r="B25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24" i="4"/>
  <c r="B24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C23" i="4"/>
  <c r="B23" i="4"/>
  <c r="CI23" i="4" s="1"/>
  <c r="EQ22" i="4"/>
  <c r="EP22" i="4"/>
  <c r="EO22" i="4"/>
  <c r="EN22" i="4"/>
  <c r="EM22" i="4"/>
  <c r="EL22" i="4"/>
  <c r="EK22" i="4"/>
  <c r="EJ22" i="4"/>
  <c r="EI22" i="4"/>
  <c r="EH22" i="4"/>
  <c r="EG22" i="4"/>
  <c r="DQ22" i="4"/>
  <c r="DP22" i="4"/>
  <c r="DO22" i="4"/>
  <c r="DN22" i="4"/>
  <c r="DM22" i="4"/>
  <c r="DL22" i="4"/>
  <c r="DK22" i="4"/>
  <c r="DJ22" i="4"/>
  <c r="DI22" i="4"/>
  <c r="DH22" i="4"/>
  <c r="DG22" i="4"/>
  <c r="CK22" i="4"/>
  <c r="CJ22" i="4"/>
  <c r="CB22" i="4"/>
  <c r="C22" i="4"/>
  <c r="CG22" i="4" s="1"/>
  <c r="B22" i="4"/>
  <c r="CH22" i="4" s="1"/>
  <c r="EC21" i="4"/>
  <c r="EB21" i="4"/>
  <c r="EA21" i="4"/>
  <c r="DC21" i="4"/>
  <c r="DB21" i="4"/>
  <c r="DA21" i="4"/>
  <c r="C21" i="4"/>
  <c r="B21" i="4"/>
  <c r="EQ20" i="4"/>
  <c r="EP20" i="4"/>
  <c r="EO20" i="4"/>
  <c r="EN20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I20" i="4"/>
  <c r="C20" i="4"/>
  <c r="B20" i="4"/>
  <c r="CH20" i="4" s="1"/>
  <c r="EQ19" i="4"/>
  <c r="EP19" i="4"/>
  <c r="EO19" i="4"/>
  <c r="EN19" i="4"/>
  <c r="EM19" i="4"/>
  <c r="EL19" i="4"/>
  <c r="EK19" i="4"/>
  <c r="EJ19" i="4"/>
  <c r="EI19" i="4"/>
  <c r="EH19" i="4"/>
  <c r="EG19" i="4"/>
  <c r="EF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CK19" i="4"/>
  <c r="CI19" i="4"/>
  <c r="CB19" i="4"/>
  <c r="CA19" i="4"/>
  <c r="C19" i="4"/>
  <c r="B19" i="4"/>
  <c r="CH19" i="4" s="1"/>
  <c r="EQ18" i="4"/>
  <c r="EP18" i="4"/>
  <c r="EO18" i="4"/>
  <c r="EN18" i="4"/>
  <c r="EM18" i="4"/>
  <c r="EL18" i="4"/>
  <c r="EK18" i="4"/>
  <c r="EJ18" i="4"/>
  <c r="EI18" i="4"/>
  <c r="EH18" i="4"/>
  <c r="EG18" i="4"/>
  <c r="EF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CK18" i="4"/>
  <c r="CJ18" i="4"/>
  <c r="CD18" i="4"/>
  <c r="CB18" i="4"/>
  <c r="C18" i="4"/>
  <c r="CG18" i="4" s="1"/>
  <c r="B18" i="4"/>
  <c r="CH18" i="4" s="1"/>
  <c r="EQ17" i="4"/>
  <c r="EP17" i="4"/>
  <c r="EO17" i="4"/>
  <c r="EN17" i="4"/>
  <c r="EM17" i="4"/>
  <c r="EL17" i="4"/>
  <c r="EK17" i="4"/>
  <c r="EJ17" i="4"/>
  <c r="EI17" i="4"/>
  <c r="EH17" i="4"/>
  <c r="EG17" i="4"/>
  <c r="EF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CK17" i="4"/>
  <c r="CE17" i="4"/>
  <c r="C17" i="4"/>
  <c r="B17" i="4"/>
  <c r="CH17" i="4" s="1"/>
  <c r="EQ16" i="4"/>
  <c r="EP16" i="4"/>
  <c r="EO16" i="4"/>
  <c r="EN16" i="4"/>
  <c r="EM16" i="4"/>
  <c r="EL16" i="4"/>
  <c r="EK16" i="4"/>
  <c r="EJ16" i="4"/>
  <c r="EI16" i="4"/>
  <c r="EH16" i="4"/>
  <c r="EG16" i="4"/>
  <c r="EF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C16" i="4"/>
  <c r="B16" i="4"/>
  <c r="CH16" i="4" s="1"/>
  <c r="EQ15" i="4"/>
  <c r="EP15" i="4"/>
  <c r="EO15" i="4"/>
  <c r="EN15" i="4"/>
  <c r="EM15" i="4"/>
  <c r="EL15" i="4"/>
  <c r="EK15" i="4"/>
  <c r="EJ15" i="4"/>
  <c r="EI15" i="4"/>
  <c r="EH15" i="4"/>
  <c r="EG15" i="4"/>
  <c r="EF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C15" i="4"/>
  <c r="B15" i="4"/>
  <c r="CH15" i="4" s="1"/>
  <c r="EQ14" i="4"/>
  <c r="EP14" i="4"/>
  <c r="EO14" i="4"/>
  <c r="EN14" i="4"/>
  <c r="EM14" i="4"/>
  <c r="EL14" i="4"/>
  <c r="EK14" i="4"/>
  <c r="EJ14" i="4"/>
  <c r="EI14" i="4"/>
  <c r="EH14" i="4"/>
  <c r="EG14" i="4"/>
  <c r="EF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CD14" i="4"/>
  <c r="C14" i="4"/>
  <c r="B14" i="4"/>
  <c r="CH14" i="4" s="1"/>
  <c r="EQ13" i="4"/>
  <c r="EP13" i="4"/>
  <c r="EO13" i="4"/>
  <c r="EN13" i="4"/>
  <c r="EM13" i="4"/>
  <c r="EL13" i="4"/>
  <c r="EK13" i="4"/>
  <c r="EJ13" i="4"/>
  <c r="EI13" i="4"/>
  <c r="EH13" i="4"/>
  <c r="EG13" i="4"/>
  <c r="EF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CK13" i="4"/>
  <c r="C13" i="4"/>
  <c r="B13" i="4"/>
  <c r="CH13" i="4" s="1"/>
  <c r="EQ12" i="4"/>
  <c r="EP12" i="4"/>
  <c r="EO12" i="4"/>
  <c r="EN12" i="4"/>
  <c r="EM12" i="4"/>
  <c r="EL12" i="4"/>
  <c r="EK12" i="4"/>
  <c r="EJ12" i="4"/>
  <c r="EI12" i="4"/>
  <c r="EH12" i="4"/>
  <c r="EG12" i="4"/>
  <c r="EF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CI12" i="4"/>
  <c r="C12" i="4"/>
  <c r="B12" i="4"/>
  <c r="CK12" i="4" s="1"/>
  <c r="A5" i="4"/>
  <c r="A4" i="4"/>
  <c r="A3" i="4"/>
  <c r="A2" i="4"/>
  <c r="CE50" i="4" l="1"/>
  <c r="CE57" i="4"/>
  <c r="CI85" i="4"/>
  <c r="CC87" i="4"/>
  <c r="CE88" i="4"/>
  <c r="CH109" i="4"/>
  <c r="CH123" i="4"/>
  <c r="CE129" i="4"/>
  <c r="CE132" i="4"/>
  <c r="CI166" i="4"/>
  <c r="CG174" i="4"/>
  <c r="CC180" i="4"/>
  <c r="CE181" i="4"/>
  <c r="CB182" i="4"/>
  <c r="CJ182" i="4"/>
  <c r="CI220" i="4"/>
  <c r="CG233" i="4"/>
  <c r="CJ236" i="4"/>
  <c r="CE237" i="4"/>
  <c r="CG34" i="4"/>
  <c r="CJ41" i="4"/>
  <c r="CG26" i="4"/>
  <c r="CI87" i="4"/>
  <c r="CA106" i="4"/>
  <c r="CI109" i="4"/>
  <c r="CK123" i="4"/>
  <c r="CK132" i="4"/>
  <c r="CG160" i="4"/>
  <c r="CI162" i="4"/>
  <c r="CE182" i="4"/>
  <c r="CG201" i="4"/>
  <c r="CJ220" i="4"/>
  <c r="CG237" i="4"/>
  <c r="CI14" i="4"/>
  <c r="CG15" i="4"/>
  <c r="CG16" i="4"/>
  <c r="CG29" i="4"/>
  <c r="CI34" i="4"/>
  <c r="CG41" i="4"/>
  <c r="CG46" i="4"/>
  <c r="CG58" i="4"/>
  <c r="CG66" i="4"/>
  <c r="CG70" i="4"/>
  <c r="CG14" i="4"/>
  <c r="CJ14" i="4"/>
  <c r="CA15" i="4"/>
  <c r="CI15" i="4"/>
  <c r="CI16" i="4"/>
  <c r="CE19" i="4"/>
  <c r="CD22" i="4"/>
  <c r="CA34" i="4"/>
  <c r="CD37" i="4"/>
  <c r="CI38" i="4"/>
  <c r="CB41" i="4"/>
  <c r="CG42" i="4"/>
  <c r="CA44" i="4"/>
  <c r="CB45" i="4"/>
  <c r="CH46" i="4"/>
  <c r="CG49" i="4"/>
  <c r="CA50" i="4"/>
  <c r="CI50" i="4"/>
  <c r="CI51" i="4"/>
  <c r="CG56" i="4"/>
  <c r="CJ56" i="4"/>
  <c r="CA57" i="4"/>
  <c r="CI57" i="4"/>
  <c r="CE58" i="4"/>
  <c r="CE61" i="4"/>
  <c r="CE66" i="4"/>
  <c r="CG67" i="4"/>
  <c r="CE82" i="4"/>
  <c r="CB85" i="4"/>
  <c r="CK85" i="4"/>
  <c r="CG87" i="4"/>
  <c r="CA88" i="4"/>
  <c r="CI88" i="4"/>
  <c r="CI89" i="4"/>
  <c r="CE94" i="4"/>
  <c r="CG102" i="4"/>
  <c r="CB103" i="4"/>
  <c r="CB104" i="4"/>
  <c r="CA109" i="4"/>
  <c r="CB110" i="4"/>
  <c r="CE112" i="4"/>
  <c r="CJ117" i="4"/>
  <c r="CA123" i="4"/>
  <c r="CH125" i="4"/>
  <c r="CK126" i="4"/>
  <c r="CA133" i="4"/>
  <c r="CA135" i="4"/>
  <c r="CA166" i="4"/>
  <c r="CJ173" i="4"/>
  <c r="CC174" i="4"/>
  <c r="CG180" i="4"/>
  <c r="CA181" i="4"/>
  <c r="CG181" i="4"/>
  <c r="CG208" i="4"/>
  <c r="CG220" i="4"/>
  <c r="CG221" i="4"/>
  <c r="CJ224" i="4"/>
  <c r="CA233" i="4"/>
  <c r="CB236" i="4"/>
  <c r="CK237" i="4"/>
  <c r="CE15" i="4"/>
  <c r="CG44" i="4"/>
  <c r="CG23" i="4"/>
  <c r="CG38" i="4"/>
  <c r="CK41" i="4"/>
  <c r="CI44" i="4"/>
  <c r="CI49" i="4"/>
  <c r="CG50" i="4"/>
  <c r="CI56" i="4"/>
  <c r="CG57" i="4"/>
  <c r="CG12" i="4"/>
  <c r="CE13" i="4"/>
  <c r="CB14" i="4"/>
  <c r="CK14" i="4"/>
  <c r="CB15" i="4"/>
  <c r="CK15" i="4"/>
  <c r="CI18" i="4"/>
  <c r="CG19" i="4"/>
  <c r="CG20" i="4"/>
  <c r="CI22" i="4"/>
  <c r="CB34" i="4"/>
  <c r="CJ37" i="4"/>
  <c r="CA38" i="4"/>
  <c r="CD41" i="4"/>
  <c r="CB44" i="4"/>
  <c r="CC45" i="4"/>
  <c r="CB49" i="4"/>
  <c r="CB50" i="4"/>
  <c r="CK50" i="4"/>
  <c r="CB56" i="4"/>
  <c r="CK56" i="4"/>
  <c r="CB57" i="4"/>
  <c r="CK57" i="4"/>
  <c r="CI60" i="4"/>
  <c r="CG61" i="4"/>
  <c r="CG62" i="4"/>
  <c r="CI64" i="4"/>
  <c r="CG72" i="4"/>
  <c r="CE78" i="4"/>
  <c r="CI81" i="4"/>
  <c r="CG82" i="4"/>
  <c r="CE84" i="4"/>
  <c r="CD85" i="4"/>
  <c r="CE86" i="4"/>
  <c r="CB87" i="4"/>
  <c r="CB88" i="4"/>
  <c r="CK88" i="4"/>
  <c r="CI93" i="4"/>
  <c r="CG94" i="4"/>
  <c r="CJ101" i="4"/>
  <c r="CH102" i="4"/>
  <c r="CK103" i="4"/>
  <c r="CH106" i="4"/>
  <c r="CC109" i="4"/>
  <c r="CD111" i="4"/>
  <c r="CK122" i="4"/>
  <c r="CB123" i="4"/>
  <c r="CG125" i="4"/>
  <c r="CK125" i="4"/>
  <c r="CA132" i="4"/>
  <c r="CE133" i="4"/>
  <c r="CK135" i="4"/>
  <c r="CA136" i="4"/>
  <c r="CA160" i="4"/>
  <c r="CJ161" i="4"/>
  <c r="CD162" i="4"/>
  <c r="CA169" i="4"/>
  <c r="CH169" i="4"/>
  <c r="CB180" i="4"/>
  <c r="CB181" i="4"/>
  <c r="CA182" i="4"/>
  <c r="CH182" i="4"/>
  <c r="CA190" i="4"/>
  <c r="CH190" i="4"/>
  <c r="CA194" i="4"/>
  <c r="CH194" i="4"/>
  <c r="CJ200" i="4"/>
  <c r="CA201" i="4"/>
  <c r="CJ202" i="4"/>
  <c r="CC203" i="4"/>
  <c r="CH208" i="4"/>
  <c r="CB220" i="4"/>
  <c r="CK221" i="4"/>
  <c r="CG224" i="4"/>
  <c r="CG225" i="4"/>
  <c r="CJ232" i="4"/>
  <c r="CE233" i="4"/>
  <c r="CJ235" i="4"/>
  <c r="CI236" i="4"/>
  <c r="CA237" i="4"/>
  <c r="CJ80" i="4"/>
  <c r="CC92" i="4"/>
  <c r="CB92" i="4"/>
  <c r="CE12" i="4"/>
  <c r="CD13" i="4"/>
  <c r="CJ13" i="4"/>
  <c r="CE16" i="4"/>
  <c r="CD17" i="4"/>
  <c r="CJ17" i="4"/>
  <c r="CE20" i="4"/>
  <c r="CH39" i="4"/>
  <c r="CK39" i="4"/>
  <c r="CD39" i="4"/>
  <c r="CJ39" i="4"/>
  <c r="CB39" i="4"/>
  <c r="CH40" i="4"/>
  <c r="CI40" i="4"/>
  <c r="CB40" i="4"/>
  <c r="CG40" i="4"/>
  <c r="CA40" i="4"/>
  <c r="CJ40" i="4"/>
  <c r="CH47" i="4"/>
  <c r="CI47" i="4"/>
  <c r="CB47" i="4"/>
  <c r="CG47" i="4"/>
  <c r="CA47" i="4"/>
  <c r="CJ47" i="4"/>
  <c r="CC48" i="4"/>
  <c r="CB48" i="4"/>
  <c r="CH62" i="4"/>
  <c r="CK62" i="4"/>
  <c r="CD62" i="4"/>
  <c r="CJ62" i="4"/>
  <c r="CB62" i="4"/>
  <c r="CH63" i="4"/>
  <c r="CI63" i="4"/>
  <c r="CB63" i="4"/>
  <c r="CG63" i="4"/>
  <c r="CA63" i="4"/>
  <c r="CJ63" i="4"/>
  <c r="CE80" i="4"/>
  <c r="CG90" i="4"/>
  <c r="CI92" i="4"/>
  <c r="CE100" i="4"/>
  <c r="CK108" i="4"/>
  <c r="CB108" i="4"/>
  <c r="CH108" i="4"/>
  <c r="CA108" i="4"/>
  <c r="CC116" i="4"/>
  <c r="CJ116" i="4"/>
  <c r="CE130" i="4"/>
  <c r="CK130" i="4"/>
  <c r="CH138" i="4"/>
  <c r="CE138" i="4"/>
  <c r="CA138" i="4"/>
  <c r="CG177" i="4"/>
  <c r="CA177" i="4"/>
  <c r="CJ177" i="4"/>
  <c r="CE177" i="4"/>
  <c r="CH177" i="4"/>
  <c r="CB177" i="4"/>
  <c r="CI177" i="4"/>
  <c r="CH231" i="4"/>
  <c r="CG231" i="4"/>
  <c r="CA231" i="4"/>
  <c r="CK231" i="4"/>
  <c r="CE231" i="4"/>
  <c r="CI231" i="4"/>
  <c r="CB231" i="4"/>
  <c r="CH79" i="4"/>
  <c r="CK79" i="4"/>
  <c r="CD79" i="4"/>
  <c r="CJ79" i="4"/>
  <c r="CB79" i="4"/>
  <c r="CH91" i="4"/>
  <c r="CI91" i="4"/>
  <c r="CB91" i="4"/>
  <c r="CG91" i="4"/>
  <c r="CA91" i="4"/>
  <c r="CH226" i="4"/>
  <c r="CJ226" i="4"/>
  <c r="CB226" i="4"/>
  <c r="CI226" i="4"/>
  <c r="CK226" i="4"/>
  <c r="CD226" i="4"/>
  <c r="CB12" i="4"/>
  <c r="CJ12" i="4"/>
  <c r="CA13" i="4"/>
  <c r="CG13" i="4"/>
  <c r="CE14" i="4"/>
  <c r="CD15" i="4"/>
  <c r="CJ15" i="4"/>
  <c r="CB16" i="4"/>
  <c r="CJ16" i="4"/>
  <c r="CA17" i="4"/>
  <c r="CG17" i="4"/>
  <c r="CE18" i="4"/>
  <c r="CD19" i="4"/>
  <c r="CJ19" i="4"/>
  <c r="CB20" i="4"/>
  <c r="CJ20" i="4"/>
  <c r="CE22" i="4"/>
  <c r="CH25" i="4"/>
  <c r="CK25" i="4"/>
  <c r="CD25" i="4"/>
  <c r="CJ25" i="4"/>
  <c r="CB25" i="4"/>
  <c r="CH28" i="4"/>
  <c r="CK28" i="4"/>
  <c r="CD28" i="4"/>
  <c r="CJ28" i="4"/>
  <c r="CB28" i="4"/>
  <c r="CH35" i="4"/>
  <c r="CK35" i="4"/>
  <c r="CD35" i="4"/>
  <c r="CJ35" i="4"/>
  <c r="CB35" i="4"/>
  <c r="CH36" i="4"/>
  <c r="CI36" i="4"/>
  <c r="CB36" i="4"/>
  <c r="CG36" i="4"/>
  <c r="CA36" i="4"/>
  <c r="CJ36" i="4"/>
  <c r="CE39" i="4"/>
  <c r="CD40" i="4"/>
  <c r="CC46" i="4"/>
  <c r="CB46" i="4"/>
  <c r="CD47" i="4"/>
  <c r="CH48" i="4"/>
  <c r="CE62" i="4"/>
  <c r="CD63" i="4"/>
  <c r="CG79" i="4"/>
  <c r="CH83" i="4"/>
  <c r="CK83" i="4"/>
  <c r="CD83" i="4"/>
  <c r="CJ83" i="4"/>
  <c r="CB83" i="4"/>
  <c r="CH84" i="4"/>
  <c r="CI84" i="4"/>
  <c r="CB84" i="4"/>
  <c r="CG84" i="4"/>
  <c r="CA84" i="4"/>
  <c r="CJ84" i="4"/>
  <c r="CK91" i="4"/>
  <c r="CB101" i="4"/>
  <c r="CK101" i="4"/>
  <c r="CI112" i="4"/>
  <c r="CA112" i="4"/>
  <c r="CH112" i="4"/>
  <c r="CC115" i="4"/>
  <c r="CI115" i="4"/>
  <c r="CA115" i="4"/>
  <c r="CI139" i="4"/>
  <c r="CE139" i="4"/>
  <c r="CA139" i="4"/>
  <c r="CG165" i="4"/>
  <c r="CH165" i="4"/>
  <c r="CB165" i="4"/>
  <c r="CI165" i="4"/>
  <c r="CD165" i="4"/>
  <c r="CJ165" i="4"/>
  <c r="CG172" i="4"/>
  <c r="CA172" i="4"/>
  <c r="CJ172" i="4"/>
  <c r="CE172" i="4"/>
  <c r="CH223" i="4"/>
  <c r="CG223" i="4"/>
  <c r="CA223" i="4"/>
  <c r="CK223" i="4"/>
  <c r="CE223" i="4"/>
  <c r="CI223" i="4"/>
  <c r="CB223" i="4"/>
  <c r="CH235" i="4"/>
  <c r="CG235" i="4"/>
  <c r="CA235" i="4"/>
  <c r="CK235" i="4"/>
  <c r="CE235" i="4"/>
  <c r="CI235" i="4"/>
  <c r="CB235" i="4"/>
  <c r="CH80" i="4"/>
  <c r="CI80" i="4"/>
  <c r="CB80" i="4"/>
  <c r="CG80" i="4"/>
  <c r="CA80" i="4"/>
  <c r="CJ91" i="4"/>
  <c r="CH100" i="4"/>
  <c r="CA100" i="4"/>
  <c r="CG100" i="4"/>
  <c r="CD12" i="4"/>
  <c r="CB13" i="4"/>
  <c r="CI13" i="4"/>
  <c r="CD16" i="4"/>
  <c r="CK16" i="4"/>
  <c r="CB17" i="4"/>
  <c r="CI17" i="4"/>
  <c r="CD20" i="4"/>
  <c r="CK20" i="4"/>
  <c r="CI39" i="4"/>
  <c r="CE40" i="4"/>
  <c r="CE47" i="4"/>
  <c r="CI48" i="4"/>
  <c r="CH58" i="4"/>
  <c r="CK58" i="4"/>
  <c r="CD58" i="4"/>
  <c r="CJ58" i="4"/>
  <c r="CB58" i="4"/>
  <c r="CH59" i="4"/>
  <c r="CI59" i="4"/>
  <c r="CB59" i="4"/>
  <c r="CG59" i="4"/>
  <c r="CA59" i="4"/>
  <c r="CJ59" i="4"/>
  <c r="CI62" i="4"/>
  <c r="CE63" i="4"/>
  <c r="CH66" i="4"/>
  <c r="CK66" i="4"/>
  <c r="CD66" i="4"/>
  <c r="CJ66" i="4"/>
  <c r="CB66" i="4"/>
  <c r="CH69" i="4"/>
  <c r="CK69" i="4"/>
  <c r="CD69" i="4"/>
  <c r="CJ69" i="4"/>
  <c r="CB69" i="4"/>
  <c r="CH72" i="4"/>
  <c r="CK72" i="4"/>
  <c r="CD72" i="4"/>
  <c r="CJ72" i="4"/>
  <c r="CB72" i="4"/>
  <c r="CE79" i="4"/>
  <c r="CD80" i="4"/>
  <c r="CG83" i="4"/>
  <c r="CK84" i="4"/>
  <c r="CC90" i="4"/>
  <c r="CB90" i="4"/>
  <c r="CD91" i="4"/>
  <c r="CH92" i="4"/>
  <c r="CB100" i="4"/>
  <c r="CH104" i="4"/>
  <c r="CA104" i="4"/>
  <c r="CG104" i="4"/>
  <c r="CK104" i="4"/>
  <c r="CH127" i="4"/>
  <c r="CA127" i="4"/>
  <c r="CG127" i="4"/>
  <c r="CK127" i="4"/>
  <c r="CH129" i="4"/>
  <c r="CA129" i="4"/>
  <c r="CG129" i="4"/>
  <c r="CK129" i="4"/>
  <c r="CJ197" i="4"/>
  <c r="CA197" i="4"/>
  <c r="CI197" i="4"/>
  <c r="CC197" i="4"/>
  <c r="CG198" i="4"/>
  <c r="CA198" i="4"/>
  <c r="CJ198" i="4"/>
  <c r="CE198" i="4"/>
  <c r="CH198" i="4"/>
  <c r="CB198" i="4"/>
  <c r="CI198" i="4"/>
  <c r="CG206" i="4"/>
  <c r="CH206" i="4"/>
  <c r="CB206" i="4"/>
  <c r="CI206" i="4"/>
  <c r="CD206" i="4"/>
  <c r="CJ206" i="4"/>
  <c r="CH222" i="4"/>
  <c r="CJ222" i="4"/>
  <c r="CB222" i="4"/>
  <c r="CI222" i="4"/>
  <c r="CK222" i="4"/>
  <c r="CD222" i="4"/>
  <c r="CE226" i="4"/>
  <c r="CH234" i="4"/>
  <c r="CJ234" i="4"/>
  <c r="CB234" i="4"/>
  <c r="CI234" i="4"/>
  <c r="CK234" i="4"/>
  <c r="CD234" i="4"/>
  <c r="CD161" i="4"/>
  <c r="CI161" i="4"/>
  <c r="CE170" i="4"/>
  <c r="CD173" i="4"/>
  <c r="CI173" i="4"/>
  <c r="CE176" i="4"/>
  <c r="CG179" i="4"/>
  <c r="CE195" i="4"/>
  <c r="CH200" i="4"/>
  <c r="CD202" i="4"/>
  <c r="CI202" i="4"/>
  <c r="CD34" i="4"/>
  <c r="CJ34" i="4"/>
  <c r="CE37" i="4"/>
  <c r="CD38" i="4"/>
  <c r="CJ38" i="4"/>
  <c r="CE41" i="4"/>
  <c r="CD42" i="4"/>
  <c r="CJ42" i="4"/>
  <c r="CH43" i="4"/>
  <c r="CD44" i="4"/>
  <c r="CJ44" i="4"/>
  <c r="CH45" i="4"/>
  <c r="CD50" i="4"/>
  <c r="CJ50" i="4"/>
  <c r="CE56" i="4"/>
  <c r="CD57" i="4"/>
  <c r="CJ57" i="4"/>
  <c r="CE60" i="4"/>
  <c r="CD61" i="4"/>
  <c r="CJ61" i="4"/>
  <c r="CE64" i="4"/>
  <c r="CD78" i="4"/>
  <c r="CJ78" i="4"/>
  <c r="CE81" i="4"/>
  <c r="CD82" i="4"/>
  <c r="CJ82" i="4"/>
  <c r="CE85" i="4"/>
  <c r="CD86" i="4"/>
  <c r="CJ86" i="4"/>
  <c r="CD88" i="4"/>
  <c r="CJ88" i="4"/>
  <c r="CD94" i="4"/>
  <c r="CK94" i="4"/>
  <c r="CB102" i="4"/>
  <c r="CK102" i="4"/>
  <c r="CC103" i="4"/>
  <c r="CG132" i="4"/>
  <c r="CH133" i="4"/>
  <c r="CE135" i="4"/>
  <c r="CE136" i="4"/>
  <c r="CB160" i="4"/>
  <c r="CJ160" i="4"/>
  <c r="CA161" i="4"/>
  <c r="CG163" i="4"/>
  <c r="CA165" i="4"/>
  <c r="CE166" i="4"/>
  <c r="CE169" i="4"/>
  <c r="CJ169" i="4"/>
  <c r="CA170" i="4"/>
  <c r="CG170" i="4"/>
  <c r="CA173" i="4"/>
  <c r="CA176" i="4"/>
  <c r="CG176" i="4"/>
  <c r="CB179" i="4"/>
  <c r="CD182" i="4"/>
  <c r="CI182" i="4"/>
  <c r="CE190" i="4"/>
  <c r="CJ190" i="4"/>
  <c r="CD191" i="4"/>
  <c r="CE194" i="4"/>
  <c r="CJ194" i="4"/>
  <c r="CA195" i="4"/>
  <c r="CG195" i="4"/>
  <c r="CA199" i="4"/>
  <c r="CH199" i="4"/>
  <c r="CC200" i="4"/>
  <c r="CB201" i="4"/>
  <c r="CJ201" i="4"/>
  <c r="CA202" i="4"/>
  <c r="CA206" i="4"/>
  <c r="CD220" i="4"/>
  <c r="CK220" i="4"/>
  <c r="CB221" i="4"/>
  <c r="CI221" i="4"/>
  <c r="CG222" i="4"/>
  <c r="CD224" i="4"/>
  <c r="CK224" i="4"/>
  <c r="CB225" i="4"/>
  <c r="CI225" i="4"/>
  <c r="CG226" i="4"/>
  <c r="CD232" i="4"/>
  <c r="CK232" i="4"/>
  <c r="CB233" i="4"/>
  <c r="CI233" i="4"/>
  <c r="CD236" i="4"/>
  <c r="CK236" i="4"/>
  <c r="CB237" i="4"/>
  <c r="CI237" i="4"/>
  <c r="CE34" i="4"/>
  <c r="CK34" i="4"/>
  <c r="CG37" i="4"/>
  <c r="CI37" i="4"/>
  <c r="CE38" i="4"/>
  <c r="CK38" i="4"/>
  <c r="CI41" i="4"/>
  <c r="CE42" i="4"/>
  <c r="CK42" i="4"/>
  <c r="CE44" i="4"/>
  <c r="CK44" i="4"/>
  <c r="CG135" i="4"/>
  <c r="CH136" i="4"/>
  <c r="CB161" i="4"/>
  <c r="CH161" i="4"/>
  <c r="CG164" i="4"/>
  <c r="CC170" i="4"/>
  <c r="CB173" i="4"/>
  <c r="CH173" i="4"/>
  <c r="CB176" i="4"/>
  <c r="CC195" i="4"/>
  <c r="CB202" i="4"/>
  <c r="CH202" i="4"/>
  <c r="CG203" i="4"/>
  <c r="CE220" i="4"/>
  <c r="CD221" i="4"/>
  <c r="CJ221" i="4"/>
  <c r="CE224" i="4"/>
  <c r="CD225" i="4"/>
  <c r="CJ225" i="4"/>
  <c r="CE232" i="4"/>
  <c r="CD233" i="4"/>
  <c r="CJ233" i="4"/>
  <c r="CE236" i="4"/>
  <c r="CD237" i="4"/>
  <c r="CJ237" i="4"/>
  <c r="B283" i="5"/>
  <c r="CJ21" i="4"/>
  <c r="CE21" i="4"/>
  <c r="CA21" i="4"/>
  <c r="CK21" i="4"/>
  <c r="CJ24" i="4"/>
  <c r="CE24" i="4"/>
  <c r="CA24" i="4"/>
  <c r="CD24" i="4"/>
  <c r="CK24" i="4"/>
  <c r="CD27" i="4"/>
  <c r="CK27" i="4"/>
  <c r="CD65" i="4"/>
  <c r="CJ68" i="4"/>
  <c r="CE68" i="4"/>
  <c r="CA68" i="4"/>
  <c r="CD68" i="4"/>
  <c r="CK68" i="4"/>
  <c r="CJ71" i="4"/>
  <c r="CE71" i="4"/>
  <c r="CA71" i="4"/>
  <c r="CD71" i="4"/>
  <c r="CK71" i="4"/>
  <c r="CK95" i="4"/>
  <c r="CG95" i="4"/>
  <c r="CB95" i="4"/>
  <c r="CI95" i="4"/>
  <c r="CC95" i="4"/>
  <c r="CE95" i="4"/>
  <c r="CI107" i="4"/>
  <c r="CD107" i="4"/>
  <c r="CH107" i="4"/>
  <c r="CB107" i="4"/>
  <c r="CG107" i="4"/>
  <c r="CA107" i="4"/>
  <c r="CJ107" i="4"/>
  <c r="CI113" i="4"/>
  <c r="CD113" i="4"/>
  <c r="CG113" i="4"/>
  <c r="CA113" i="4"/>
  <c r="CK113" i="4"/>
  <c r="CE113" i="4"/>
  <c r="CH113" i="4"/>
  <c r="CK114" i="4"/>
  <c r="CG114" i="4"/>
  <c r="CB114" i="4"/>
  <c r="CH114" i="4"/>
  <c r="CA114" i="4"/>
  <c r="CE114" i="4"/>
  <c r="CI114" i="4"/>
  <c r="CH168" i="4"/>
  <c r="CD168" i="4"/>
  <c r="CG168" i="4"/>
  <c r="CB168" i="4"/>
  <c r="CA168" i="4"/>
  <c r="CI171" i="4"/>
  <c r="CE171" i="4"/>
  <c r="CA171" i="4"/>
  <c r="CG171" i="4"/>
  <c r="CB171" i="4"/>
  <c r="CJ178" i="4"/>
  <c r="CB178" i="4"/>
  <c r="CG178" i="4"/>
  <c r="CC178" i="4"/>
  <c r="CA178" i="4"/>
  <c r="CH209" i="4"/>
  <c r="CD209" i="4"/>
  <c r="CA209" i="4"/>
  <c r="CG209" i="4"/>
  <c r="CB209" i="4"/>
  <c r="CG21" i="4"/>
  <c r="CA22" i="4"/>
  <c r="CB23" i="4"/>
  <c r="CH23" i="4"/>
  <c r="CG24" i="4"/>
  <c r="CA25" i="4"/>
  <c r="CB26" i="4"/>
  <c r="CH26" i="4"/>
  <c r="CG27" i="4"/>
  <c r="CA28" i="4"/>
  <c r="CB29" i="4"/>
  <c r="CH29" i="4"/>
  <c r="CJ45" i="4"/>
  <c r="CE45" i="4"/>
  <c r="CA45" i="4"/>
  <c r="CD45" i="4"/>
  <c r="CK45" i="4"/>
  <c r="CJ48" i="4"/>
  <c r="CE48" i="4"/>
  <c r="CA48" i="4"/>
  <c r="CD48" i="4"/>
  <c r="CK48" i="4"/>
  <c r="CJ51" i="4"/>
  <c r="CE51" i="4"/>
  <c r="CA51" i="4"/>
  <c r="CD51" i="4"/>
  <c r="CK51" i="4"/>
  <c r="CG65" i="4"/>
  <c r="CA66" i="4"/>
  <c r="CB67" i="4"/>
  <c r="CH67" i="4"/>
  <c r="CG68" i="4"/>
  <c r="CA69" i="4"/>
  <c r="CB70" i="4"/>
  <c r="CH70" i="4"/>
  <c r="CG71" i="4"/>
  <c r="CA72" i="4"/>
  <c r="CB73" i="4"/>
  <c r="CH73" i="4"/>
  <c r="CJ89" i="4"/>
  <c r="CE89" i="4"/>
  <c r="CA89" i="4"/>
  <c r="CD89" i="4"/>
  <c r="CK89" i="4"/>
  <c r="CJ92" i="4"/>
  <c r="CE92" i="4"/>
  <c r="CA92" i="4"/>
  <c r="CD92" i="4"/>
  <c r="CK92" i="4"/>
  <c r="CH95" i="4"/>
  <c r="CI101" i="4"/>
  <c r="CD101" i="4"/>
  <c r="CG101" i="4"/>
  <c r="CA101" i="4"/>
  <c r="CE101" i="4"/>
  <c r="CI103" i="4"/>
  <c r="CD103" i="4"/>
  <c r="CG103" i="4"/>
  <c r="CA103" i="4"/>
  <c r="CE103" i="4"/>
  <c r="CI105" i="4"/>
  <c r="CD105" i="4"/>
  <c r="CH105" i="4"/>
  <c r="CG105" i="4"/>
  <c r="CA105" i="4"/>
  <c r="CE105" i="4"/>
  <c r="CK107" i="4"/>
  <c r="CI110" i="4"/>
  <c r="CD110" i="4"/>
  <c r="CG110" i="4"/>
  <c r="CA110" i="4"/>
  <c r="CK110" i="4"/>
  <c r="CE110" i="4"/>
  <c r="CH110" i="4"/>
  <c r="CK111" i="4"/>
  <c r="CG111" i="4"/>
  <c r="CB111" i="4"/>
  <c r="CH111" i="4"/>
  <c r="CA111" i="4"/>
  <c r="CE111" i="4"/>
  <c r="CI111" i="4"/>
  <c r="CJ113" i="4"/>
  <c r="CJ114" i="4"/>
  <c r="CB116" i="4"/>
  <c r="CC117" i="4"/>
  <c r="CC122" i="4"/>
  <c r="CI124" i="4"/>
  <c r="CD124" i="4"/>
  <c r="CH124" i="4"/>
  <c r="CB124" i="4"/>
  <c r="CG124" i="4"/>
  <c r="CA124" i="4"/>
  <c r="CJ124" i="4"/>
  <c r="CC126" i="4"/>
  <c r="CI128" i="4"/>
  <c r="CD128" i="4"/>
  <c r="CH128" i="4"/>
  <c r="CB128" i="4"/>
  <c r="CG128" i="4"/>
  <c r="CA128" i="4"/>
  <c r="CJ128" i="4"/>
  <c r="CC130" i="4"/>
  <c r="CD131" i="4"/>
  <c r="CD134" i="4"/>
  <c r="CD137" i="4"/>
  <c r="CJ162" i="4"/>
  <c r="CB162" i="4"/>
  <c r="CG162" i="4"/>
  <c r="CC162" i="4"/>
  <c r="CA162" i="4"/>
  <c r="CB164" i="4"/>
  <c r="CI164" i="4"/>
  <c r="CI168" i="4"/>
  <c r="CH171" i="4"/>
  <c r="CH178" i="4"/>
  <c r="CJ187" i="4"/>
  <c r="CB187" i="4"/>
  <c r="CA187" i="4"/>
  <c r="CH187" i="4"/>
  <c r="CD187" i="4"/>
  <c r="CG187" i="4"/>
  <c r="CC187" i="4"/>
  <c r="CI187" i="4"/>
  <c r="CJ191" i="4"/>
  <c r="CB191" i="4"/>
  <c r="CG191" i="4"/>
  <c r="CC191" i="4"/>
  <c r="CH191" i="4"/>
  <c r="CA191" i="4"/>
  <c r="CI204" i="4"/>
  <c r="CE204" i="4"/>
  <c r="CA204" i="4"/>
  <c r="CH204" i="4"/>
  <c r="CC204" i="4"/>
  <c r="CJ204" i="4"/>
  <c r="CB204" i="4"/>
  <c r="CG204" i="4"/>
  <c r="CI209" i="4"/>
  <c r="CG234" i="4"/>
  <c r="CA234" i="4"/>
  <c r="CA12" i="4"/>
  <c r="CA14" i="4"/>
  <c r="CA16" i="4"/>
  <c r="CA18" i="4"/>
  <c r="CA20" i="4"/>
  <c r="CB21" i="4"/>
  <c r="CH21" i="4"/>
  <c r="CC23" i="4"/>
  <c r="CB24" i="4"/>
  <c r="CH24" i="4"/>
  <c r="CC26" i="4"/>
  <c r="CB27" i="4"/>
  <c r="CC29" i="4"/>
  <c r="CA35" i="4"/>
  <c r="CA37" i="4"/>
  <c r="CA39" i="4"/>
  <c r="CA41" i="4"/>
  <c r="CJ43" i="4"/>
  <c r="CE43" i="4"/>
  <c r="CA43" i="4"/>
  <c r="CD43" i="4"/>
  <c r="CK43" i="4"/>
  <c r="CG45" i="4"/>
  <c r="CJ46" i="4"/>
  <c r="CE46" i="4"/>
  <c r="CA46" i="4"/>
  <c r="CD46" i="4"/>
  <c r="CK46" i="4"/>
  <c r="CG48" i="4"/>
  <c r="CJ49" i="4"/>
  <c r="CE49" i="4"/>
  <c r="CA49" i="4"/>
  <c r="CD49" i="4"/>
  <c r="CK49" i="4"/>
  <c r="CG51" i="4"/>
  <c r="CA56" i="4"/>
  <c r="CA58" i="4"/>
  <c r="CA60" i="4"/>
  <c r="CA62" i="4"/>
  <c r="CA64" i="4"/>
  <c r="CB65" i="4"/>
  <c r="CC67" i="4"/>
  <c r="CB68" i="4"/>
  <c r="CH68" i="4"/>
  <c r="CC70" i="4"/>
  <c r="CB71" i="4"/>
  <c r="CH71" i="4"/>
  <c r="CC73" i="4"/>
  <c r="CA79" i="4"/>
  <c r="CA81" i="4"/>
  <c r="CA83" i="4"/>
  <c r="CA85" i="4"/>
  <c r="CJ87" i="4"/>
  <c r="CE87" i="4"/>
  <c r="CA87" i="4"/>
  <c r="CD87" i="4"/>
  <c r="CK87" i="4"/>
  <c r="CG89" i="4"/>
  <c r="CJ90" i="4"/>
  <c r="CE90" i="4"/>
  <c r="CA90" i="4"/>
  <c r="CD90" i="4"/>
  <c r="CK90" i="4"/>
  <c r="CG92" i="4"/>
  <c r="CJ93" i="4"/>
  <c r="CE93" i="4"/>
  <c r="CA93" i="4"/>
  <c r="CD93" i="4"/>
  <c r="CK93" i="4"/>
  <c r="CA95" i="4"/>
  <c r="CJ95" i="4"/>
  <c r="CH101" i="4"/>
  <c r="CH103" i="4"/>
  <c r="CJ105" i="4"/>
  <c r="CC107" i="4"/>
  <c r="CJ110" i="4"/>
  <c r="CJ111" i="4"/>
  <c r="CB113" i="4"/>
  <c r="CC114" i="4"/>
  <c r="CK124" i="4"/>
  <c r="CK128" i="4"/>
  <c r="CH162" i="4"/>
  <c r="CC168" i="4"/>
  <c r="CJ168" i="4"/>
  <c r="CC171" i="4"/>
  <c r="CJ171" i="4"/>
  <c r="CJ174" i="4"/>
  <c r="CB174" i="4"/>
  <c r="CA174" i="4"/>
  <c r="CI174" i="4"/>
  <c r="CE174" i="4"/>
  <c r="CI175" i="4"/>
  <c r="CE175" i="4"/>
  <c r="CA175" i="4"/>
  <c r="CH175" i="4"/>
  <c r="CC175" i="4"/>
  <c r="CG175" i="4"/>
  <c r="CB175" i="4"/>
  <c r="CJ175" i="4"/>
  <c r="CD178" i="4"/>
  <c r="CI178" i="4"/>
  <c r="CH180" i="4"/>
  <c r="CD180" i="4"/>
  <c r="CA180" i="4"/>
  <c r="CJ180" i="4"/>
  <c r="CE180" i="4"/>
  <c r="CI191" i="4"/>
  <c r="CH205" i="4"/>
  <c r="CD205" i="4"/>
  <c r="CJ205" i="4"/>
  <c r="CE205" i="4"/>
  <c r="CG205" i="4"/>
  <c r="CA205" i="4"/>
  <c r="CC209" i="4"/>
  <c r="CJ209" i="4"/>
  <c r="CA220" i="4"/>
  <c r="CA222" i="4"/>
  <c r="CA224" i="4"/>
  <c r="CA226" i="4"/>
  <c r="CA232" i="4"/>
  <c r="CD21" i="4"/>
  <c r="CJ27" i="4"/>
  <c r="CE27" i="4"/>
  <c r="CA27" i="4"/>
  <c r="CJ65" i="4"/>
  <c r="CE65" i="4"/>
  <c r="CA65" i="4"/>
  <c r="CK65" i="4"/>
  <c r="CC21" i="4"/>
  <c r="CI21" i="4"/>
  <c r="CJ23" i="4"/>
  <c r="CE23" i="4"/>
  <c r="CA23" i="4"/>
  <c r="CD23" i="4"/>
  <c r="CK23" i="4"/>
  <c r="CC24" i="4"/>
  <c r="CI24" i="4"/>
  <c r="CJ26" i="4"/>
  <c r="CE26" i="4"/>
  <c r="CA26" i="4"/>
  <c r="CD26" i="4"/>
  <c r="CK26" i="4"/>
  <c r="CC27" i="4"/>
  <c r="CI27" i="4"/>
  <c r="CJ29" i="4"/>
  <c r="CE29" i="4"/>
  <c r="CA29" i="4"/>
  <c r="CD29" i="4"/>
  <c r="CK29" i="4"/>
  <c r="CC65" i="4"/>
  <c r="CI65" i="4"/>
  <c r="CJ67" i="4"/>
  <c r="CE67" i="4"/>
  <c r="CA67" i="4"/>
  <c r="CD67" i="4"/>
  <c r="CK67" i="4"/>
  <c r="CC68" i="4"/>
  <c r="CI68" i="4"/>
  <c r="CJ70" i="4"/>
  <c r="CE70" i="4"/>
  <c r="CA70" i="4"/>
  <c r="CD70" i="4"/>
  <c r="CK70" i="4"/>
  <c r="CC71" i="4"/>
  <c r="CI71" i="4"/>
  <c r="CJ73" i="4"/>
  <c r="CE73" i="4"/>
  <c r="CA73" i="4"/>
  <c r="CD73" i="4"/>
  <c r="CK73" i="4"/>
  <c r="CD95" i="4"/>
  <c r="CE107" i="4"/>
  <c r="CC113" i="4"/>
  <c r="CD114" i="4"/>
  <c r="CI116" i="4"/>
  <c r="CD116" i="4"/>
  <c r="CG116" i="4"/>
  <c r="CA116" i="4"/>
  <c r="CK116" i="4"/>
  <c r="CE116" i="4"/>
  <c r="CH116" i="4"/>
  <c r="CK117" i="4"/>
  <c r="CG117" i="4"/>
  <c r="CB117" i="4"/>
  <c r="CH117" i="4"/>
  <c r="CA117" i="4"/>
  <c r="CE117" i="4"/>
  <c r="CI117" i="4"/>
  <c r="CI122" i="4"/>
  <c r="CD122" i="4"/>
  <c r="CH122" i="4"/>
  <c r="CB122" i="4"/>
  <c r="CG122" i="4"/>
  <c r="CA122" i="4"/>
  <c r="CJ122" i="4"/>
  <c r="CI126" i="4"/>
  <c r="CD126" i="4"/>
  <c r="CH126" i="4"/>
  <c r="CB126" i="4"/>
  <c r="CG126" i="4"/>
  <c r="CA126" i="4"/>
  <c r="CJ126" i="4"/>
  <c r="CI130" i="4"/>
  <c r="CD130" i="4"/>
  <c r="CH130" i="4"/>
  <c r="CB130" i="4"/>
  <c r="CG130" i="4"/>
  <c r="CA130" i="4"/>
  <c r="CJ130" i="4"/>
  <c r="CK131" i="4"/>
  <c r="CG131" i="4"/>
  <c r="CB131" i="4"/>
  <c r="CI131" i="4"/>
  <c r="CC131" i="4"/>
  <c r="CH131" i="4"/>
  <c r="CA131" i="4"/>
  <c r="CJ131" i="4"/>
  <c r="CK134" i="4"/>
  <c r="CG134" i="4"/>
  <c r="CB134" i="4"/>
  <c r="CI134" i="4"/>
  <c r="CC134" i="4"/>
  <c r="CH134" i="4"/>
  <c r="CA134" i="4"/>
  <c r="CJ134" i="4"/>
  <c r="CK137" i="4"/>
  <c r="CG137" i="4"/>
  <c r="CB137" i="4"/>
  <c r="CI137" i="4"/>
  <c r="CC137" i="4"/>
  <c r="CH137" i="4"/>
  <c r="CA137" i="4"/>
  <c r="CJ137" i="4"/>
  <c r="CH164" i="4"/>
  <c r="CD164" i="4"/>
  <c r="CA164" i="4"/>
  <c r="CJ164" i="4"/>
  <c r="CE164" i="4"/>
  <c r="CE168" i="4"/>
  <c r="CD171" i="4"/>
  <c r="CE178" i="4"/>
  <c r="CI196" i="4"/>
  <c r="CE196" i="4"/>
  <c r="CA196" i="4"/>
  <c r="CH196" i="4"/>
  <c r="CC196" i="4"/>
  <c r="CG196" i="4"/>
  <c r="CB196" i="4"/>
  <c r="CJ196" i="4"/>
  <c r="CJ207" i="4"/>
  <c r="CB207" i="4"/>
  <c r="CG207" i="4"/>
  <c r="CC207" i="4"/>
  <c r="CI207" i="4"/>
  <c r="CD207" i="4"/>
  <c r="CH207" i="4"/>
  <c r="CA207" i="4"/>
  <c r="CE209" i="4"/>
  <c r="CG236" i="4"/>
  <c r="CA236" i="4"/>
  <c r="A283" i="4"/>
  <c r="CC12" i="4"/>
  <c r="CH12" i="4"/>
  <c r="CC13" i="4"/>
  <c r="CC14" i="4"/>
  <c r="CC15" i="4"/>
  <c r="CC16" i="4"/>
  <c r="CC17" i="4"/>
  <c r="CC18" i="4"/>
  <c r="CC19" i="4"/>
  <c r="CC20" i="4"/>
  <c r="CC22" i="4"/>
  <c r="CC25" i="4"/>
  <c r="CC28" i="4"/>
  <c r="CC34" i="4"/>
  <c r="CC35" i="4"/>
  <c r="CC36" i="4"/>
  <c r="CC37" i="4"/>
  <c r="CC38" i="4"/>
  <c r="CC39" i="4"/>
  <c r="CC40" i="4"/>
  <c r="CC41" i="4"/>
  <c r="CC42" i="4"/>
  <c r="CC44" i="4"/>
  <c r="CC47" i="4"/>
  <c r="CC50" i="4"/>
  <c r="CC56" i="4"/>
  <c r="CC57" i="4"/>
  <c r="CC58" i="4"/>
  <c r="CC59" i="4"/>
  <c r="CC60" i="4"/>
  <c r="CC61" i="4"/>
  <c r="CC62" i="4"/>
  <c r="CC63" i="4"/>
  <c r="CC64" i="4"/>
  <c r="CC66" i="4"/>
  <c r="CC69" i="4"/>
  <c r="CC72" i="4"/>
  <c r="CC78" i="4"/>
  <c r="CC79" i="4"/>
  <c r="CC80" i="4"/>
  <c r="CC81" i="4"/>
  <c r="CC82" i="4"/>
  <c r="CC83" i="4"/>
  <c r="CC84" i="4"/>
  <c r="CC85" i="4"/>
  <c r="CC86" i="4"/>
  <c r="CC88" i="4"/>
  <c r="CC91" i="4"/>
  <c r="CC94" i="4"/>
  <c r="CH94" i="4"/>
  <c r="CI100" i="4"/>
  <c r="CD100" i="4"/>
  <c r="CC100" i="4"/>
  <c r="CJ100" i="4"/>
  <c r="CI102" i="4"/>
  <c r="CD102" i="4"/>
  <c r="CC102" i="4"/>
  <c r="CJ102" i="4"/>
  <c r="CI104" i="4"/>
  <c r="CD104" i="4"/>
  <c r="CC104" i="4"/>
  <c r="CJ104" i="4"/>
  <c r="CI106" i="4"/>
  <c r="CD106" i="4"/>
  <c r="CC106" i="4"/>
  <c r="CJ106" i="4"/>
  <c r="CI108" i="4"/>
  <c r="CD108" i="4"/>
  <c r="CC108" i="4"/>
  <c r="CJ108" i="4"/>
  <c r="CK109" i="4"/>
  <c r="CG109" i="4"/>
  <c r="CB109" i="4"/>
  <c r="CD109" i="4"/>
  <c r="CJ109" i="4"/>
  <c r="CK112" i="4"/>
  <c r="CG112" i="4"/>
  <c r="CB112" i="4"/>
  <c r="CD112" i="4"/>
  <c r="CJ112" i="4"/>
  <c r="CK115" i="4"/>
  <c r="CG115" i="4"/>
  <c r="CB115" i="4"/>
  <c r="CD115" i="4"/>
  <c r="CJ115" i="4"/>
  <c r="CI123" i="4"/>
  <c r="CD123" i="4"/>
  <c r="CC123" i="4"/>
  <c r="CJ123" i="4"/>
  <c r="CI125" i="4"/>
  <c r="CD125" i="4"/>
  <c r="CC125" i="4"/>
  <c r="CJ125" i="4"/>
  <c r="CI127" i="4"/>
  <c r="CD127" i="4"/>
  <c r="CC127" i="4"/>
  <c r="CJ127" i="4"/>
  <c r="CI129" i="4"/>
  <c r="CD129" i="4"/>
  <c r="CC129" i="4"/>
  <c r="CJ129" i="4"/>
  <c r="CB132" i="4"/>
  <c r="CC133" i="4"/>
  <c r="CB135" i="4"/>
  <c r="CC136" i="4"/>
  <c r="CB138" i="4"/>
  <c r="CC139" i="4"/>
  <c r="CH160" i="4"/>
  <c r="CD160" i="4"/>
  <c r="CC160" i="4"/>
  <c r="CI160" i="4"/>
  <c r="CC163" i="4"/>
  <c r="CC166" i="4"/>
  <c r="CI167" i="4"/>
  <c r="CE167" i="4"/>
  <c r="CA167" i="4"/>
  <c r="CD167" i="4"/>
  <c r="CJ167" i="4"/>
  <c r="CJ170" i="4"/>
  <c r="CB170" i="4"/>
  <c r="CD170" i="4"/>
  <c r="CH170" i="4"/>
  <c r="CB172" i="4"/>
  <c r="CH176" i="4"/>
  <c r="CD176" i="4"/>
  <c r="CC176" i="4"/>
  <c r="CI176" i="4"/>
  <c r="CC179" i="4"/>
  <c r="CI188" i="4"/>
  <c r="CE188" i="4"/>
  <c r="CA188" i="4"/>
  <c r="CH188" i="4"/>
  <c r="CC188" i="4"/>
  <c r="CH189" i="4"/>
  <c r="CD189" i="4"/>
  <c r="CJ189" i="4"/>
  <c r="CE189" i="4"/>
  <c r="CC189" i="4"/>
  <c r="CH193" i="4"/>
  <c r="CD193" i="4"/>
  <c r="CA193" i="4"/>
  <c r="CE193" i="4"/>
  <c r="CJ193" i="4"/>
  <c r="CH197" i="4"/>
  <c r="CD197" i="4"/>
  <c r="CG197" i="4"/>
  <c r="CB197" i="4"/>
  <c r="CE197" i="4"/>
  <c r="CJ199" i="4"/>
  <c r="CB199" i="4"/>
  <c r="CI199" i="4"/>
  <c r="CE199" i="4"/>
  <c r="CD199" i="4"/>
  <c r="CD203" i="4"/>
  <c r="CI132" i="4"/>
  <c r="CD132" i="4"/>
  <c r="CC132" i="4"/>
  <c r="CJ132" i="4"/>
  <c r="CK133" i="4"/>
  <c r="CG133" i="4"/>
  <c r="CB133" i="4"/>
  <c r="CD133" i="4"/>
  <c r="CJ133" i="4"/>
  <c r="CI135" i="4"/>
  <c r="CD135" i="4"/>
  <c r="CC135" i="4"/>
  <c r="CJ135" i="4"/>
  <c r="CK136" i="4"/>
  <c r="CG136" i="4"/>
  <c r="CB136" i="4"/>
  <c r="CD136" i="4"/>
  <c r="CJ136" i="4"/>
  <c r="CI138" i="4"/>
  <c r="CD138" i="4"/>
  <c r="CC138" i="4"/>
  <c r="CJ138" i="4"/>
  <c r="CK139" i="4"/>
  <c r="CG139" i="4"/>
  <c r="CB139" i="4"/>
  <c r="CD139" i="4"/>
  <c r="CJ139" i="4"/>
  <c r="CI163" i="4"/>
  <c r="CE163" i="4"/>
  <c r="CA163" i="4"/>
  <c r="CD163" i="4"/>
  <c r="CJ163" i="4"/>
  <c r="CJ166" i="4"/>
  <c r="CB166" i="4"/>
  <c r="CD166" i="4"/>
  <c r="CH166" i="4"/>
  <c r="CH172" i="4"/>
  <c r="CD172" i="4"/>
  <c r="CC172" i="4"/>
  <c r="CI172" i="4"/>
  <c r="CI179" i="4"/>
  <c r="CE179" i="4"/>
  <c r="CA179" i="4"/>
  <c r="CD179" i="4"/>
  <c r="CJ179" i="4"/>
  <c r="CI200" i="4"/>
  <c r="CE200" i="4"/>
  <c r="CA200" i="4"/>
  <c r="CG200" i="4"/>
  <c r="CB200" i="4"/>
  <c r="CJ203" i="4"/>
  <c r="CB203" i="4"/>
  <c r="CA203" i="4"/>
  <c r="CE203" i="4"/>
  <c r="CI203" i="4"/>
  <c r="CC161" i="4"/>
  <c r="CC165" i="4"/>
  <c r="CC169" i="4"/>
  <c r="CC173" i="4"/>
  <c r="CC177" i="4"/>
  <c r="CH181" i="4"/>
  <c r="CD181" i="4"/>
  <c r="CC181" i="4"/>
  <c r="CI181" i="4"/>
  <c r="CI192" i="4"/>
  <c r="CE192" i="4"/>
  <c r="CA192" i="4"/>
  <c r="CD192" i="4"/>
  <c r="CJ192" i="4"/>
  <c r="CJ195" i="4"/>
  <c r="CB195" i="4"/>
  <c r="CD195" i="4"/>
  <c r="CH195" i="4"/>
  <c r="CH201" i="4"/>
  <c r="CD201" i="4"/>
  <c r="CC201" i="4"/>
  <c r="CI201" i="4"/>
  <c r="CI208" i="4"/>
  <c r="CE208" i="4"/>
  <c r="CA208" i="4"/>
  <c r="CD208" i="4"/>
  <c r="CJ208" i="4"/>
  <c r="CC182" i="4"/>
  <c r="CC190" i="4"/>
  <c r="CC194" i="4"/>
  <c r="CC198" i="4"/>
  <c r="CC202" i="4"/>
  <c r="CC206" i="4"/>
  <c r="CC220" i="4"/>
  <c r="CC221" i="4"/>
  <c r="CC222" i="4"/>
  <c r="CC223" i="4"/>
  <c r="CC224" i="4"/>
  <c r="CC225" i="4"/>
  <c r="CC226" i="4"/>
  <c r="CC231" i="4"/>
  <c r="CC232" i="4"/>
  <c r="CC233" i="4"/>
  <c r="CC234" i="4"/>
  <c r="CC235" i="4"/>
  <c r="CC236" i="4"/>
  <c r="CC237" i="4"/>
  <c r="E178" i="3"/>
  <c r="F178" i="3"/>
  <c r="G178" i="3"/>
  <c r="H178" i="3"/>
  <c r="I178" i="3"/>
  <c r="J178" i="3"/>
  <c r="K178" i="3"/>
  <c r="L178" i="3"/>
  <c r="M178" i="3"/>
  <c r="N178" i="3"/>
  <c r="O178" i="3"/>
  <c r="P178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O175" i="3"/>
  <c r="P175" i="3"/>
  <c r="O176" i="3"/>
  <c r="P176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E164" i="3"/>
  <c r="F164" i="3"/>
  <c r="G164" i="3"/>
  <c r="H164" i="3"/>
  <c r="I164" i="3"/>
  <c r="J164" i="3"/>
  <c r="K164" i="3"/>
  <c r="L164" i="3"/>
  <c r="M164" i="3"/>
  <c r="N164" i="3"/>
  <c r="E165" i="3"/>
  <c r="F165" i="3"/>
  <c r="G165" i="3"/>
  <c r="H165" i="3"/>
  <c r="I165" i="3"/>
  <c r="J165" i="3"/>
  <c r="K165" i="3"/>
  <c r="L165" i="3"/>
  <c r="M165" i="3"/>
  <c r="N165" i="3"/>
  <c r="O164" i="3"/>
  <c r="P164" i="3"/>
  <c r="O165" i="3"/>
  <c r="P165" i="3"/>
  <c r="O166" i="3"/>
  <c r="P166" i="3"/>
  <c r="O160" i="3"/>
  <c r="P160" i="3"/>
  <c r="O161" i="3"/>
  <c r="P161" i="3"/>
  <c r="O162" i="3"/>
  <c r="P162" i="3"/>
  <c r="AY172" i="3"/>
  <c r="AY173" i="3"/>
  <c r="AY174" i="3"/>
  <c r="AY175" i="3"/>
  <c r="AY176" i="3"/>
  <c r="AY177" i="3"/>
  <c r="AY178" i="3"/>
  <c r="AY179" i="3"/>
  <c r="AY180" i="3"/>
  <c r="AY181" i="3"/>
  <c r="AY182" i="3"/>
  <c r="AY160" i="3"/>
  <c r="AY161" i="3"/>
  <c r="AY162" i="3"/>
  <c r="AY163" i="3"/>
  <c r="AY164" i="3"/>
  <c r="AY165" i="3"/>
  <c r="AY166" i="3"/>
  <c r="AY167" i="3"/>
  <c r="AY168" i="3"/>
  <c r="AU160" i="3"/>
  <c r="AV160" i="3"/>
  <c r="AW160" i="3"/>
  <c r="AX160" i="3"/>
  <c r="AU161" i="3"/>
  <c r="AV161" i="3"/>
  <c r="AW161" i="3"/>
  <c r="AX161" i="3"/>
  <c r="AU162" i="3"/>
  <c r="AV162" i="3"/>
  <c r="AW162" i="3"/>
  <c r="AX162" i="3"/>
  <c r="AU163" i="3"/>
  <c r="AV163" i="3"/>
  <c r="AW163" i="3"/>
  <c r="AX163" i="3"/>
  <c r="AU164" i="3"/>
  <c r="AV164" i="3"/>
  <c r="AW164" i="3"/>
  <c r="AX164" i="3"/>
  <c r="AU165" i="3"/>
  <c r="AV165" i="3"/>
  <c r="AW165" i="3"/>
  <c r="AX165" i="3"/>
  <c r="AU166" i="3"/>
  <c r="AV166" i="3"/>
  <c r="AW166" i="3"/>
  <c r="AX166" i="3"/>
  <c r="AU167" i="3"/>
  <c r="AV167" i="3"/>
  <c r="AW167" i="3"/>
  <c r="AX167" i="3"/>
  <c r="AU168" i="3"/>
  <c r="AV168" i="3"/>
  <c r="AW168" i="3"/>
  <c r="AX168" i="3"/>
  <c r="AU169" i="3"/>
  <c r="AV169" i="3"/>
  <c r="AW169" i="3"/>
  <c r="AX169" i="3"/>
  <c r="AU170" i="3"/>
  <c r="AV170" i="3"/>
  <c r="AW170" i="3"/>
  <c r="AX170" i="3"/>
  <c r="AU171" i="3"/>
  <c r="AV171" i="3"/>
  <c r="AW171" i="3"/>
  <c r="AX171" i="3"/>
  <c r="AU172" i="3"/>
  <c r="AV172" i="3"/>
  <c r="AW172" i="3"/>
  <c r="AX172" i="3"/>
  <c r="AU173" i="3"/>
  <c r="AV173" i="3"/>
  <c r="AW173" i="3"/>
  <c r="AX173" i="3"/>
  <c r="AU174" i="3"/>
  <c r="AV174" i="3"/>
  <c r="AW174" i="3"/>
  <c r="AX174" i="3"/>
  <c r="AU175" i="3"/>
  <c r="AV175" i="3"/>
  <c r="AW175" i="3"/>
  <c r="AX175" i="3"/>
  <c r="AU176" i="3"/>
  <c r="AV176" i="3"/>
  <c r="AW176" i="3"/>
  <c r="AX176" i="3"/>
  <c r="AU177" i="3"/>
  <c r="AV177" i="3"/>
  <c r="AW177" i="3"/>
  <c r="AX177" i="3"/>
  <c r="AU178" i="3"/>
  <c r="AV178" i="3"/>
  <c r="AW178" i="3"/>
  <c r="AX178" i="3"/>
  <c r="AU179" i="3"/>
  <c r="AV179" i="3"/>
  <c r="AW179" i="3"/>
  <c r="AX179" i="3"/>
  <c r="AU180" i="3"/>
  <c r="AV180" i="3"/>
  <c r="AW180" i="3"/>
  <c r="AX180" i="3"/>
  <c r="AU181" i="3"/>
  <c r="AV181" i="3"/>
  <c r="AW181" i="3"/>
  <c r="AX181" i="3"/>
  <c r="AU182" i="3"/>
  <c r="AV182" i="3"/>
  <c r="AW182" i="3"/>
  <c r="AX182" i="3"/>
  <c r="AT160" i="3"/>
  <c r="AT161" i="3"/>
  <c r="AT162" i="3"/>
  <c r="AS169" i="3"/>
  <c r="AT169" i="3"/>
  <c r="AS170" i="3"/>
  <c r="AT170" i="3"/>
  <c r="AS171" i="3"/>
  <c r="AT171" i="3"/>
  <c r="AK172" i="3"/>
  <c r="AL172" i="3"/>
  <c r="AM172" i="3"/>
  <c r="AN172" i="3"/>
  <c r="AO172" i="3"/>
  <c r="AP172" i="3"/>
  <c r="AQ172" i="3"/>
  <c r="AR172" i="3"/>
  <c r="AS172" i="3"/>
  <c r="AT172" i="3"/>
  <c r="AK173" i="3"/>
  <c r="AL173" i="3"/>
  <c r="AM173" i="3"/>
  <c r="AN173" i="3"/>
  <c r="AO173" i="3"/>
  <c r="AP173" i="3"/>
  <c r="AQ173" i="3"/>
  <c r="AR173" i="3"/>
  <c r="AS173" i="3"/>
  <c r="AT173" i="3"/>
  <c r="AK174" i="3"/>
  <c r="AL174" i="3"/>
  <c r="AM174" i="3"/>
  <c r="AN174" i="3"/>
  <c r="AO174" i="3"/>
  <c r="AP174" i="3"/>
  <c r="AQ174" i="3"/>
  <c r="AR174" i="3"/>
  <c r="AS174" i="3"/>
  <c r="AT174" i="3"/>
  <c r="AK175" i="3"/>
  <c r="AL175" i="3"/>
  <c r="AM175" i="3"/>
  <c r="AN175" i="3"/>
  <c r="AO175" i="3"/>
  <c r="AP175" i="3"/>
  <c r="AQ175" i="3"/>
  <c r="AR175" i="3"/>
  <c r="AS175" i="3"/>
  <c r="AT175" i="3"/>
  <c r="AK176" i="3"/>
  <c r="AL176" i="3"/>
  <c r="AM176" i="3"/>
  <c r="AN176" i="3"/>
  <c r="AO176" i="3"/>
  <c r="AP176" i="3"/>
  <c r="AQ176" i="3"/>
  <c r="AR176" i="3"/>
  <c r="AS176" i="3"/>
  <c r="AT176" i="3"/>
  <c r="AK177" i="3"/>
  <c r="AL177" i="3"/>
  <c r="AM177" i="3"/>
  <c r="AN177" i="3"/>
  <c r="AO177" i="3"/>
  <c r="AP177" i="3"/>
  <c r="AQ177" i="3"/>
  <c r="AR177" i="3"/>
  <c r="AS177" i="3"/>
  <c r="AT177" i="3"/>
  <c r="AK178" i="3"/>
  <c r="AL178" i="3"/>
  <c r="AM178" i="3"/>
  <c r="AN178" i="3"/>
  <c r="AO178" i="3"/>
  <c r="AP178" i="3"/>
  <c r="AQ178" i="3"/>
  <c r="AR178" i="3"/>
  <c r="AS178" i="3"/>
  <c r="AT178" i="3"/>
  <c r="AK179" i="3"/>
  <c r="AL179" i="3"/>
  <c r="AM179" i="3"/>
  <c r="AN179" i="3"/>
  <c r="AO179" i="3"/>
  <c r="AP179" i="3"/>
  <c r="AQ179" i="3"/>
  <c r="AR179" i="3"/>
  <c r="AS179" i="3"/>
  <c r="AT179" i="3"/>
  <c r="AK180" i="3"/>
  <c r="AL180" i="3"/>
  <c r="AM180" i="3"/>
  <c r="AN180" i="3"/>
  <c r="AO180" i="3"/>
  <c r="AP180" i="3"/>
  <c r="AQ180" i="3"/>
  <c r="AR180" i="3"/>
  <c r="AS180" i="3"/>
  <c r="AT180" i="3"/>
  <c r="AK181" i="3"/>
  <c r="AL181" i="3"/>
  <c r="AM181" i="3"/>
  <c r="AN181" i="3"/>
  <c r="AO181" i="3"/>
  <c r="AP181" i="3"/>
  <c r="AQ181" i="3"/>
  <c r="AR181" i="3"/>
  <c r="AS181" i="3"/>
  <c r="AT181" i="3"/>
  <c r="AK182" i="3"/>
  <c r="AL182" i="3"/>
  <c r="AM182" i="3"/>
  <c r="AN182" i="3"/>
  <c r="AO182" i="3"/>
  <c r="AP182" i="3"/>
  <c r="AQ182" i="3"/>
  <c r="AR182" i="3"/>
  <c r="AS182" i="3"/>
  <c r="AT182" i="3"/>
  <c r="AI169" i="3"/>
  <c r="AJ169" i="3"/>
  <c r="AI170" i="3"/>
  <c r="AJ170" i="3"/>
  <c r="AI171" i="3"/>
  <c r="AJ171" i="3"/>
  <c r="AI172" i="3"/>
  <c r="AJ172" i="3"/>
  <c r="AI173" i="3"/>
  <c r="AJ173" i="3"/>
  <c r="AI174" i="3"/>
  <c r="AJ174" i="3"/>
  <c r="AI175" i="3"/>
  <c r="AJ175" i="3"/>
  <c r="AI176" i="3"/>
  <c r="AJ176" i="3"/>
  <c r="AI177" i="3"/>
  <c r="AJ177" i="3"/>
  <c r="AI178" i="3"/>
  <c r="AJ178" i="3"/>
  <c r="AI179" i="3"/>
  <c r="AJ179" i="3"/>
  <c r="AI180" i="3"/>
  <c r="AJ180" i="3"/>
  <c r="AI181" i="3"/>
  <c r="AJ181" i="3"/>
  <c r="AI182" i="3"/>
  <c r="AJ182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60" i="3"/>
  <c r="AT56" i="3"/>
  <c r="AU56" i="3"/>
  <c r="AV56" i="3"/>
  <c r="AW56" i="3"/>
  <c r="AT57" i="3"/>
  <c r="AU57" i="3"/>
  <c r="AV57" i="3"/>
  <c r="AW57" i="3"/>
  <c r="AT58" i="3"/>
  <c r="AU58" i="3"/>
  <c r="AV58" i="3"/>
  <c r="AW58" i="3"/>
  <c r="AT59" i="3"/>
  <c r="AU59" i="3"/>
  <c r="AV59" i="3"/>
  <c r="AW59" i="3"/>
  <c r="AT60" i="3"/>
  <c r="AU60" i="3"/>
  <c r="AV60" i="3"/>
  <c r="AW60" i="3"/>
  <c r="AT61" i="3"/>
  <c r="AU61" i="3"/>
  <c r="AV61" i="3"/>
  <c r="AW61" i="3"/>
  <c r="AT62" i="3"/>
  <c r="AU62" i="3"/>
  <c r="AV62" i="3"/>
  <c r="AW62" i="3"/>
  <c r="AT63" i="3"/>
  <c r="AU63" i="3"/>
  <c r="AV63" i="3"/>
  <c r="AW63" i="3"/>
  <c r="AT64" i="3"/>
  <c r="AU64" i="3"/>
  <c r="AV64" i="3"/>
  <c r="AW64" i="3"/>
  <c r="AT65" i="3"/>
  <c r="AU65" i="3"/>
  <c r="AV65" i="3"/>
  <c r="AW65" i="3"/>
  <c r="AT66" i="3"/>
  <c r="AU66" i="3"/>
  <c r="AV66" i="3"/>
  <c r="AW66" i="3"/>
  <c r="AT67" i="3"/>
  <c r="AU67" i="3"/>
  <c r="AV67" i="3"/>
  <c r="AW67" i="3"/>
  <c r="AT68" i="3"/>
  <c r="AU68" i="3"/>
  <c r="AV68" i="3"/>
  <c r="AW68" i="3"/>
  <c r="AT69" i="3"/>
  <c r="AU69" i="3"/>
  <c r="AV69" i="3"/>
  <c r="AW69" i="3"/>
  <c r="AT70" i="3"/>
  <c r="AU70" i="3"/>
  <c r="AV70" i="3"/>
  <c r="AW70" i="3"/>
  <c r="AT71" i="3"/>
  <c r="AU71" i="3"/>
  <c r="AV71" i="3"/>
  <c r="AW71" i="3"/>
  <c r="AT72" i="3"/>
  <c r="AU72" i="3"/>
  <c r="AV72" i="3"/>
  <c r="AW72" i="3"/>
  <c r="AT73" i="3"/>
  <c r="AU73" i="3"/>
  <c r="AV73" i="3"/>
  <c r="AW73" i="3"/>
  <c r="AS56" i="3"/>
  <c r="AS57" i="3"/>
  <c r="AS58" i="3"/>
  <c r="AS59" i="3"/>
  <c r="AS60" i="3"/>
  <c r="AR65" i="3"/>
  <c r="AR66" i="3"/>
  <c r="AR67" i="3"/>
  <c r="AR68" i="3"/>
  <c r="AR69" i="3"/>
  <c r="AR70" i="3"/>
  <c r="AR71" i="3"/>
  <c r="AR72" i="3"/>
  <c r="AR73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R61" i="3"/>
  <c r="AS61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56" i="3"/>
  <c r="AT12" i="3"/>
  <c r="AU12" i="3"/>
  <c r="AV12" i="3"/>
  <c r="AW12" i="3"/>
  <c r="AT13" i="3"/>
  <c r="AU13" i="3"/>
  <c r="AV13" i="3"/>
  <c r="AW13" i="3"/>
  <c r="AT14" i="3"/>
  <c r="AU14" i="3"/>
  <c r="AV14" i="3"/>
  <c r="AW14" i="3"/>
  <c r="AT15" i="3"/>
  <c r="AU15" i="3"/>
  <c r="AV15" i="3"/>
  <c r="AW15" i="3"/>
  <c r="AT16" i="3"/>
  <c r="AU16" i="3"/>
  <c r="AV16" i="3"/>
  <c r="AW16" i="3"/>
  <c r="AT17" i="3"/>
  <c r="AU17" i="3"/>
  <c r="AV17" i="3"/>
  <c r="AW17" i="3"/>
  <c r="AT18" i="3"/>
  <c r="AU18" i="3"/>
  <c r="AV18" i="3"/>
  <c r="AW18" i="3"/>
  <c r="AT19" i="3"/>
  <c r="AU19" i="3"/>
  <c r="AV19" i="3"/>
  <c r="AW19" i="3"/>
  <c r="AT20" i="3"/>
  <c r="AU20" i="3"/>
  <c r="AV20" i="3"/>
  <c r="AW20" i="3"/>
  <c r="AT21" i="3"/>
  <c r="AU21" i="3"/>
  <c r="AV21" i="3"/>
  <c r="AW21" i="3"/>
  <c r="AT22" i="3"/>
  <c r="AU22" i="3"/>
  <c r="AV22" i="3"/>
  <c r="AW22" i="3"/>
  <c r="AT23" i="3"/>
  <c r="AU23" i="3"/>
  <c r="AV23" i="3"/>
  <c r="AW23" i="3"/>
  <c r="AT24" i="3"/>
  <c r="AU24" i="3"/>
  <c r="AV24" i="3"/>
  <c r="AW24" i="3"/>
  <c r="AT25" i="3"/>
  <c r="AU25" i="3"/>
  <c r="AV25" i="3"/>
  <c r="AW25" i="3"/>
  <c r="AT26" i="3"/>
  <c r="AU26" i="3"/>
  <c r="AV26" i="3"/>
  <c r="AW26" i="3"/>
  <c r="AT27" i="3"/>
  <c r="AU27" i="3"/>
  <c r="AV27" i="3"/>
  <c r="AW27" i="3"/>
  <c r="AT28" i="3"/>
  <c r="AU28" i="3"/>
  <c r="AV28" i="3"/>
  <c r="AW28" i="3"/>
  <c r="AT29" i="3"/>
  <c r="AU29" i="3"/>
  <c r="AV29" i="3"/>
  <c r="AW29" i="3"/>
  <c r="AS12" i="3"/>
  <c r="AS13" i="3"/>
  <c r="AS14" i="3"/>
  <c r="AS15" i="3"/>
  <c r="AS16" i="3"/>
  <c r="AR21" i="3"/>
  <c r="AR22" i="3"/>
  <c r="AR23" i="3"/>
  <c r="AR24" i="3"/>
  <c r="AR25" i="3"/>
  <c r="AR26" i="3"/>
  <c r="AR27" i="3"/>
  <c r="AR28" i="3"/>
  <c r="AR29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R17" i="3"/>
  <c r="AS17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12" i="3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E237" i="2"/>
  <c r="CB237" i="2"/>
  <c r="C237" i="2"/>
  <c r="CG237" i="2" s="1"/>
  <c r="B237" i="2"/>
  <c r="CH237" i="2" s="1"/>
  <c r="EN236" i="2"/>
  <c r="EM236" i="2"/>
  <c r="EL236" i="2"/>
  <c r="EK236" i="2"/>
  <c r="EJ236" i="2"/>
  <c r="EI236" i="2"/>
  <c r="EH236" i="2"/>
  <c r="EG236" i="2"/>
  <c r="EF236" i="2"/>
  <c r="EE236" i="2"/>
  <c r="ED236" i="2"/>
  <c r="EC236" i="2"/>
  <c r="EB236" i="2"/>
  <c r="EA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236" i="2"/>
  <c r="B236" i="2"/>
  <c r="CH236" i="2" s="1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B235" i="2"/>
  <c r="EA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235" i="2"/>
  <c r="B235" i="2"/>
  <c r="CH235" i="2" s="1"/>
  <c r="EN234" i="2"/>
  <c r="EM234" i="2"/>
  <c r="EL234" i="2"/>
  <c r="EK234" i="2"/>
  <c r="EJ234" i="2"/>
  <c r="EI234" i="2"/>
  <c r="EH234" i="2"/>
  <c r="EG234" i="2"/>
  <c r="EF234" i="2"/>
  <c r="EE234" i="2"/>
  <c r="ED234" i="2"/>
  <c r="EC234" i="2"/>
  <c r="EB234" i="2"/>
  <c r="EA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234" i="2"/>
  <c r="B234" i="2"/>
  <c r="CH234" i="2" s="1"/>
  <c r="EN233" i="2"/>
  <c r="EM233" i="2"/>
  <c r="EL233" i="2"/>
  <c r="EK233" i="2"/>
  <c r="EJ233" i="2"/>
  <c r="EI233" i="2"/>
  <c r="EH233" i="2"/>
  <c r="EG233" i="2"/>
  <c r="EF233" i="2"/>
  <c r="EE233" i="2"/>
  <c r="ED233" i="2"/>
  <c r="EC233" i="2"/>
  <c r="EB233" i="2"/>
  <c r="EA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233" i="2"/>
  <c r="CG233" i="2" s="1"/>
  <c r="B233" i="2"/>
  <c r="CH233" i="2" s="1"/>
  <c r="EN232" i="2"/>
  <c r="EM232" i="2"/>
  <c r="EL232" i="2"/>
  <c r="EK232" i="2"/>
  <c r="EJ232" i="2"/>
  <c r="EI232" i="2"/>
  <c r="EH232" i="2"/>
  <c r="EG232" i="2"/>
  <c r="EF232" i="2"/>
  <c r="EE232" i="2"/>
  <c r="ED232" i="2"/>
  <c r="EC232" i="2"/>
  <c r="EB232" i="2"/>
  <c r="EA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D232" i="2"/>
  <c r="C232" i="2"/>
  <c r="CG232" i="2" s="1"/>
  <c r="B232" i="2"/>
  <c r="CH232" i="2" s="1"/>
  <c r="EN231" i="2"/>
  <c r="EM231" i="2"/>
  <c r="EL231" i="2"/>
  <c r="EK231" i="2"/>
  <c r="EJ231" i="2"/>
  <c r="EI231" i="2"/>
  <c r="EH231" i="2"/>
  <c r="EG231" i="2"/>
  <c r="EF231" i="2"/>
  <c r="EE231" i="2"/>
  <c r="ED231" i="2"/>
  <c r="EC231" i="2"/>
  <c r="EB231" i="2"/>
  <c r="EA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A231" i="2"/>
  <c r="C231" i="2"/>
  <c r="B231" i="2"/>
  <c r="CH231" i="2" s="1"/>
  <c r="EN226" i="2"/>
  <c r="EM226" i="2"/>
  <c r="EL226" i="2"/>
  <c r="EK226" i="2"/>
  <c r="EJ226" i="2"/>
  <c r="EI226" i="2"/>
  <c r="EH226" i="2"/>
  <c r="EG226" i="2"/>
  <c r="EF226" i="2"/>
  <c r="EE226" i="2"/>
  <c r="ED226" i="2"/>
  <c r="EC226" i="2"/>
  <c r="EB226" i="2"/>
  <c r="EA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226" i="2"/>
  <c r="B226" i="2"/>
  <c r="CH226" i="2" s="1"/>
  <c r="EN225" i="2"/>
  <c r="EM225" i="2"/>
  <c r="EL225" i="2"/>
  <c r="EK225" i="2"/>
  <c r="EJ225" i="2"/>
  <c r="EI225" i="2"/>
  <c r="EH225" i="2"/>
  <c r="EG225" i="2"/>
  <c r="EF225" i="2"/>
  <c r="EE225" i="2"/>
  <c r="ED225" i="2"/>
  <c r="EC225" i="2"/>
  <c r="EB225" i="2"/>
  <c r="EA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J225" i="2"/>
  <c r="CB225" i="2"/>
  <c r="C225" i="2"/>
  <c r="CG225" i="2" s="1"/>
  <c r="B225" i="2"/>
  <c r="CH225" i="2" s="1"/>
  <c r="EN224" i="2"/>
  <c r="EM224" i="2"/>
  <c r="EL224" i="2"/>
  <c r="EK224" i="2"/>
  <c r="EJ224" i="2"/>
  <c r="EI224" i="2"/>
  <c r="EH224" i="2"/>
  <c r="EG224" i="2"/>
  <c r="EF224" i="2"/>
  <c r="EE224" i="2"/>
  <c r="ED224" i="2"/>
  <c r="EC224" i="2"/>
  <c r="EB224" i="2"/>
  <c r="EA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I224" i="2"/>
  <c r="CD224" i="2"/>
  <c r="C224" i="2"/>
  <c r="CG224" i="2" s="1"/>
  <c r="B224" i="2"/>
  <c r="CH224" i="2" s="1"/>
  <c r="EN223" i="2"/>
  <c r="EM223" i="2"/>
  <c r="EL223" i="2"/>
  <c r="EK223" i="2"/>
  <c r="EJ223" i="2"/>
  <c r="EI223" i="2"/>
  <c r="EH223" i="2"/>
  <c r="EG223" i="2"/>
  <c r="EF223" i="2"/>
  <c r="EE223" i="2"/>
  <c r="ED223" i="2"/>
  <c r="EC223" i="2"/>
  <c r="EB223" i="2"/>
  <c r="EA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I223" i="2"/>
  <c r="CA223" i="2"/>
  <c r="C223" i="2"/>
  <c r="B223" i="2"/>
  <c r="CH223" i="2" s="1"/>
  <c r="EN222" i="2"/>
  <c r="EM222" i="2"/>
  <c r="EL222" i="2"/>
  <c r="EK222" i="2"/>
  <c r="EJ222" i="2"/>
  <c r="EI222" i="2"/>
  <c r="EH222" i="2"/>
  <c r="EG222" i="2"/>
  <c r="EF222" i="2"/>
  <c r="EE222" i="2"/>
  <c r="ED222" i="2"/>
  <c r="EC222" i="2"/>
  <c r="EB222" i="2"/>
  <c r="EA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222" i="2"/>
  <c r="B222" i="2"/>
  <c r="CH222" i="2" s="1"/>
  <c r="EN221" i="2"/>
  <c r="EM221" i="2"/>
  <c r="EL221" i="2"/>
  <c r="EK221" i="2"/>
  <c r="EJ221" i="2"/>
  <c r="EI221" i="2"/>
  <c r="EH221" i="2"/>
  <c r="EG221" i="2"/>
  <c r="EF221" i="2"/>
  <c r="EE221" i="2"/>
  <c r="ED221" i="2"/>
  <c r="EC221" i="2"/>
  <c r="EB221" i="2"/>
  <c r="EA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E221" i="2"/>
  <c r="CB221" i="2"/>
  <c r="C221" i="2"/>
  <c r="CG221" i="2" s="1"/>
  <c r="B221" i="2"/>
  <c r="CH221" i="2" s="1"/>
  <c r="EN220" i="2"/>
  <c r="EM220" i="2"/>
  <c r="EL220" i="2"/>
  <c r="EK220" i="2"/>
  <c r="EJ220" i="2"/>
  <c r="EI220" i="2"/>
  <c r="EH220" i="2"/>
  <c r="EG220" i="2"/>
  <c r="EF220" i="2"/>
  <c r="EE220" i="2"/>
  <c r="ED220" i="2"/>
  <c r="EC220" i="2"/>
  <c r="EB220" i="2"/>
  <c r="EA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K220" i="2"/>
  <c r="CJ220" i="2"/>
  <c r="CB220" i="2"/>
  <c r="C220" i="2"/>
  <c r="CG220" i="2" s="1"/>
  <c r="B220" i="2"/>
  <c r="CH220" i="2" s="1"/>
  <c r="ET209" i="2"/>
  <c r="ES209" i="2"/>
  <c r="ER209" i="2"/>
  <c r="EQ209" i="2"/>
  <c r="EP209" i="2"/>
  <c r="EO209" i="2"/>
  <c r="EN209" i="2"/>
  <c r="EM209" i="2"/>
  <c r="EL209" i="2"/>
  <c r="EK209" i="2"/>
  <c r="EJ209" i="2"/>
  <c r="EI209" i="2"/>
  <c r="EH209" i="2"/>
  <c r="EG209" i="2"/>
  <c r="EF209" i="2"/>
  <c r="EE209" i="2"/>
  <c r="ED209" i="2"/>
  <c r="EC209" i="2"/>
  <c r="EB209" i="2"/>
  <c r="EA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K209" i="2"/>
  <c r="CF209" i="2"/>
  <c r="D209" i="2"/>
  <c r="C209" i="2"/>
  <c r="CH209" i="2" s="1"/>
  <c r="ET208" i="2"/>
  <c r="ES208" i="2"/>
  <c r="ER208" i="2"/>
  <c r="EQ208" i="2"/>
  <c r="EP208" i="2"/>
  <c r="EO208" i="2"/>
  <c r="EN208" i="2"/>
  <c r="EM208" i="2"/>
  <c r="EL208" i="2"/>
  <c r="EK208" i="2"/>
  <c r="EJ208" i="2"/>
  <c r="EI208" i="2"/>
  <c r="EH208" i="2"/>
  <c r="EG208" i="2"/>
  <c r="EF208" i="2"/>
  <c r="EE208" i="2"/>
  <c r="ED208" i="2"/>
  <c r="EC208" i="2"/>
  <c r="EB208" i="2"/>
  <c r="EA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K208" i="2"/>
  <c r="CF208" i="2"/>
  <c r="D208" i="2"/>
  <c r="C208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K207" i="2"/>
  <c r="CF207" i="2"/>
  <c r="D207" i="2"/>
  <c r="C207" i="2"/>
  <c r="ET206" i="2"/>
  <c r="ES206" i="2"/>
  <c r="ER206" i="2"/>
  <c r="EQ206" i="2"/>
  <c r="EP206" i="2"/>
  <c r="EO206" i="2"/>
  <c r="EN206" i="2"/>
  <c r="EM206" i="2"/>
  <c r="EL206" i="2"/>
  <c r="EK206" i="2"/>
  <c r="EJ206" i="2"/>
  <c r="EI206" i="2"/>
  <c r="EH206" i="2"/>
  <c r="EG206" i="2"/>
  <c r="EF206" i="2"/>
  <c r="EE206" i="2"/>
  <c r="ED206" i="2"/>
  <c r="EC206" i="2"/>
  <c r="EB206" i="2"/>
  <c r="EA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K206" i="2"/>
  <c r="CF206" i="2"/>
  <c r="D206" i="2"/>
  <c r="C206" i="2"/>
  <c r="CG206" i="2" s="1"/>
  <c r="ET205" i="2"/>
  <c r="ES205" i="2"/>
  <c r="ER205" i="2"/>
  <c r="EQ205" i="2"/>
  <c r="EP205" i="2"/>
  <c r="EO205" i="2"/>
  <c r="EN205" i="2"/>
  <c r="EM205" i="2"/>
  <c r="EL205" i="2"/>
  <c r="EK205" i="2"/>
  <c r="EJ205" i="2"/>
  <c r="EI205" i="2"/>
  <c r="EH205" i="2"/>
  <c r="EG205" i="2"/>
  <c r="EF205" i="2"/>
  <c r="EE205" i="2"/>
  <c r="ED205" i="2"/>
  <c r="EC205" i="2"/>
  <c r="EB205" i="2"/>
  <c r="EA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K205" i="2"/>
  <c r="CF205" i="2"/>
  <c r="CB205" i="2"/>
  <c r="D205" i="2"/>
  <c r="C205" i="2"/>
  <c r="CH205" i="2" s="1"/>
  <c r="ET204" i="2"/>
  <c r="ES204" i="2"/>
  <c r="ER204" i="2"/>
  <c r="EQ204" i="2"/>
  <c r="EP204" i="2"/>
  <c r="EO204" i="2"/>
  <c r="EN204" i="2"/>
  <c r="EM204" i="2"/>
  <c r="EL204" i="2"/>
  <c r="EK204" i="2"/>
  <c r="EJ204" i="2"/>
  <c r="EI204" i="2"/>
  <c r="EH204" i="2"/>
  <c r="EG204" i="2"/>
  <c r="EF204" i="2"/>
  <c r="EE204" i="2"/>
  <c r="ED204" i="2"/>
  <c r="EC204" i="2"/>
  <c r="EB204" i="2"/>
  <c r="EA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K204" i="2"/>
  <c r="CF204" i="2"/>
  <c r="D204" i="2"/>
  <c r="C204" i="2"/>
  <c r="ET203" i="2"/>
  <c r="ES203" i="2"/>
  <c r="ER203" i="2"/>
  <c r="EQ203" i="2"/>
  <c r="EP203" i="2"/>
  <c r="EO203" i="2"/>
  <c r="EN203" i="2"/>
  <c r="EM203" i="2"/>
  <c r="EL203" i="2"/>
  <c r="EK203" i="2"/>
  <c r="EJ203" i="2"/>
  <c r="EI203" i="2"/>
  <c r="EH203" i="2"/>
  <c r="EG203" i="2"/>
  <c r="EF203" i="2"/>
  <c r="EE203" i="2"/>
  <c r="ED203" i="2"/>
  <c r="EC203" i="2"/>
  <c r="EB203" i="2"/>
  <c r="EA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K203" i="2"/>
  <c r="CF203" i="2"/>
  <c r="D203" i="2"/>
  <c r="C203" i="2"/>
  <c r="ET202" i="2"/>
  <c r="ES202" i="2"/>
  <c r="ER202" i="2"/>
  <c r="EQ202" i="2"/>
  <c r="EP202" i="2"/>
  <c r="EO202" i="2"/>
  <c r="EN202" i="2"/>
  <c r="EM202" i="2"/>
  <c r="EL202" i="2"/>
  <c r="EK202" i="2"/>
  <c r="EJ202" i="2"/>
  <c r="EI202" i="2"/>
  <c r="EH202" i="2"/>
  <c r="EG202" i="2"/>
  <c r="EF202" i="2"/>
  <c r="EE202" i="2"/>
  <c r="ED202" i="2"/>
  <c r="EC202" i="2"/>
  <c r="EB202" i="2"/>
  <c r="EA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K202" i="2"/>
  <c r="CF202" i="2"/>
  <c r="CA202" i="2"/>
  <c r="D202" i="2"/>
  <c r="C202" i="2"/>
  <c r="CG202" i="2" s="1"/>
  <c r="ET201" i="2"/>
  <c r="ES201" i="2"/>
  <c r="ER201" i="2"/>
  <c r="EQ201" i="2"/>
  <c r="EP201" i="2"/>
  <c r="EO201" i="2"/>
  <c r="EN201" i="2"/>
  <c r="EM201" i="2"/>
  <c r="EL201" i="2"/>
  <c r="EK201" i="2"/>
  <c r="EJ201" i="2"/>
  <c r="EI201" i="2"/>
  <c r="EH201" i="2"/>
  <c r="EG201" i="2"/>
  <c r="EF201" i="2"/>
  <c r="EE201" i="2"/>
  <c r="ED201" i="2"/>
  <c r="EC201" i="2"/>
  <c r="EB201" i="2"/>
  <c r="EA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K201" i="2"/>
  <c r="CF201" i="2"/>
  <c r="D201" i="2"/>
  <c r="C201" i="2"/>
  <c r="CH201" i="2" s="1"/>
  <c r="ET200" i="2"/>
  <c r="ES200" i="2"/>
  <c r="ER200" i="2"/>
  <c r="EQ200" i="2"/>
  <c r="EP200" i="2"/>
  <c r="EO200" i="2"/>
  <c r="EN200" i="2"/>
  <c r="EM200" i="2"/>
  <c r="EL200" i="2"/>
  <c r="EK200" i="2"/>
  <c r="EJ200" i="2"/>
  <c r="EI200" i="2"/>
  <c r="EH200" i="2"/>
  <c r="EG200" i="2"/>
  <c r="EF200" i="2"/>
  <c r="EE200" i="2"/>
  <c r="ED200" i="2"/>
  <c r="EC200" i="2"/>
  <c r="EB200" i="2"/>
  <c r="EA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K200" i="2"/>
  <c r="CF200" i="2"/>
  <c r="D200" i="2"/>
  <c r="C200" i="2"/>
  <c r="ET199" i="2"/>
  <c r="ES199" i="2"/>
  <c r="ER199" i="2"/>
  <c r="EQ199" i="2"/>
  <c r="EP199" i="2"/>
  <c r="EO199" i="2"/>
  <c r="EN199" i="2"/>
  <c r="EM199" i="2"/>
  <c r="EL199" i="2"/>
  <c r="EK199" i="2"/>
  <c r="EJ199" i="2"/>
  <c r="EI199" i="2"/>
  <c r="EH199" i="2"/>
  <c r="EG199" i="2"/>
  <c r="EF199" i="2"/>
  <c r="EE199" i="2"/>
  <c r="ED199" i="2"/>
  <c r="EC199" i="2"/>
  <c r="EB199" i="2"/>
  <c r="EA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K199" i="2"/>
  <c r="CF199" i="2"/>
  <c r="D199" i="2"/>
  <c r="C199" i="2"/>
  <c r="ET198" i="2"/>
  <c r="ES198" i="2"/>
  <c r="ER198" i="2"/>
  <c r="EQ198" i="2"/>
  <c r="EP198" i="2"/>
  <c r="EO198" i="2"/>
  <c r="EN198" i="2"/>
  <c r="EM198" i="2"/>
  <c r="EL198" i="2"/>
  <c r="EK198" i="2"/>
  <c r="EJ198" i="2"/>
  <c r="EI198" i="2"/>
  <c r="EH198" i="2"/>
  <c r="EG198" i="2"/>
  <c r="EF198" i="2"/>
  <c r="EE198" i="2"/>
  <c r="ED198" i="2"/>
  <c r="EC198" i="2"/>
  <c r="EB198" i="2"/>
  <c r="EA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K198" i="2"/>
  <c r="CF198" i="2"/>
  <c r="D198" i="2"/>
  <c r="C198" i="2"/>
  <c r="CG198" i="2" s="1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K197" i="2"/>
  <c r="CF197" i="2"/>
  <c r="CB197" i="2"/>
  <c r="D197" i="2"/>
  <c r="C197" i="2"/>
  <c r="CH197" i="2" s="1"/>
  <c r="ET196" i="2"/>
  <c r="ES196" i="2"/>
  <c r="ER196" i="2"/>
  <c r="EQ196" i="2"/>
  <c r="EP196" i="2"/>
  <c r="EO196" i="2"/>
  <c r="EN196" i="2"/>
  <c r="EM196" i="2"/>
  <c r="EL196" i="2"/>
  <c r="EK196" i="2"/>
  <c r="EJ196" i="2"/>
  <c r="EI196" i="2"/>
  <c r="EH196" i="2"/>
  <c r="EG196" i="2"/>
  <c r="EF196" i="2"/>
  <c r="EE196" i="2"/>
  <c r="ED196" i="2"/>
  <c r="EC196" i="2"/>
  <c r="EB196" i="2"/>
  <c r="EA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K196" i="2"/>
  <c r="CF196" i="2"/>
  <c r="D196" i="2"/>
  <c r="C196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B195" i="2"/>
  <c r="EA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K195" i="2"/>
  <c r="CF195" i="2"/>
  <c r="D195" i="2"/>
  <c r="C195" i="2"/>
  <c r="ET194" i="2"/>
  <c r="ES194" i="2"/>
  <c r="ER194" i="2"/>
  <c r="EQ194" i="2"/>
  <c r="EP194" i="2"/>
  <c r="EO194" i="2"/>
  <c r="EN194" i="2"/>
  <c r="EM194" i="2"/>
  <c r="EL194" i="2"/>
  <c r="EK194" i="2"/>
  <c r="EJ194" i="2"/>
  <c r="EI194" i="2"/>
  <c r="EH194" i="2"/>
  <c r="EG194" i="2"/>
  <c r="EF194" i="2"/>
  <c r="EE194" i="2"/>
  <c r="ED194" i="2"/>
  <c r="EC194" i="2"/>
  <c r="EB194" i="2"/>
  <c r="EA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K194" i="2"/>
  <c r="CF194" i="2"/>
  <c r="D194" i="2"/>
  <c r="C194" i="2"/>
  <c r="CG194" i="2" s="1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F193" i="2"/>
  <c r="EE193" i="2"/>
  <c r="ED193" i="2"/>
  <c r="EC193" i="2"/>
  <c r="EB193" i="2"/>
  <c r="EA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K193" i="2"/>
  <c r="CF193" i="2"/>
  <c r="D193" i="2"/>
  <c r="C193" i="2"/>
  <c r="CH193" i="2" s="1"/>
  <c r="ET192" i="2"/>
  <c r="ES192" i="2"/>
  <c r="ER192" i="2"/>
  <c r="EQ192" i="2"/>
  <c r="EP192" i="2"/>
  <c r="EO192" i="2"/>
  <c r="EN192" i="2"/>
  <c r="EM192" i="2"/>
  <c r="EL192" i="2"/>
  <c r="EK192" i="2"/>
  <c r="EJ192" i="2"/>
  <c r="EI192" i="2"/>
  <c r="EH192" i="2"/>
  <c r="EG192" i="2"/>
  <c r="EF192" i="2"/>
  <c r="EE192" i="2"/>
  <c r="ED192" i="2"/>
  <c r="EC192" i="2"/>
  <c r="EB192" i="2"/>
  <c r="EA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K192" i="2"/>
  <c r="CF192" i="2"/>
  <c r="D192" i="2"/>
  <c r="C192" i="2"/>
  <c r="ET191" i="2"/>
  <c r="ES191" i="2"/>
  <c r="ER191" i="2"/>
  <c r="EQ191" i="2"/>
  <c r="EP191" i="2"/>
  <c r="EO191" i="2"/>
  <c r="EN191" i="2"/>
  <c r="EM191" i="2"/>
  <c r="EL191" i="2"/>
  <c r="EK191" i="2"/>
  <c r="EJ191" i="2"/>
  <c r="EI191" i="2"/>
  <c r="EH191" i="2"/>
  <c r="EG191" i="2"/>
  <c r="EF191" i="2"/>
  <c r="EE191" i="2"/>
  <c r="ED191" i="2"/>
  <c r="EC191" i="2"/>
  <c r="EB191" i="2"/>
  <c r="EA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K191" i="2"/>
  <c r="CF191" i="2"/>
  <c r="D191" i="2"/>
  <c r="C191" i="2"/>
  <c r="ET190" i="2"/>
  <c r="ES190" i="2"/>
  <c r="ER190" i="2"/>
  <c r="EQ190" i="2"/>
  <c r="EP190" i="2"/>
  <c r="EO190" i="2"/>
  <c r="EN190" i="2"/>
  <c r="EM190" i="2"/>
  <c r="EL190" i="2"/>
  <c r="EK190" i="2"/>
  <c r="EJ190" i="2"/>
  <c r="EI190" i="2"/>
  <c r="EH190" i="2"/>
  <c r="EG190" i="2"/>
  <c r="EF190" i="2"/>
  <c r="EE190" i="2"/>
  <c r="ED190" i="2"/>
  <c r="EC190" i="2"/>
  <c r="EB190" i="2"/>
  <c r="EA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K190" i="2"/>
  <c r="CF190" i="2"/>
  <c r="D190" i="2"/>
  <c r="C190" i="2"/>
  <c r="CG190" i="2" s="1"/>
  <c r="ET189" i="2"/>
  <c r="ES189" i="2"/>
  <c r="ER189" i="2"/>
  <c r="EQ189" i="2"/>
  <c r="EP189" i="2"/>
  <c r="EO189" i="2"/>
  <c r="EN189" i="2"/>
  <c r="EM189" i="2"/>
  <c r="EL189" i="2"/>
  <c r="EK189" i="2"/>
  <c r="EJ189" i="2"/>
  <c r="EI189" i="2"/>
  <c r="EH189" i="2"/>
  <c r="EG189" i="2"/>
  <c r="EF189" i="2"/>
  <c r="EE189" i="2"/>
  <c r="ED189" i="2"/>
  <c r="EC189" i="2"/>
  <c r="EB189" i="2"/>
  <c r="EA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K189" i="2"/>
  <c r="CF189" i="2"/>
  <c r="CB189" i="2"/>
  <c r="D189" i="2"/>
  <c r="C189" i="2"/>
  <c r="CH189" i="2" s="1"/>
  <c r="ET188" i="2"/>
  <c r="ES188" i="2"/>
  <c r="ER188" i="2"/>
  <c r="EQ188" i="2"/>
  <c r="EP188" i="2"/>
  <c r="EO188" i="2"/>
  <c r="EN188" i="2"/>
  <c r="EM188" i="2"/>
  <c r="EL188" i="2"/>
  <c r="EK188" i="2"/>
  <c r="EJ188" i="2"/>
  <c r="EI188" i="2"/>
  <c r="EH188" i="2"/>
  <c r="EG188" i="2"/>
  <c r="EF188" i="2"/>
  <c r="EE188" i="2"/>
  <c r="ED188" i="2"/>
  <c r="EC188" i="2"/>
  <c r="EB188" i="2"/>
  <c r="EA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K188" i="2"/>
  <c r="CF188" i="2"/>
  <c r="D188" i="2"/>
  <c r="C188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K187" i="2"/>
  <c r="CF187" i="2"/>
  <c r="D187" i="2"/>
  <c r="C187" i="2"/>
  <c r="ET182" i="2"/>
  <c r="ES182" i="2"/>
  <c r="ER182" i="2"/>
  <c r="EQ182" i="2"/>
  <c r="EP182" i="2"/>
  <c r="EO182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B182" i="2"/>
  <c r="EA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K182" i="2"/>
  <c r="CH182" i="2"/>
  <c r="CF182" i="2"/>
  <c r="CB182" i="2"/>
  <c r="D182" i="2"/>
  <c r="CA182" i="2" s="1"/>
  <c r="C182" i="2"/>
  <c r="CG182" i="2" s="1"/>
  <c r="ET181" i="2"/>
  <c r="ES181" i="2"/>
  <c r="ER181" i="2"/>
  <c r="EQ181" i="2"/>
  <c r="EP181" i="2"/>
  <c r="EO181" i="2"/>
  <c r="EN181" i="2"/>
  <c r="EM181" i="2"/>
  <c r="EL181" i="2"/>
  <c r="EK181" i="2"/>
  <c r="EJ181" i="2"/>
  <c r="EI181" i="2"/>
  <c r="EH181" i="2"/>
  <c r="EG181" i="2"/>
  <c r="EF181" i="2"/>
  <c r="EE181" i="2"/>
  <c r="ED181" i="2"/>
  <c r="EC181" i="2"/>
  <c r="EB181" i="2"/>
  <c r="EA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K181" i="2"/>
  <c r="CF181" i="2"/>
  <c r="D181" i="2"/>
  <c r="C181" i="2"/>
  <c r="ET180" i="2"/>
  <c r="ES180" i="2"/>
  <c r="ER180" i="2"/>
  <c r="EQ180" i="2"/>
  <c r="EP180" i="2"/>
  <c r="EO180" i="2"/>
  <c r="EN180" i="2"/>
  <c r="EM180" i="2"/>
  <c r="EL180" i="2"/>
  <c r="EK180" i="2"/>
  <c r="EJ180" i="2"/>
  <c r="EI180" i="2"/>
  <c r="EH180" i="2"/>
  <c r="EG180" i="2"/>
  <c r="EF180" i="2"/>
  <c r="EE180" i="2"/>
  <c r="ED180" i="2"/>
  <c r="EC180" i="2"/>
  <c r="EB180" i="2"/>
  <c r="EA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K180" i="2"/>
  <c r="CG180" i="2"/>
  <c r="CF180" i="2"/>
  <c r="D180" i="2"/>
  <c r="C180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K179" i="2"/>
  <c r="CF179" i="2"/>
  <c r="D179" i="2"/>
  <c r="C179" i="2"/>
  <c r="CG179" i="2" s="1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K178" i="2"/>
  <c r="CF178" i="2"/>
  <c r="D178" i="2"/>
  <c r="C178" i="2"/>
  <c r="CG178" i="2" s="1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K177" i="2"/>
  <c r="CF177" i="2"/>
  <c r="D177" i="2"/>
  <c r="C177" i="2"/>
  <c r="CJ177" i="2" s="1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K176" i="2"/>
  <c r="CF176" i="2"/>
  <c r="D176" i="2"/>
  <c r="C176" i="2"/>
  <c r="CC176" i="2" s="1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K175" i="2"/>
  <c r="CF175" i="2"/>
  <c r="D175" i="2"/>
  <c r="C175" i="2"/>
  <c r="CG175" i="2" s="1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K174" i="2"/>
  <c r="CF174" i="2"/>
  <c r="CA174" i="2"/>
  <c r="D174" i="2"/>
  <c r="C174" i="2"/>
  <c r="CG174" i="2" s="1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K173" i="2"/>
  <c r="CJ173" i="2"/>
  <c r="CF173" i="2"/>
  <c r="D173" i="2"/>
  <c r="C173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K172" i="2"/>
  <c r="CF172" i="2"/>
  <c r="D172" i="2"/>
  <c r="C172" i="2"/>
  <c r="CC172" i="2" s="1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K171" i="2"/>
  <c r="CF171" i="2"/>
  <c r="D171" i="2"/>
  <c r="C171" i="2"/>
  <c r="CG171" i="2" s="1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K170" i="2"/>
  <c r="CF170" i="2"/>
  <c r="D170" i="2"/>
  <c r="C170" i="2"/>
  <c r="CG170" i="2" s="1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F169" i="2"/>
  <c r="EE169" i="2"/>
  <c r="ED169" i="2"/>
  <c r="EC169" i="2"/>
  <c r="EB169" i="2"/>
  <c r="EA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K169" i="2"/>
  <c r="CF169" i="2"/>
  <c r="CB169" i="2"/>
  <c r="D169" i="2"/>
  <c r="C169" i="2"/>
  <c r="CH169" i="2" s="1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F168" i="2"/>
  <c r="EE168" i="2"/>
  <c r="ED168" i="2"/>
  <c r="EC168" i="2"/>
  <c r="EB168" i="2"/>
  <c r="EA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K168" i="2"/>
  <c r="CF168" i="2"/>
  <c r="D168" i="2"/>
  <c r="C168" i="2"/>
  <c r="CC168" i="2" s="1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K167" i="2"/>
  <c r="CF167" i="2"/>
  <c r="CD167" i="2"/>
  <c r="D167" i="2"/>
  <c r="C167" i="2"/>
  <c r="CG167" i="2" s="1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K166" i="2"/>
  <c r="CJ166" i="2"/>
  <c r="CF166" i="2"/>
  <c r="CE166" i="2"/>
  <c r="CB166" i="2"/>
  <c r="D166" i="2"/>
  <c r="C166" i="2"/>
  <c r="CG166" i="2" s="1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B165" i="2"/>
  <c r="EA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K165" i="2"/>
  <c r="CF165" i="2"/>
  <c r="D165" i="2"/>
  <c r="C165" i="2"/>
  <c r="CI165" i="2" s="1"/>
  <c r="ET164" i="2"/>
  <c r="ES164" i="2"/>
  <c r="ER164" i="2"/>
  <c r="EQ164" i="2"/>
  <c r="EP164" i="2"/>
  <c r="EO164" i="2"/>
  <c r="EN164" i="2"/>
  <c r="EM164" i="2"/>
  <c r="EL164" i="2"/>
  <c r="EK164" i="2"/>
  <c r="EJ164" i="2"/>
  <c r="EI164" i="2"/>
  <c r="EH164" i="2"/>
  <c r="EG164" i="2"/>
  <c r="EF164" i="2"/>
  <c r="EE164" i="2"/>
  <c r="ED164" i="2"/>
  <c r="EC164" i="2"/>
  <c r="EB164" i="2"/>
  <c r="EA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K164" i="2"/>
  <c r="CF164" i="2"/>
  <c r="D164" i="2"/>
  <c r="C164" i="2"/>
  <c r="ET163" i="2"/>
  <c r="ES163" i="2"/>
  <c r="ER163" i="2"/>
  <c r="EQ163" i="2"/>
  <c r="EP163" i="2"/>
  <c r="EO163" i="2"/>
  <c r="EN163" i="2"/>
  <c r="EM163" i="2"/>
  <c r="EL163" i="2"/>
  <c r="EK163" i="2"/>
  <c r="EJ163" i="2"/>
  <c r="EI163" i="2"/>
  <c r="EH163" i="2"/>
  <c r="EG163" i="2"/>
  <c r="EF163" i="2"/>
  <c r="EE163" i="2"/>
  <c r="ED163" i="2"/>
  <c r="EC163" i="2"/>
  <c r="EB163" i="2"/>
  <c r="EA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K163" i="2"/>
  <c r="CF163" i="2"/>
  <c r="D163" i="2"/>
  <c r="C163" i="2"/>
  <c r="CG163" i="2" s="1"/>
  <c r="ET162" i="2"/>
  <c r="ES162" i="2"/>
  <c r="ER162" i="2"/>
  <c r="EQ162" i="2"/>
  <c r="EP162" i="2"/>
  <c r="EO162" i="2"/>
  <c r="EN162" i="2"/>
  <c r="EM162" i="2"/>
  <c r="EL162" i="2"/>
  <c r="EK162" i="2"/>
  <c r="EJ162" i="2"/>
  <c r="EI162" i="2"/>
  <c r="EH162" i="2"/>
  <c r="EG162" i="2"/>
  <c r="EF162" i="2"/>
  <c r="EE162" i="2"/>
  <c r="ED162" i="2"/>
  <c r="EC162" i="2"/>
  <c r="EB162" i="2"/>
  <c r="EA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K162" i="2"/>
  <c r="CF162" i="2"/>
  <c r="D162" i="2"/>
  <c r="C162" i="2"/>
  <c r="ET161" i="2"/>
  <c r="ES161" i="2"/>
  <c r="ER161" i="2"/>
  <c r="EQ161" i="2"/>
  <c r="EP161" i="2"/>
  <c r="EO161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B161" i="2"/>
  <c r="EA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K161" i="2"/>
  <c r="CF161" i="2"/>
  <c r="D161" i="2"/>
  <c r="C161" i="2"/>
  <c r="CI161" i="2" s="1"/>
  <c r="ET160" i="2"/>
  <c r="ES160" i="2"/>
  <c r="ER160" i="2"/>
  <c r="EQ160" i="2"/>
  <c r="EP160" i="2"/>
  <c r="EO160" i="2"/>
  <c r="EN160" i="2"/>
  <c r="EM160" i="2"/>
  <c r="EL160" i="2"/>
  <c r="EK160" i="2"/>
  <c r="EJ160" i="2"/>
  <c r="EI160" i="2"/>
  <c r="EH160" i="2"/>
  <c r="EG160" i="2"/>
  <c r="EF160" i="2"/>
  <c r="EE160" i="2"/>
  <c r="ED160" i="2"/>
  <c r="EC160" i="2"/>
  <c r="EB160" i="2"/>
  <c r="EA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K160" i="2"/>
  <c r="CF160" i="2"/>
  <c r="D160" i="2"/>
  <c r="C160" i="2"/>
  <c r="CG160" i="2" s="1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EQ139" i="2"/>
  <c r="EP139" i="2"/>
  <c r="EO139" i="2"/>
  <c r="EN139" i="2"/>
  <c r="EM139" i="2"/>
  <c r="EL139" i="2"/>
  <c r="EK139" i="2"/>
  <c r="EJ139" i="2"/>
  <c r="EI139" i="2"/>
  <c r="EH139" i="2"/>
  <c r="EG139" i="2"/>
  <c r="EF139" i="2"/>
  <c r="EE139" i="2"/>
  <c r="ED139" i="2"/>
  <c r="EC139" i="2"/>
  <c r="EB139" i="2"/>
  <c r="EA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I139" i="2"/>
  <c r="CA139" i="2"/>
  <c r="C139" i="2"/>
  <c r="B139" i="2"/>
  <c r="CH139" i="2" s="1"/>
  <c r="EQ138" i="2"/>
  <c r="EP138" i="2"/>
  <c r="EO138" i="2"/>
  <c r="EN138" i="2"/>
  <c r="EM138" i="2"/>
  <c r="EL138" i="2"/>
  <c r="EK138" i="2"/>
  <c r="EJ138" i="2"/>
  <c r="EI138" i="2"/>
  <c r="EH138" i="2"/>
  <c r="EG138" i="2"/>
  <c r="EF138" i="2"/>
  <c r="EE138" i="2"/>
  <c r="ED138" i="2"/>
  <c r="EC138" i="2"/>
  <c r="EB138" i="2"/>
  <c r="EA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138" i="2"/>
  <c r="B138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E137" i="2"/>
  <c r="CB137" i="2"/>
  <c r="C137" i="2"/>
  <c r="CG137" i="2" s="1"/>
  <c r="B137" i="2"/>
  <c r="CH137" i="2" s="1"/>
  <c r="EQ136" i="2"/>
  <c r="EP136" i="2"/>
  <c r="EO136" i="2"/>
  <c r="EN136" i="2"/>
  <c r="EM136" i="2"/>
  <c r="EL136" i="2"/>
  <c r="EK136" i="2"/>
  <c r="EJ136" i="2"/>
  <c r="EI136" i="2"/>
  <c r="EH136" i="2"/>
  <c r="EG136" i="2"/>
  <c r="EF136" i="2"/>
  <c r="EE136" i="2"/>
  <c r="ED136" i="2"/>
  <c r="EC136" i="2"/>
  <c r="EB136" i="2"/>
  <c r="EA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136" i="2"/>
  <c r="B136" i="2"/>
  <c r="CC136" i="2" s="1"/>
  <c r="EQ135" i="2"/>
  <c r="EP135" i="2"/>
  <c r="EO135" i="2"/>
  <c r="EN135" i="2"/>
  <c r="EM135" i="2"/>
  <c r="EL135" i="2"/>
  <c r="EK135" i="2"/>
  <c r="EJ135" i="2"/>
  <c r="EI135" i="2"/>
  <c r="EH135" i="2"/>
  <c r="EG135" i="2"/>
  <c r="EF135" i="2"/>
  <c r="EE135" i="2"/>
  <c r="ED135" i="2"/>
  <c r="EC135" i="2"/>
  <c r="EB135" i="2"/>
  <c r="EA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135" i="2"/>
  <c r="B135" i="2"/>
  <c r="CK135" i="2" s="1"/>
  <c r="EQ134" i="2"/>
  <c r="EP134" i="2"/>
  <c r="EO134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B134" i="2"/>
  <c r="EA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134" i="2"/>
  <c r="B134" i="2"/>
  <c r="CH134" i="2" s="1"/>
  <c r="EQ133" i="2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133" i="2"/>
  <c r="B133" i="2"/>
  <c r="EQ132" i="2"/>
  <c r="EP132" i="2"/>
  <c r="EO132" i="2"/>
  <c r="EN132" i="2"/>
  <c r="EM132" i="2"/>
  <c r="EL132" i="2"/>
  <c r="EK132" i="2"/>
  <c r="EJ132" i="2"/>
  <c r="EI132" i="2"/>
  <c r="EH132" i="2"/>
  <c r="EG132" i="2"/>
  <c r="EF132" i="2"/>
  <c r="EE132" i="2"/>
  <c r="ED132" i="2"/>
  <c r="EC132" i="2"/>
  <c r="EB132" i="2"/>
  <c r="EA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132" i="2"/>
  <c r="B132" i="2"/>
  <c r="EQ131" i="2"/>
  <c r="EP131" i="2"/>
  <c r="EO131" i="2"/>
  <c r="EN131" i="2"/>
  <c r="EM131" i="2"/>
  <c r="EL131" i="2"/>
  <c r="EK131" i="2"/>
  <c r="EJ131" i="2"/>
  <c r="EI131" i="2"/>
  <c r="EH131" i="2"/>
  <c r="EG131" i="2"/>
  <c r="EF131" i="2"/>
  <c r="EE131" i="2"/>
  <c r="ED131" i="2"/>
  <c r="EC131" i="2"/>
  <c r="EB131" i="2"/>
  <c r="EA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J131" i="2"/>
  <c r="C131" i="2"/>
  <c r="CG131" i="2" s="1"/>
  <c r="B131" i="2"/>
  <c r="CH131" i="2" s="1"/>
  <c r="EQ130" i="2"/>
  <c r="EP130" i="2"/>
  <c r="EO130" i="2"/>
  <c r="EN130" i="2"/>
  <c r="EM130" i="2"/>
  <c r="EL130" i="2"/>
  <c r="EK130" i="2"/>
  <c r="EJ130" i="2"/>
  <c r="EI130" i="2"/>
  <c r="EH130" i="2"/>
  <c r="EG130" i="2"/>
  <c r="EF130" i="2"/>
  <c r="EE130" i="2"/>
  <c r="ED130" i="2"/>
  <c r="EC130" i="2"/>
  <c r="EB130" i="2"/>
  <c r="EA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H130" i="2"/>
  <c r="C130" i="2"/>
  <c r="B130" i="2"/>
  <c r="CC130" i="2" s="1"/>
  <c r="EQ129" i="2"/>
  <c r="EP129" i="2"/>
  <c r="EO129" i="2"/>
  <c r="EN129" i="2"/>
  <c r="EM129" i="2"/>
  <c r="EL129" i="2"/>
  <c r="EK129" i="2"/>
  <c r="EJ129" i="2"/>
  <c r="EI129" i="2"/>
  <c r="EH129" i="2"/>
  <c r="EG129" i="2"/>
  <c r="EF129" i="2"/>
  <c r="EE129" i="2"/>
  <c r="ED129" i="2"/>
  <c r="EC129" i="2"/>
  <c r="EB129" i="2"/>
  <c r="EA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K129" i="2"/>
  <c r="C129" i="2"/>
  <c r="B129" i="2"/>
  <c r="EQ128" i="2"/>
  <c r="EP128" i="2"/>
  <c r="EO128" i="2"/>
  <c r="EN128" i="2"/>
  <c r="EM128" i="2"/>
  <c r="EL128" i="2"/>
  <c r="EK128" i="2"/>
  <c r="EJ128" i="2"/>
  <c r="EI128" i="2"/>
  <c r="EH128" i="2"/>
  <c r="EG128" i="2"/>
  <c r="EF128" i="2"/>
  <c r="EE128" i="2"/>
  <c r="ED128" i="2"/>
  <c r="EC128" i="2"/>
  <c r="EB128" i="2"/>
  <c r="EA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128" i="2"/>
  <c r="B128" i="2"/>
  <c r="CH128" i="2" s="1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E127" i="2"/>
  <c r="CB127" i="2"/>
  <c r="C127" i="2"/>
  <c r="CG127" i="2" s="1"/>
  <c r="B127" i="2"/>
  <c r="CH127" i="2" s="1"/>
  <c r="EQ126" i="2"/>
  <c r="EP126" i="2"/>
  <c r="EO126" i="2"/>
  <c r="EN126" i="2"/>
  <c r="EM126" i="2"/>
  <c r="EL126" i="2"/>
  <c r="EK126" i="2"/>
  <c r="EJ126" i="2"/>
  <c r="EI126" i="2"/>
  <c r="EH126" i="2"/>
  <c r="EG126" i="2"/>
  <c r="EF126" i="2"/>
  <c r="EE126" i="2"/>
  <c r="ED126" i="2"/>
  <c r="EC126" i="2"/>
  <c r="EB126" i="2"/>
  <c r="EA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126" i="2"/>
  <c r="B126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125" i="2"/>
  <c r="B125" i="2"/>
  <c r="CD125" i="2" s="1"/>
  <c r="EQ124" i="2"/>
  <c r="EP124" i="2"/>
  <c r="EO124" i="2"/>
  <c r="EN124" i="2"/>
  <c r="EM124" i="2"/>
  <c r="EL124" i="2"/>
  <c r="EK124" i="2"/>
  <c r="EJ124" i="2"/>
  <c r="EI124" i="2"/>
  <c r="EH124" i="2"/>
  <c r="EG124" i="2"/>
  <c r="EF124" i="2"/>
  <c r="EE124" i="2"/>
  <c r="ED124" i="2"/>
  <c r="EC124" i="2"/>
  <c r="EB124" i="2"/>
  <c r="EA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124" i="2"/>
  <c r="B124" i="2"/>
  <c r="EQ123" i="2"/>
  <c r="EP123" i="2"/>
  <c r="EO123" i="2"/>
  <c r="EN123" i="2"/>
  <c r="EM123" i="2"/>
  <c r="EL123" i="2"/>
  <c r="EK123" i="2"/>
  <c r="EJ123" i="2"/>
  <c r="EI123" i="2"/>
  <c r="EH123" i="2"/>
  <c r="EG123" i="2"/>
  <c r="EF123" i="2"/>
  <c r="EE123" i="2"/>
  <c r="ED123" i="2"/>
  <c r="EC123" i="2"/>
  <c r="EB123" i="2"/>
  <c r="EA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J123" i="2"/>
  <c r="C123" i="2"/>
  <c r="CG123" i="2" s="1"/>
  <c r="B123" i="2"/>
  <c r="CH123" i="2" s="1"/>
  <c r="EQ122" i="2"/>
  <c r="EP122" i="2"/>
  <c r="EO122" i="2"/>
  <c r="EN122" i="2"/>
  <c r="EM122" i="2"/>
  <c r="EL122" i="2"/>
  <c r="EK122" i="2"/>
  <c r="EJ122" i="2"/>
  <c r="EI122" i="2"/>
  <c r="EH122" i="2"/>
  <c r="EG122" i="2"/>
  <c r="EF122" i="2"/>
  <c r="EE122" i="2"/>
  <c r="ED122" i="2"/>
  <c r="EC122" i="2"/>
  <c r="EB122" i="2"/>
  <c r="EA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H122" i="2"/>
  <c r="C122" i="2"/>
  <c r="B122" i="2"/>
  <c r="CC122" i="2" s="1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117" i="2"/>
  <c r="B117" i="2"/>
  <c r="EQ116" i="2"/>
  <c r="EP116" i="2"/>
  <c r="EO116" i="2"/>
  <c r="EN116" i="2"/>
  <c r="EM116" i="2"/>
  <c r="EL116" i="2"/>
  <c r="EK116" i="2"/>
  <c r="EJ116" i="2"/>
  <c r="EI116" i="2"/>
  <c r="EH116" i="2"/>
  <c r="EG116" i="2"/>
  <c r="EF116" i="2"/>
  <c r="EE116" i="2"/>
  <c r="ED116" i="2"/>
  <c r="EC116" i="2"/>
  <c r="EB116" i="2"/>
  <c r="EA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C116" i="2"/>
  <c r="C116" i="2"/>
  <c r="B116" i="2"/>
  <c r="CH116" i="2" s="1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B115" i="2"/>
  <c r="C115" i="2"/>
  <c r="CG115" i="2" s="1"/>
  <c r="B115" i="2"/>
  <c r="CH115" i="2" s="1"/>
  <c r="EQ114" i="2"/>
  <c r="EP114" i="2"/>
  <c r="EO114" i="2"/>
  <c r="EN114" i="2"/>
  <c r="EM114" i="2"/>
  <c r="EL114" i="2"/>
  <c r="EK114" i="2"/>
  <c r="EJ114" i="2"/>
  <c r="EI114" i="2"/>
  <c r="EH114" i="2"/>
  <c r="EG114" i="2"/>
  <c r="EF114" i="2"/>
  <c r="EE114" i="2"/>
  <c r="ED114" i="2"/>
  <c r="EC114" i="2"/>
  <c r="EB114" i="2"/>
  <c r="EA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114" i="2"/>
  <c r="B114" i="2"/>
  <c r="CK114" i="2" s="1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113" i="2"/>
  <c r="B113" i="2"/>
  <c r="CJ113" i="2" s="1"/>
  <c r="EQ112" i="2"/>
  <c r="EP112" i="2"/>
  <c r="EO112" i="2"/>
  <c r="EN112" i="2"/>
  <c r="EM112" i="2"/>
  <c r="EL112" i="2"/>
  <c r="EK112" i="2"/>
  <c r="EJ112" i="2"/>
  <c r="EI112" i="2"/>
  <c r="EH112" i="2"/>
  <c r="EG112" i="2"/>
  <c r="EF112" i="2"/>
  <c r="EE112" i="2"/>
  <c r="ED112" i="2"/>
  <c r="EC112" i="2"/>
  <c r="EB112" i="2"/>
  <c r="EA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C112" i="2"/>
  <c r="C112" i="2"/>
  <c r="B112" i="2"/>
  <c r="CH112" i="2" s="1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111" i="2"/>
  <c r="B111" i="2"/>
  <c r="CH111" i="2" s="1"/>
  <c r="EQ110" i="2"/>
  <c r="EP110" i="2"/>
  <c r="EO110" i="2"/>
  <c r="EN110" i="2"/>
  <c r="EM110" i="2"/>
  <c r="EL110" i="2"/>
  <c r="EK110" i="2"/>
  <c r="EJ110" i="2"/>
  <c r="EI110" i="2"/>
  <c r="EH110" i="2"/>
  <c r="EG110" i="2"/>
  <c r="EF110" i="2"/>
  <c r="EE110" i="2"/>
  <c r="ED110" i="2"/>
  <c r="EC110" i="2"/>
  <c r="EB110" i="2"/>
  <c r="EA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110" i="2"/>
  <c r="B110" i="2"/>
  <c r="CD110" i="2" s="1"/>
  <c r="EQ109" i="2"/>
  <c r="EP109" i="2"/>
  <c r="EO109" i="2"/>
  <c r="EN109" i="2"/>
  <c r="EM109" i="2"/>
  <c r="EL109" i="2"/>
  <c r="EK109" i="2"/>
  <c r="EJ109" i="2"/>
  <c r="EI109" i="2"/>
  <c r="EH109" i="2"/>
  <c r="EG109" i="2"/>
  <c r="EF109" i="2"/>
  <c r="EE109" i="2"/>
  <c r="ED109" i="2"/>
  <c r="EC109" i="2"/>
  <c r="EB109" i="2"/>
  <c r="EA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H109" i="2"/>
  <c r="C109" i="2"/>
  <c r="B109" i="2"/>
  <c r="EQ108" i="2"/>
  <c r="EP108" i="2"/>
  <c r="EO108" i="2"/>
  <c r="EN108" i="2"/>
  <c r="EM108" i="2"/>
  <c r="EL108" i="2"/>
  <c r="EK108" i="2"/>
  <c r="EJ108" i="2"/>
  <c r="EI108" i="2"/>
  <c r="EH108" i="2"/>
  <c r="EG108" i="2"/>
  <c r="EF108" i="2"/>
  <c r="EE108" i="2"/>
  <c r="ED108" i="2"/>
  <c r="EC108" i="2"/>
  <c r="EB108" i="2"/>
  <c r="EA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J108" i="2"/>
  <c r="CB108" i="2"/>
  <c r="C108" i="2"/>
  <c r="CG108" i="2" s="1"/>
  <c r="B108" i="2"/>
  <c r="CH108" i="2" s="1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107" i="2"/>
  <c r="B107" i="2"/>
  <c r="CH107" i="2" s="1"/>
  <c r="EQ106" i="2"/>
  <c r="EP106" i="2"/>
  <c r="EO106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B106" i="2"/>
  <c r="EA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I106" i="2"/>
  <c r="CA106" i="2"/>
  <c r="C106" i="2"/>
  <c r="B106" i="2"/>
  <c r="CH106" i="2" s="1"/>
  <c r="EQ105" i="2"/>
  <c r="EP105" i="2"/>
  <c r="EO105" i="2"/>
  <c r="EN105" i="2"/>
  <c r="EM105" i="2"/>
  <c r="EL105" i="2"/>
  <c r="EK105" i="2"/>
  <c r="EJ105" i="2"/>
  <c r="EI105" i="2"/>
  <c r="EH105" i="2"/>
  <c r="EG105" i="2"/>
  <c r="EF105" i="2"/>
  <c r="EE105" i="2"/>
  <c r="ED105" i="2"/>
  <c r="EC105" i="2"/>
  <c r="EB105" i="2"/>
  <c r="EA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105" i="2"/>
  <c r="B105" i="2"/>
  <c r="CK105" i="2" s="1"/>
  <c r="EQ104" i="2"/>
  <c r="EP104" i="2"/>
  <c r="EO104" i="2"/>
  <c r="EN104" i="2"/>
  <c r="EM104" i="2"/>
  <c r="EL104" i="2"/>
  <c r="EK104" i="2"/>
  <c r="EJ104" i="2"/>
  <c r="EI104" i="2"/>
  <c r="EH104" i="2"/>
  <c r="EG104" i="2"/>
  <c r="EF104" i="2"/>
  <c r="EE104" i="2"/>
  <c r="ED104" i="2"/>
  <c r="EC104" i="2"/>
  <c r="EB104" i="2"/>
  <c r="EA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E104" i="2"/>
  <c r="CB104" i="2"/>
  <c r="C104" i="2"/>
  <c r="CG104" i="2" s="1"/>
  <c r="B104" i="2"/>
  <c r="CH104" i="2" s="1"/>
  <c r="EQ103" i="2"/>
  <c r="EP103" i="2"/>
  <c r="EO103" i="2"/>
  <c r="EN103" i="2"/>
  <c r="EM103" i="2"/>
  <c r="EL103" i="2"/>
  <c r="EK103" i="2"/>
  <c r="EJ103" i="2"/>
  <c r="EI103" i="2"/>
  <c r="EH103" i="2"/>
  <c r="EG103" i="2"/>
  <c r="EF103" i="2"/>
  <c r="EE103" i="2"/>
  <c r="ED103" i="2"/>
  <c r="EC103" i="2"/>
  <c r="EB103" i="2"/>
  <c r="EA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103" i="2"/>
  <c r="B103" i="2"/>
  <c r="CH103" i="2" s="1"/>
  <c r="EQ102" i="2"/>
  <c r="EP102" i="2"/>
  <c r="EO102" i="2"/>
  <c r="EN102" i="2"/>
  <c r="EM102" i="2"/>
  <c r="EL102" i="2"/>
  <c r="EK102" i="2"/>
  <c r="EJ102" i="2"/>
  <c r="EI102" i="2"/>
  <c r="EH102" i="2"/>
  <c r="EG102" i="2"/>
  <c r="EF102" i="2"/>
  <c r="EE102" i="2"/>
  <c r="ED102" i="2"/>
  <c r="EC102" i="2"/>
  <c r="EB102" i="2"/>
  <c r="EA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K102" i="2"/>
  <c r="CD102" i="2"/>
  <c r="C102" i="2"/>
  <c r="B102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101" i="2"/>
  <c r="B101" i="2"/>
  <c r="EQ100" i="2"/>
  <c r="EP100" i="2"/>
  <c r="EO100" i="2"/>
  <c r="EN100" i="2"/>
  <c r="EM100" i="2"/>
  <c r="EL100" i="2"/>
  <c r="EK100" i="2"/>
  <c r="EJ100" i="2"/>
  <c r="EI100" i="2"/>
  <c r="EH100" i="2"/>
  <c r="EG100" i="2"/>
  <c r="EF100" i="2"/>
  <c r="EE100" i="2"/>
  <c r="ED100" i="2"/>
  <c r="EC100" i="2"/>
  <c r="EB100" i="2"/>
  <c r="EA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100" i="2"/>
  <c r="B100" i="2"/>
  <c r="CH100" i="2" s="1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B95" i="2"/>
  <c r="C95" i="2"/>
  <c r="B95" i="2"/>
  <c r="CK95" i="2" s="1"/>
  <c r="EQ94" i="2"/>
  <c r="EP94" i="2"/>
  <c r="EO94" i="2"/>
  <c r="EN94" i="2"/>
  <c r="EM94" i="2"/>
  <c r="EL94" i="2"/>
  <c r="EK94" i="2"/>
  <c r="EJ94" i="2"/>
  <c r="EI94" i="2"/>
  <c r="EH94" i="2"/>
  <c r="EG94" i="2"/>
  <c r="EF94" i="2"/>
  <c r="EE94" i="2"/>
  <c r="ED94" i="2"/>
  <c r="EC94" i="2"/>
  <c r="EB94" i="2"/>
  <c r="EA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94" i="2"/>
  <c r="B94" i="2"/>
  <c r="EQ93" i="2"/>
  <c r="EP93" i="2"/>
  <c r="EO93" i="2"/>
  <c r="EN93" i="2"/>
  <c r="EM93" i="2"/>
  <c r="EL93" i="2"/>
  <c r="EK93" i="2"/>
  <c r="EJ93" i="2"/>
  <c r="EI93" i="2"/>
  <c r="EH93" i="2"/>
  <c r="EG93" i="2"/>
  <c r="EF93" i="2"/>
  <c r="EE93" i="2"/>
  <c r="ED93" i="2"/>
  <c r="EC93" i="2"/>
  <c r="EB93" i="2"/>
  <c r="EA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93" i="2"/>
  <c r="B93" i="2"/>
  <c r="CH93" i="2" s="1"/>
  <c r="EQ92" i="2"/>
  <c r="EP92" i="2"/>
  <c r="EO92" i="2"/>
  <c r="EN92" i="2"/>
  <c r="EM92" i="2"/>
  <c r="EL92" i="2"/>
  <c r="EK92" i="2"/>
  <c r="EJ92" i="2"/>
  <c r="EI92" i="2"/>
  <c r="EH92" i="2"/>
  <c r="EG92" i="2"/>
  <c r="EF92" i="2"/>
  <c r="EE92" i="2"/>
  <c r="ED92" i="2"/>
  <c r="EC92" i="2"/>
  <c r="EB92" i="2"/>
  <c r="EA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92" i="2"/>
  <c r="B92" i="2"/>
  <c r="CH92" i="2" s="1"/>
  <c r="EQ91" i="2"/>
  <c r="EP91" i="2"/>
  <c r="EO91" i="2"/>
  <c r="EN91" i="2"/>
  <c r="EM91" i="2"/>
  <c r="EL91" i="2"/>
  <c r="EK91" i="2"/>
  <c r="EJ91" i="2"/>
  <c r="EI91" i="2"/>
  <c r="EH91" i="2"/>
  <c r="EG91" i="2"/>
  <c r="EF91" i="2"/>
  <c r="EE91" i="2"/>
  <c r="ED91" i="2"/>
  <c r="EC91" i="2"/>
  <c r="EB91" i="2"/>
  <c r="EA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91" i="2"/>
  <c r="B91" i="2"/>
  <c r="CK91" i="2" s="1"/>
  <c r="EQ90" i="2"/>
  <c r="EP90" i="2"/>
  <c r="EO90" i="2"/>
  <c r="EN90" i="2"/>
  <c r="EM90" i="2"/>
  <c r="EL90" i="2"/>
  <c r="EK90" i="2"/>
  <c r="EJ90" i="2"/>
  <c r="EI90" i="2"/>
  <c r="EH90" i="2"/>
  <c r="EG90" i="2"/>
  <c r="EF90" i="2"/>
  <c r="EE90" i="2"/>
  <c r="ED90" i="2"/>
  <c r="EC90" i="2"/>
  <c r="EB90" i="2"/>
  <c r="EA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E90" i="2"/>
  <c r="CB90" i="2"/>
  <c r="C90" i="2"/>
  <c r="B90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89" i="2"/>
  <c r="B89" i="2"/>
  <c r="CB89" i="2" s="1"/>
  <c r="EQ88" i="2"/>
  <c r="EP88" i="2"/>
  <c r="EO88" i="2"/>
  <c r="EN88" i="2"/>
  <c r="EM88" i="2"/>
  <c r="EL88" i="2"/>
  <c r="EK88" i="2"/>
  <c r="EJ88" i="2"/>
  <c r="EI88" i="2"/>
  <c r="EH88" i="2"/>
  <c r="EG88" i="2"/>
  <c r="EF88" i="2"/>
  <c r="EE88" i="2"/>
  <c r="ED88" i="2"/>
  <c r="EC88" i="2"/>
  <c r="EB88" i="2"/>
  <c r="EA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88" i="2"/>
  <c r="B88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87" i="2"/>
  <c r="B87" i="2"/>
  <c r="CI87" i="2" s="1"/>
  <c r="EQ86" i="2"/>
  <c r="EP86" i="2"/>
  <c r="EO86" i="2"/>
  <c r="EN86" i="2"/>
  <c r="EM86" i="2"/>
  <c r="EL86" i="2"/>
  <c r="EK86" i="2"/>
  <c r="EJ86" i="2"/>
  <c r="EI86" i="2"/>
  <c r="EH86" i="2"/>
  <c r="EG86" i="2"/>
  <c r="EF86" i="2"/>
  <c r="EE86" i="2"/>
  <c r="ED86" i="2"/>
  <c r="EC86" i="2"/>
  <c r="EB86" i="2"/>
  <c r="EA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86" i="2"/>
  <c r="B86" i="2"/>
  <c r="CE86" i="2" s="1"/>
  <c r="EQ85" i="2"/>
  <c r="EP85" i="2"/>
  <c r="EO85" i="2"/>
  <c r="EN85" i="2"/>
  <c r="EM85" i="2"/>
  <c r="EL85" i="2"/>
  <c r="EK85" i="2"/>
  <c r="EJ85" i="2"/>
  <c r="EI85" i="2"/>
  <c r="EH85" i="2"/>
  <c r="EG85" i="2"/>
  <c r="EF85" i="2"/>
  <c r="EE85" i="2"/>
  <c r="ED85" i="2"/>
  <c r="EC85" i="2"/>
  <c r="EB85" i="2"/>
  <c r="EA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85" i="2"/>
  <c r="B85" i="2"/>
  <c r="CH85" i="2" s="1"/>
  <c r="EQ84" i="2"/>
  <c r="EP84" i="2"/>
  <c r="EO84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B84" i="2"/>
  <c r="EA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A84" i="2"/>
  <c r="C84" i="2"/>
  <c r="B84" i="2"/>
  <c r="CD84" i="2" s="1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83" i="2"/>
  <c r="B83" i="2"/>
  <c r="CH83" i="2" s="1"/>
  <c r="EQ82" i="2"/>
  <c r="EP82" i="2"/>
  <c r="EO82" i="2"/>
  <c r="EN82" i="2"/>
  <c r="EM82" i="2"/>
  <c r="EL82" i="2"/>
  <c r="EK82" i="2"/>
  <c r="EJ82" i="2"/>
  <c r="EI82" i="2"/>
  <c r="EH82" i="2"/>
  <c r="EG82" i="2"/>
  <c r="EF82" i="2"/>
  <c r="EE82" i="2"/>
  <c r="ED82" i="2"/>
  <c r="EC82" i="2"/>
  <c r="EB82" i="2"/>
  <c r="EA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82" i="2"/>
  <c r="B82" i="2"/>
  <c r="CE82" i="2" s="1"/>
  <c r="EQ81" i="2"/>
  <c r="EP81" i="2"/>
  <c r="EO81" i="2"/>
  <c r="EN81" i="2"/>
  <c r="EM81" i="2"/>
  <c r="EL81" i="2"/>
  <c r="EK81" i="2"/>
  <c r="EJ81" i="2"/>
  <c r="EI81" i="2"/>
  <c r="EH81" i="2"/>
  <c r="EG81" i="2"/>
  <c r="EF81" i="2"/>
  <c r="EE81" i="2"/>
  <c r="ED81" i="2"/>
  <c r="EC81" i="2"/>
  <c r="EB81" i="2"/>
  <c r="EA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81" i="2"/>
  <c r="B81" i="2"/>
  <c r="CK81" i="2" s="1"/>
  <c r="EQ80" i="2"/>
  <c r="EP80" i="2"/>
  <c r="EO80" i="2"/>
  <c r="EN80" i="2"/>
  <c r="EM80" i="2"/>
  <c r="EL80" i="2"/>
  <c r="EK80" i="2"/>
  <c r="EJ80" i="2"/>
  <c r="EI80" i="2"/>
  <c r="EH80" i="2"/>
  <c r="EG80" i="2"/>
  <c r="EF80" i="2"/>
  <c r="EE80" i="2"/>
  <c r="ED80" i="2"/>
  <c r="EC80" i="2"/>
  <c r="EB80" i="2"/>
  <c r="EA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B80" i="2"/>
  <c r="C80" i="2"/>
  <c r="B80" i="2"/>
  <c r="CE80" i="2" s="1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79" i="2"/>
  <c r="B79" i="2"/>
  <c r="CI79" i="2" s="1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78" i="2"/>
  <c r="B78" i="2"/>
  <c r="CI78" i="2" s="1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73" i="2"/>
  <c r="B73" i="2"/>
  <c r="CI73" i="2" s="1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72" i="2"/>
  <c r="B72" i="2"/>
  <c r="CH72" i="2" s="1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E71" i="2"/>
  <c r="CA71" i="2"/>
  <c r="C71" i="2"/>
  <c r="B71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70" i="2"/>
  <c r="B70" i="2"/>
  <c r="CH70" i="2" s="1"/>
  <c r="EQ69" i="2"/>
  <c r="EP69" i="2"/>
  <c r="EO69" i="2"/>
  <c r="EN69" i="2"/>
  <c r="EM69" i="2"/>
  <c r="EL69" i="2"/>
  <c r="EK69" i="2"/>
  <c r="EJ69" i="2"/>
  <c r="EI69" i="2"/>
  <c r="EH69" i="2"/>
  <c r="EG69" i="2"/>
  <c r="EF69" i="2"/>
  <c r="EE69" i="2"/>
  <c r="ED69" i="2"/>
  <c r="EC69" i="2"/>
  <c r="EB69" i="2"/>
  <c r="EA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69" i="2"/>
  <c r="CG69" i="2" s="1"/>
  <c r="B69" i="2"/>
  <c r="CI69" i="2" s="1"/>
  <c r="EQ68" i="2"/>
  <c r="EP68" i="2"/>
  <c r="EO68" i="2"/>
  <c r="EN68" i="2"/>
  <c r="EM68" i="2"/>
  <c r="EL68" i="2"/>
  <c r="EK68" i="2"/>
  <c r="EJ68" i="2"/>
  <c r="EI68" i="2"/>
  <c r="EH68" i="2"/>
  <c r="EG68" i="2"/>
  <c r="EF68" i="2"/>
  <c r="EE68" i="2"/>
  <c r="ED68" i="2"/>
  <c r="EC68" i="2"/>
  <c r="EB68" i="2"/>
  <c r="EA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H68" i="2"/>
  <c r="C68" i="2"/>
  <c r="B68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A67" i="2"/>
  <c r="C67" i="2"/>
  <c r="B67" i="2"/>
  <c r="CE67" i="2" s="1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66" i="2"/>
  <c r="B66" i="2"/>
  <c r="CH66" i="2" s="1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B65" i="2"/>
  <c r="C65" i="2"/>
  <c r="B65" i="2"/>
  <c r="CI65" i="2" s="1"/>
  <c r="EQ64" i="2"/>
  <c r="EP64" i="2"/>
  <c r="EO64" i="2"/>
  <c r="EN64" i="2"/>
  <c r="EM64" i="2"/>
  <c r="EL64" i="2"/>
  <c r="EK64" i="2"/>
  <c r="EJ64" i="2"/>
  <c r="EI64" i="2"/>
  <c r="EH64" i="2"/>
  <c r="EG64" i="2"/>
  <c r="EF64" i="2"/>
  <c r="EE64" i="2"/>
  <c r="ED64" i="2"/>
  <c r="EC64" i="2"/>
  <c r="EB64" i="2"/>
  <c r="EA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64" i="2"/>
  <c r="B64" i="2"/>
  <c r="CH64" i="2" s="1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E63" i="2"/>
  <c r="C63" i="2"/>
  <c r="B63" i="2"/>
  <c r="EQ62" i="2"/>
  <c r="EP62" i="2"/>
  <c r="EO62" i="2"/>
  <c r="EN62" i="2"/>
  <c r="EM62" i="2"/>
  <c r="EL62" i="2"/>
  <c r="EK62" i="2"/>
  <c r="EJ62" i="2"/>
  <c r="EI62" i="2"/>
  <c r="EH62" i="2"/>
  <c r="EG62" i="2"/>
  <c r="EF62" i="2"/>
  <c r="EE62" i="2"/>
  <c r="ED62" i="2"/>
  <c r="EC62" i="2"/>
  <c r="EB62" i="2"/>
  <c r="EA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62" i="2"/>
  <c r="B62" i="2"/>
  <c r="CH62" i="2" s="1"/>
  <c r="EQ61" i="2"/>
  <c r="EP61" i="2"/>
  <c r="EO61" i="2"/>
  <c r="EN61" i="2"/>
  <c r="EM61" i="2"/>
  <c r="EL61" i="2"/>
  <c r="EK61" i="2"/>
  <c r="EJ61" i="2"/>
  <c r="EI61" i="2"/>
  <c r="EH61" i="2"/>
  <c r="EG61" i="2"/>
  <c r="EF61" i="2"/>
  <c r="EE61" i="2"/>
  <c r="ED61" i="2"/>
  <c r="EC61" i="2"/>
  <c r="EB61" i="2"/>
  <c r="EA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61" i="2"/>
  <c r="CG61" i="2" s="1"/>
  <c r="B61" i="2"/>
  <c r="CI61" i="2" s="1"/>
  <c r="EQ60" i="2"/>
  <c r="EP60" i="2"/>
  <c r="EO60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B60" i="2"/>
  <c r="EA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H60" i="2"/>
  <c r="C60" i="2"/>
  <c r="B60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A59" i="2"/>
  <c r="C59" i="2"/>
  <c r="B59" i="2"/>
  <c r="EQ58" i="2"/>
  <c r="EP58" i="2"/>
  <c r="EO58" i="2"/>
  <c r="EN58" i="2"/>
  <c r="EM58" i="2"/>
  <c r="EL58" i="2"/>
  <c r="EK58" i="2"/>
  <c r="EJ58" i="2"/>
  <c r="EI58" i="2"/>
  <c r="EH58" i="2"/>
  <c r="EG58" i="2"/>
  <c r="EF58" i="2"/>
  <c r="EE58" i="2"/>
  <c r="ED58" i="2"/>
  <c r="EC58" i="2"/>
  <c r="EB58" i="2"/>
  <c r="EA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58" i="2"/>
  <c r="B58" i="2"/>
  <c r="CH58" i="2" s="1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57" i="2"/>
  <c r="CG57" i="2" s="1"/>
  <c r="B57" i="2"/>
  <c r="CI57" i="2" s="1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H56" i="2"/>
  <c r="C56" i="2"/>
  <c r="B56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E51" i="2"/>
  <c r="C51" i="2"/>
  <c r="B51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50" i="2"/>
  <c r="B50" i="2"/>
  <c r="CH50" i="2" s="1"/>
  <c r="EQ49" i="2"/>
  <c r="EP49" i="2"/>
  <c r="EO49" i="2"/>
  <c r="EN49" i="2"/>
  <c r="EM49" i="2"/>
  <c r="EL49" i="2"/>
  <c r="EK49" i="2"/>
  <c r="EJ49" i="2"/>
  <c r="EI49" i="2"/>
  <c r="EH49" i="2"/>
  <c r="EG49" i="2"/>
  <c r="EF49" i="2"/>
  <c r="EE49" i="2"/>
  <c r="ED49" i="2"/>
  <c r="EC49" i="2"/>
  <c r="EB49" i="2"/>
  <c r="EA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B49" i="2"/>
  <c r="C49" i="2"/>
  <c r="CG49" i="2" s="1"/>
  <c r="B49" i="2"/>
  <c r="CI49" i="2" s="1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H48" i="2"/>
  <c r="C48" i="2"/>
  <c r="B48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47" i="2"/>
  <c r="B47" i="2"/>
  <c r="CE47" i="2" s="1"/>
  <c r="EQ46" i="2"/>
  <c r="EP46" i="2"/>
  <c r="EO46" i="2"/>
  <c r="EN46" i="2"/>
  <c r="EM46" i="2"/>
  <c r="EL46" i="2"/>
  <c r="EK46" i="2"/>
  <c r="EJ46" i="2"/>
  <c r="EI46" i="2"/>
  <c r="EH46" i="2"/>
  <c r="EG46" i="2"/>
  <c r="EF46" i="2"/>
  <c r="EE46" i="2"/>
  <c r="ED46" i="2"/>
  <c r="EC46" i="2"/>
  <c r="EB46" i="2"/>
  <c r="EA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46" i="2"/>
  <c r="B46" i="2"/>
  <c r="CH46" i="2" s="1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G45" i="2"/>
  <c r="CB45" i="2"/>
  <c r="C45" i="2"/>
  <c r="B45" i="2"/>
  <c r="CI45" i="2" s="1"/>
  <c r="EQ44" i="2"/>
  <c r="EP44" i="2"/>
  <c r="EO44" i="2"/>
  <c r="EN44" i="2"/>
  <c r="EM44" i="2"/>
  <c r="EL44" i="2"/>
  <c r="EK44" i="2"/>
  <c r="EJ44" i="2"/>
  <c r="EI44" i="2"/>
  <c r="EH44" i="2"/>
  <c r="EG44" i="2"/>
  <c r="EF44" i="2"/>
  <c r="EE44" i="2"/>
  <c r="ED44" i="2"/>
  <c r="EC44" i="2"/>
  <c r="EB44" i="2"/>
  <c r="EA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44" i="2"/>
  <c r="B44" i="2"/>
  <c r="CH44" i="2" s="1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43" i="2"/>
  <c r="B43" i="2"/>
  <c r="CE43" i="2" s="1"/>
  <c r="EQ42" i="2"/>
  <c r="EP42" i="2"/>
  <c r="EO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B42" i="2"/>
  <c r="EA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42" i="2"/>
  <c r="B42" i="2"/>
  <c r="CH42" i="2" s="1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B41" i="2"/>
  <c r="C41" i="2"/>
  <c r="B41" i="2"/>
  <c r="CI41" i="2" s="1"/>
  <c r="EQ40" i="2"/>
  <c r="EP40" i="2"/>
  <c r="EO40" i="2"/>
  <c r="EN40" i="2"/>
  <c r="EM40" i="2"/>
  <c r="EL40" i="2"/>
  <c r="EK40" i="2"/>
  <c r="EJ40" i="2"/>
  <c r="EI40" i="2"/>
  <c r="EH40" i="2"/>
  <c r="EG40" i="2"/>
  <c r="EF40" i="2"/>
  <c r="EE40" i="2"/>
  <c r="ED40" i="2"/>
  <c r="EC40" i="2"/>
  <c r="EB40" i="2"/>
  <c r="EA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40" i="2"/>
  <c r="B40" i="2"/>
  <c r="CH40" i="2" s="1"/>
  <c r="EQ39" i="2"/>
  <c r="EP39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EC39" i="2"/>
  <c r="EB39" i="2"/>
  <c r="EA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E39" i="2"/>
  <c r="C39" i="2"/>
  <c r="B39" i="2"/>
  <c r="CA39" i="2" s="1"/>
  <c r="EQ38" i="2"/>
  <c r="EP38" i="2"/>
  <c r="EO38" i="2"/>
  <c r="EN38" i="2"/>
  <c r="EM38" i="2"/>
  <c r="EL38" i="2"/>
  <c r="EK38" i="2"/>
  <c r="EJ38" i="2"/>
  <c r="EI38" i="2"/>
  <c r="EH38" i="2"/>
  <c r="EG38" i="2"/>
  <c r="EF38" i="2"/>
  <c r="EE38" i="2"/>
  <c r="ED38" i="2"/>
  <c r="EC38" i="2"/>
  <c r="EB38" i="2"/>
  <c r="EA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38" i="2"/>
  <c r="B38" i="2"/>
  <c r="CH38" i="2" s="1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B37" i="2"/>
  <c r="C37" i="2"/>
  <c r="CG37" i="2" s="1"/>
  <c r="B37" i="2"/>
  <c r="CI37" i="2" s="1"/>
  <c r="EQ36" i="2"/>
  <c r="EP36" i="2"/>
  <c r="EO36" i="2"/>
  <c r="EN36" i="2"/>
  <c r="EM36" i="2"/>
  <c r="EL36" i="2"/>
  <c r="EK36" i="2"/>
  <c r="EJ36" i="2"/>
  <c r="EI36" i="2"/>
  <c r="EH36" i="2"/>
  <c r="EG36" i="2"/>
  <c r="EF36" i="2"/>
  <c r="EE36" i="2"/>
  <c r="ED36" i="2"/>
  <c r="EC36" i="2"/>
  <c r="EB36" i="2"/>
  <c r="EA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H36" i="2"/>
  <c r="C36" i="2"/>
  <c r="B36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35" i="2"/>
  <c r="B35" i="2"/>
  <c r="CA35" i="2" s="1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34" i="2"/>
  <c r="B34" i="2"/>
  <c r="CH34" i="2" s="1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K29" i="2"/>
  <c r="CB29" i="2"/>
  <c r="C29" i="2"/>
  <c r="CG29" i="2" s="1"/>
  <c r="B29" i="2"/>
  <c r="CI29" i="2" s="1"/>
  <c r="EQ28" i="2"/>
  <c r="EP28" i="2"/>
  <c r="EO28" i="2"/>
  <c r="EN28" i="2"/>
  <c r="EM28" i="2"/>
  <c r="EL28" i="2"/>
  <c r="EK28" i="2"/>
  <c r="EJ28" i="2"/>
  <c r="EI28" i="2"/>
  <c r="EH28" i="2"/>
  <c r="EG28" i="2"/>
  <c r="EF28" i="2"/>
  <c r="EE28" i="2"/>
  <c r="ED28" i="2"/>
  <c r="EC28" i="2"/>
  <c r="EB28" i="2"/>
  <c r="EA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28" i="2"/>
  <c r="B28" i="2"/>
  <c r="CH28" i="2" s="1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27" i="2"/>
  <c r="B27" i="2"/>
  <c r="CA27" i="2" s="1"/>
  <c r="EQ26" i="2"/>
  <c r="EP26" i="2"/>
  <c r="EO26" i="2"/>
  <c r="EN26" i="2"/>
  <c r="EM26" i="2"/>
  <c r="EL26" i="2"/>
  <c r="EK26" i="2"/>
  <c r="EJ26" i="2"/>
  <c r="EI26" i="2"/>
  <c r="EH26" i="2"/>
  <c r="EG26" i="2"/>
  <c r="EF26" i="2"/>
  <c r="EE26" i="2"/>
  <c r="ED26" i="2"/>
  <c r="EC26" i="2"/>
  <c r="EB26" i="2"/>
  <c r="EA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26" i="2"/>
  <c r="B26" i="2"/>
  <c r="CH26" i="2" s="1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J25" i="2"/>
  <c r="C25" i="2"/>
  <c r="B25" i="2"/>
  <c r="CI25" i="2" s="1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24" i="2"/>
  <c r="B24" i="2"/>
  <c r="CH24" i="2" s="1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E23" i="2"/>
  <c r="C23" i="2"/>
  <c r="B23" i="2"/>
  <c r="CI23" i="2" s="1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22" i="2"/>
  <c r="B22" i="2"/>
  <c r="EQ21" i="2"/>
  <c r="EP21" i="2"/>
  <c r="EO21" i="2"/>
  <c r="EN21" i="2"/>
  <c r="EM21" i="2"/>
  <c r="EL21" i="2"/>
  <c r="EK21" i="2"/>
  <c r="EJ21" i="2"/>
  <c r="EI21" i="2"/>
  <c r="EH21" i="2"/>
  <c r="EG21" i="2"/>
  <c r="EF21" i="2"/>
  <c r="EE21" i="2"/>
  <c r="ED21" i="2"/>
  <c r="EC21" i="2"/>
  <c r="EB21" i="2"/>
  <c r="EA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21" i="2"/>
  <c r="B21" i="2"/>
  <c r="CI21" i="2" s="1"/>
  <c r="EQ20" i="2"/>
  <c r="EP20" i="2"/>
  <c r="EO20" i="2"/>
  <c r="EN20" i="2"/>
  <c r="EM20" i="2"/>
  <c r="EL20" i="2"/>
  <c r="EK20" i="2"/>
  <c r="EJ20" i="2"/>
  <c r="EI20" i="2"/>
  <c r="EH20" i="2"/>
  <c r="EG20" i="2"/>
  <c r="EF20" i="2"/>
  <c r="EE20" i="2"/>
  <c r="ED20" i="2"/>
  <c r="EC20" i="2"/>
  <c r="EB20" i="2"/>
  <c r="EA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20" i="2"/>
  <c r="B20" i="2"/>
  <c r="CC20" i="2" s="1"/>
  <c r="EQ19" i="2"/>
  <c r="EP19" i="2"/>
  <c r="EO19" i="2"/>
  <c r="EN19" i="2"/>
  <c r="EM19" i="2"/>
  <c r="EL19" i="2"/>
  <c r="EK19" i="2"/>
  <c r="EJ19" i="2"/>
  <c r="EI19" i="2"/>
  <c r="EH19" i="2"/>
  <c r="EG19" i="2"/>
  <c r="EF19" i="2"/>
  <c r="EE19" i="2"/>
  <c r="ED19" i="2"/>
  <c r="EC19" i="2"/>
  <c r="EB19" i="2"/>
  <c r="EA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19" i="2"/>
  <c r="CA19" i="2" s="1"/>
  <c r="B19" i="2"/>
  <c r="CI19" i="2" s="1"/>
  <c r="EQ18" i="2"/>
  <c r="EP18" i="2"/>
  <c r="EO18" i="2"/>
  <c r="EN18" i="2"/>
  <c r="EM18" i="2"/>
  <c r="EL18" i="2"/>
  <c r="EK18" i="2"/>
  <c r="EJ18" i="2"/>
  <c r="EI18" i="2"/>
  <c r="EH18" i="2"/>
  <c r="EG18" i="2"/>
  <c r="EF18" i="2"/>
  <c r="EE18" i="2"/>
  <c r="ED18" i="2"/>
  <c r="EC18" i="2"/>
  <c r="EB18" i="2"/>
  <c r="EA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18" i="2"/>
  <c r="B18" i="2"/>
  <c r="CD18" i="2" s="1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J17" i="2"/>
  <c r="C17" i="2"/>
  <c r="B17" i="2"/>
  <c r="CI17" i="2" s="1"/>
  <c r="EQ16" i="2"/>
  <c r="EP16" i="2"/>
  <c r="EO16" i="2"/>
  <c r="EN16" i="2"/>
  <c r="EM16" i="2"/>
  <c r="EL16" i="2"/>
  <c r="EK16" i="2"/>
  <c r="EJ16" i="2"/>
  <c r="EI16" i="2"/>
  <c r="EH16" i="2"/>
  <c r="EG16" i="2"/>
  <c r="EF16" i="2"/>
  <c r="EE16" i="2"/>
  <c r="ED16" i="2"/>
  <c r="EC16" i="2"/>
  <c r="EB16" i="2"/>
  <c r="EA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16" i="2"/>
  <c r="B16" i="2"/>
  <c r="CC16" i="2" s="1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H15" i="2"/>
  <c r="C15" i="2"/>
  <c r="B15" i="2"/>
  <c r="CE15" i="2" s="1"/>
  <c r="EQ14" i="2"/>
  <c r="EP14" i="2"/>
  <c r="EO14" i="2"/>
  <c r="EN14" i="2"/>
  <c r="EM14" i="2"/>
  <c r="EL14" i="2"/>
  <c r="EK14" i="2"/>
  <c r="EJ14" i="2"/>
  <c r="EI14" i="2"/>
  <c r="EH14" i="2"/>
  <c r="EG14" i="2"/>
  <c r="EF14" i="2"/>
  <c r="EE14" i="2"/>
  <c r="ED14" i="2"/>
  <c r="EC14" i="2"/>
  <c r="EB14" i="2"/>
  <c r="EA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14" i="2"/>
  <c r="B14" i="2"/>
  <c r="EQ13" i="2"/>
  <c r="EP13" i="2"/>
  <c r="EO13" i="2"/>
  <c r="EN13" i="2"/>
  <c r="EM13" i="2"/>
  <c r="EL13" i="2"/>
  <c r="EK13" i="2"/>
  <c r="EJ13" i="2"/>
  <c r="EI13" i="2"/>
  <c r="EH13" i="2"/>
  <c r="EG13" i="2"/>
  <c r="EF13" i="2"/>
  <c r="EE13" i="2"/>
  <c r="ED13" i="2"/>
  <c r="EC13" i="2"/>
  <c r="EB13" i="2"/>
  <c r="EA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13" i="2"/>
  <c r="B13" i="2"/>
  <c r="CK13" i="2" s="1"/>
  <c r="EQ12" i="2"/>
  <c r="EP12" i="2"/>
  <c r="EO12" i="2"/>
  <c r="EN12" i="2"/>
  <c r="EM12" i="2"/>
  <c r="EL12" i="2"/>
  <c r="EK12" i="2"/>
  <c r="EJ12" i="2"/>
  <c r="EI12" i="2"/>
  <c r="EH12" i="2"/>
  <c r="EG12" i="2"/>
  <c r="EF12" i="2"/>
  <c r="EE12" i="2"/>
  <c r="ED12" i="2"/>
  <c r="EC12" i="2"/>
  <c r="EB12" i="2"/>
  <c r="EA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12" i="2"/>
  <c r="B12" i="2"/>
  <c r="CD12" i="2" s="1"/>
  <c r="A5" i="2"/>
  <c r="A4" i="2"/>
  <c r="A3" i="2"/>
  <c r="A2" i="2"/>
  <c r="CK15" i="2" l="1"/>
  <c r="CA16" i="2"/>
  <c r="CK236" i="2"/>
  <c r="CB15" i="2"/>
  <c r="CA17" i="2"/>
  <c r="CB23" i="2"/>
  <c r="CB25" i="2"/>
  <c r="CK41" i="2"/>
  <c r="CK57" i="2"/>
  <c r="CK61" i="2"/>
  <c r="CK65" i="2"/>
  <c r="CK69" i="2"/>
  <c r="CG73" i="2"/>
  <c r="CB82" i="2"/>
  <c r="CH89" i="2"/>
  <c r="CB92" i="2"/>
  <c r="CJ100" i="2"/>
  <c r="CK103" i="2"/>
  <c r="CB105" i="2"/>
  <c r="CC107" i="2"/>
  <c r="CI108" i="2"/>
  <c r="CC111" i="2"/>
  <c r="CD113" i="2"/>
  <c r="CJ115" i="2"/>
  <c r="CE123" i="2"/>
  <c r="CK125" i="2"/>
  <c r="CC128" i="2"/>
  <c r="CE131" i="2"/>
  <c r="CH136" i="2"/>
  <c r="CJ137" i="2"/>
  <c r="CB161" i="2"/>
  <c r="CH166" i="2"/>
  <c r="CJ169" i="2"/>
  <c r="CA170" i="2"/>
  <c r="CA178" i="2"/>
  <c r="CJ205" i="2"/>
  <c r="CB206" i="2"/>
  <c r="CI220" i="2"/>
  <c r="CJ221" i="2"/>
  <c r="CI225" i="2"/>
  <c r="CK232" i="2"/>
  <c r="CE233" i="2"/>
  <c r="CD236" i="2"/>
  <c r="CK73" i="2"/>
  <c r="CJ92" i="2"/>
  <c r="CK107" i="2"/>
  <c r="CK111" i="2"/>
  <c r="CI123" i="2"/>
  <c r="CI131" i="2"/>
  <c r="CJ193" i="2"/>
  <c r="CJ201" i="2"/>
  <c r="CJ233" i="2"/>
  <c r="CI236" i="2"/>
  <c r="CH206" i="2"/>
  <c r="CJ23" i="2"/>
  <c r="CK25" i="2"/>
  <c r="CI12" i="2"/>
  <c r="CA15" i="2"/>
  <c r="CH16" i="2"/>
  <c r="CJ19" i="2"/>
  <c r="CA25" i="2"/>
  <c r="CK37" i="2"/>
  <c r="CG41" i="2"/>
  <c r="CK45" i="2"/>
  <c r="CK49" i="2"/>
  <c r="CB57" i="2"/>
  <c r="CB61" i="2"/>
  <c r="CA63" i="2"/>
  <c r="CG65" i="2"/>
  <c r="CB69" i="2"/>
  <c r="CB73" i="2"/>
  <c r="CB85" i="2"/>
  <c r="CB91" i="2"/>
  <c r="CB100" i="2"/>
  <c r="CC103" i="2"/>
  <c r="CJ104" i="2"/>
  <c r="CB107" i="2"/>
  <c r="CE108" i="2"/>
  <c r="CK110" i="2"/>
  <c r="CE115" i="2"/>
  <c r="CB123" i="2"/>
  <c r="CJ127" i="2"/>
  <c r="CB131" i="2"/>
  <c r="CD135" i="2"/>
  <c r="CI137" i="2"/>
  <c r="CE182" i="2"/>
  <c r="CJ189" i="2"/>
  <c r="CB193" i="2"/>
  <c r="CJ197" i="2"/>
  <c r="CB201" i="2"/>
  <c r="CD220" i="2"/>
  <c r="CI221" i="2"/>
  <c r="CK224" i="2"/>
  <c r="CE225" i="2"/>
  <c r="CI231" i="2"/>
  <c r="CI232" i="2"/>
  <c r="CB233" i="2"/>
  <c r="CG236" i="2"/>
  <c r="CJ237" i="2"/>
  <c r="CG15" i="2"/>
  <c r="CE17" i="2"/>
  <c r="CC18" i="2"/>
  <c r="CE19" i="2"/>
  <c r="CA21" i="2"/>
  <c r="CJ21" i="2"/>
  <c r="CI27" i="2"/>
  <c r="CG27" i="2"/>
  <c r="CK27" i="2"/>
  <c r="CB27" i="2"/>
  <c r="CJ27" i="2"/>
  <c r="CI35" i="2"/>
  <c r="CK35" i="2"/>
  <c r="CB35" i="2"/>
  <c r="CG35" i="2"/>
  <c r="CJ35" i="2"/>
  <c r="CA43" i="2"/>
  <c r="CI59" i="2"/>
  <c r="CG59" i="2"/>
  <c r="CK59" i="2"/>
  <c r="CB59" i="2"/>
  <c r="CJ59" i="2"/>
  <c r="CJ86" i="2"/>
  <c r="CH88" i="2"/>
  <c r="CI88" i="2"/>
  <c r="CK88" i="2"/>
  <c r="CD88" i="2"/>
  <c r="CH94" i="2"/>
  <c r="CK94" i="2"/>
  <c r="CD94" i="2"/>
  <c r="CJ94" i="2"/>
  <c r="CB94" i="2"/>
  <c r="CI94" i="2"/>
  <c r="CC101" i="2"/>
  <c r="CB101" i="2"/>
  <c r="CK101" i="2"/>
  <c r="CH117" i="2"/>
  <c r="CJ117" i="2"/>
  <c r="CB117" i="2"/>
  <c r="CI117" i="2"/>
  <c r="CA117" i="2"/>
  <c r="CE117" i="2"/>
  <c r="CH133" i="2"/>
  <c r="CJ133" i="2"/>
  <c r="CB133" i="2"/>
  <c r="CI133" i="2"/>
  <c r="CA133" i="2"/>
  <c r="CE133" i="2"/>
  <c r="CI16" i="2"/>
  <c r="CG17" i="2"/>
  <c r="CG19" i="2"/>
  <c r="CB21" i="2"/>
  <c r="CK21" i="2"/>
  <c r="CG23" i="2"/>
  <c r="CA23" i="2"/>
  <c r="CI47" i="2"/>
  <c r="CG47" i="2"/>
  <c r="CK47" i="2"/>
  <c r="CB47" i="2"/>
  <c r="CJ47" i="2"/>
  <c r="CI51" i="2"/>
  <c r="CK51" i="2"/>
  <c r="CB51" i="2"/>
  <c r="CG51" i="2"/>
  <c r="CJ51" i="2"/>
  <c r="CI71" i="2"/>
  <c r="CK71" i="2"/>
  <c r="CB71" i="2"/>
  <c r="CG71" i="2"/>
  <c r="CJ71" i="2"/>
  <c r="CH80" i="2"/>
  <c r="CK80" i="2"/>
  <c r="CD80" i="2"/>
  <c r="CI80" i="2"/>
  <c r="CJ80" i="2"/>
  <c r="CH82" i="2"/>
  <c r="CK82" i="2"/>
  <c r="CD82" i="2"/>
  <c r="CI82" i="2"/>
  <c r="CJ82" i="2"/>
  <c r="CC87" i="2"/>
  <c r="CH90" i="2"/>
  <c r="CK90" i="2"/>
  <c r="CD90" i="2"/>
  <c r="CI90" i="2"/>
  <c r="CJ90" i="2"/>
  <c r="CH102" i="2"/>
  <c r="CJ102" i="2"/>
  <c r="CB102" i="2"/>
  <c r="CI102" i="2"/>
  <c r="CA102" i="2"/>
  <c r="CE102" i="2"/>
  <c r="CH113" i="2"/>
  <c r="CI113" i="2"/>
  <c r="CB113" i="2"/>
  <c r="CG113" i="2"/>
  <c r="CA113" i="2"/>
  <c r="CK113" i="2"/>
  <c r="CE113" i="2"/>
  <c r="CH129" i="2"/>
  <c r="CJ129" i="2"/>
  <c r="CB129" i="2"/>
  <c r="CI129" i="2"/>
  <c r="CA129" i="2"/>
  <c r="CE129" i="2"/>
  <c r="CH138" i="2"/>
  <c r="CC138" i="2"/>
  <c r="CG162" i="2"/>
  <c r="CH162" i="2"/>
  <c r="CB162" i="2"/>
  <c r="CA162" i="2"/>
  <c r="CJ162" i="2"/>
  <c r="CE162" i="2"/>
  <c r="CI162" i="2"/>
  <c r="CH181" i="2"/>
  <c r="CJ181" i="2"/>
  <c r="CB181" i="2"/>
  <c r="CI181" i="2"/>
  <c r="CA181" i="2"/>
  <c r="CE21" i="2"/>
  <c r="CI43" i="2"/>
  <c r="CK43" i="2"/>
  <c r="CB43" i="2"/>
  <c r="CG43" i="2"/>
  <c r="CI67" i="2"/>
  <c r="CG67" i="2"/>
  <c r="CK67" i="2"/>
  <c r="CB67" i="2"/>
  <c r="CJ67" i="2"/>
  <c r="CC79" i="2"/>
  <c r="CD81" i="2"/>
  <c r="CB83" i="2"/>
  <c r="CH84" i="2"/>
  <c r="CK84" i="2"/>
  <c r="CE84" i="2"/>
  <c r="CI84" i="2"/>
  <c r="CB84" i="2"/>
  <c r="CG84" i="2"/>
  <c r="CI85" i="2"/>
  <c r="CC85" i="2"/>
  <c r="CB86" i="2"/>
  <c r="CB88" i="2"/>
  <c r="CD117" i="2"/>
  <c r="CH135" i="2"/>
  <c r="CJ135" i="2"/>
  <c r="CB135" i="2"/>
  <c r="CI135" i="2"/>
  <c r="CA135" i="2"/>
  <c r="CE135" i="2"/>
  <c r="CJ43" i="2"/>
  <c r="CE94" i="2"/>
  <c r="CH101" i="2"/>
  <c r="CC109" i="2"/>
  <c r="CB109" i="2"/>
  <c r="CK109" i="2"/>
  <c r="CD133" i="2"/>
  <c r="CI177" i="2"/>
  <c r="CB177" i="2"/>
  <c r="CC12" i="2"/>
  <c r="CA14" i="2"/>
  <c r="CB17" i="2"/>
  <c r="CK17" i="2"/>
  <c r="CB19" i="2"/>
  <c r="CK19" i="2"/>
  <c r="CG21" i="2"/>
  <c r="CG25" i="2"/>
  <c r="CE27" i="2"/>
  <c r="CE35" i="2"/>
  <c r="CI39" i="2"/>
  <c r="CG39" i="2"/>
  <c r="CK39" i="2"/>
  <c r="CB39" i="2"/>
  <c r="CJ39" i="2"/>
  <c r="CA47" i="2"/>
  <c r="CA51" i="2"/>
  <c r="CE59" i="2"/>
  <c r="CI63" i="2"/>
  <c r="CK63" i="2"/>
  <c r="CB63" i="2"/>
  <c r="CG63" i="2"/>
  <c r="CJ63" i="2"/>
  <c r="CJ84" i="2"/>
  <c r="CE88" i="2"/>
  <c r="CC89" i="2"/>
  <c r="CK89" i="2"/>
  <c r="CC93" i="2"/>
  <c r="CB93" i="2"/>
  <c r="CK93" i="2"/>
  <c r="CH110" i="2"/>
  <c r="CJ110" i="2"/>
  <c r="CB110" i="2"/>
  <c r="CI110" i="2"/>
  <c r="CA110" i="2"/>
  <c r="CE110" i="2"/>
  <c r="CG112" i="2"/>
  <c r="CC114" i="2"/>
  <c r="CB114" i="2"/>
  <c r="CK117" i="2"/>
  <c r="CH125" i="2"/>
  <c r="CJ125" i="2"/>
  <c r="CB125" i="2"/>
  <c r="CI125" i="2"/>
  <c r="CA125" i="2"/>
  <c r="CE125" i="2"/>
  <c r="CD129" i="2"/>
  <c r="CK133" i="2"/>
  <c r="CD162" i="2"/>
  <c r="CI173" i="2"/>
  <c r="CB173" i="2"/>
  <c r="CE181" i="2"/>
  <c r="CI83" i="2"/>
  <c r="CC83" i="2"/>
  <c r="CH86" i="2"/>
  <c r="CI86" i="2"/>
  <c r="CK86" i="2"/>
  <c r="CD86" i="2"/>
  <c r="CJ88" i="2"/>
  <c r="CE29" i="2"/>
  <c r="CA37" i="2"/>
  <c r="CJ37" i="2"/>
  <c r="CE41" i="2"/>
  <c r="CA45" i="2"/>
  <c r="CJ45" i="2"/>
  <c r="CE49" i="2"/>
  <c r="CA57" i="2"/>
  <c r="CJ57" i="2"/>
  <c r="CE61" i="2"/>
  <c r="CA65" i="2"/>
  <c r="CJ65" i="2"/>
  <c r="CE69" i="2"/>
  <c r="CA73" i="2"/>
  <c r="CJ73" i="2"/>
  <c r="CG80" i="2"/>
  <c r="CG90" i="2"/>
  <c r="CC91" i="2"/>
  <c r="CD92" i="2"/>
  <c r="CK92" i="2"/>
  <c r="CG94" i="2"/>
  <c r="CC95" i="2"/>
  <c r="CD100" i="2"/>
  <c r="CK100" i="2"/>
  <c r="CG102" i="2"/>
  <c r="CB103" i="2"/>
  <c r="CA104" i="2"/>
  <c r="CI104" i="2"/>
  <c r="CC105" i="2"/>
  <c r="CB106" i="2"/>
  <c r="CJ106" i="2"/>
  <c r="CD108" i="2"/>
  <c r="CK108" i="2"/>
  <c r="CG110" i="2"/>
  <c r="CB111" i="2"/>
  <c r="CB112" i="2"/>
  <c r="CI112" i="2"/>
  <c r="CA115" i="2"/>
  <c r="CI115" i="2"/>
  <c r="CG117" i="2"/>
  <c r="CD123" i="2"/>
  <c r="CK123" i="2"/>
  <c r="CG125" i="2"/>
  <c r="CA127" i="2"/>
  <c r="CI127" i="2"/>
  <c r="CG129" i="2"/>
  <c r="CD131" i="2"/>
  <c r="CK131" i="2"/>
  <c r="CG133" i="2"/>
  <c r="CG135" i="2"/>
  <c r="CD137" i="2"/>
  <c r="CK137" i="2"/>
  <c r="CB139" i="2"/>
  <c r="CJ139" i="2"/>
  <c r="CD163" i="2"/>
  <c r="CJ165" i="2"/>
  <c r="CA166" i="2"/>
  <c r="CE169" i="2"/>
  <c r="CB170" i="2"/>
  <c r="CH170" i="2"/>
  <c r="CH171" i="2"/>
  <c r="CB174" i="2"/>
  <c r="CH174" i="2"/>
  <c r="CH175" i="2"/>
  <c r="CB178" i="2"/>
  <c r="CH178" i="2"/>
  <c r="CH179" i="2"/>
  <c r="CD182" i="2"/>
  <c r="CI182" i="2"/>
  <c r="CA189" i="2"/>
  <c r="CI189" i="2"/>
  <c r="CE190" i="2"/>
  <c r="CJ190" i="2"/>
  <c r="CA193" i="2"/>
  <c r="CI193" i="2"/>
  <c r="CE194" i="2"/>
  <c r="CJ194" i="2"/>
  <c r="CA197" i="2"/>
  <c r="CI197" i="2"/>
  <c r="CE198" i="2"/>
  <c r="CJ198" i="2"/>
  <c r="CA201" i="2"/>
  <c r="CI201" i="2"/>
  <c r="CE202" i="2"/>
  <c r="CJ202" i="2"/>
  <c r="CA205" i="2"/>
  <c r="CI205" i="2"/>
  <c r="CA206" i="2"/>
  <c r="CB209" i="2"/>
  <c r="CJ209" i="2"/>
  <c r="CA221" i="2"/>
  <c r="CI222" i="2"/>
  <c r="CG223" i="2"/>
  <c r="CE223" i="2"/>
  <c r="CE224" i="2"/>
  <c r="CD225" i="2"/>
  <c r="CK225" i="2"/>
  <c r="CD226" i="2"/>
  <c r="CK226" i="2"/>
  <c r="CB231" i="2"/>
  <c r="CJ231" i="2"/>
  <c r="CB232" i="2"/>
  <c r="CJ232" i="2"/>
  <c r="CA233" i="2"/>
  <c r="CI233" i="2"/>
  <c r="CI234" i="2"/>
  <c r="CG235" i="2"/>
  <c r="CE235" i="2"/>
  <c r="CE236" i="2"/>
  <c r="CD237" i="2"/>
  <c r="CK237" i="2"/>
  <c r="B283" i="4"/>
  <c r="CH91" i="2"/>
  <c r="CE92" i="2"/>
  <c r="CH95" i="2"/>
  <c r="CE100" i="2"/>
  <c r="CH105" i="2"/>
  <c r="CD106" i="2"/>
  <c r="CK106" i="2"/>
  <c r="CD139" i="2"/>
  <c r="CK139" i="2"/>
  <c r="CJ161" i="2"/>
  <c r="CH167" i="2"/>
  <c r="CD170" i="2"/>
  <c r="CI170" i="2"/>
  <c r="CD174" i="2"/>
  <c r="CI174" i="2"/>
  <c r="CD178" i="2"/>
  <c r="CI178" i="2"/>
  <c r="CA190" i="2"/>
  <c r="CA194" i="2"/>
  <c r="CA198" i="2"/>
  <c r="CE209" i="2"/>
  <c r="CB222" i="2"/>
  <c r="CJ222" i="2"/>
  <c r="CE226" i="2"/>
  <c r="CD231" i="2"/>
  <c r="CK231" i="2"/>
  <c r="CB234" i="2"/>
  <c r="CJ234" i="2"/>
  <c r="CA235" i="2"/>
  <c r="CI235" i="2"/>
  <c r="CC23" i="2"/>
  <c r="CK23" i="2"/>
  <c r="CE25" i="2"/>
  <c r="CA29" i="2"/>
  <c r="CJ29" i="2"/>
  <c r="CE37" i="2"/>
  <c r="CA41" i="2"/>
  <c r="CJ41" i="2"/>
  <c r="CE45" i="2"/>
  <c r="CA49" i="2"/>
  <c r="CJ49" i="2"/>
  <c r="CE57" i="2"/>
  <c r="CA61" i="2"/>
  <c r="CJ61" i="2"/>
  <c r="CE65" i="2"/>
  <c r="CA69" i="2"/>
  <c r="CJ69" i="2"/>
  <c r="CE73" i="2"/>
  <c r="CG83" i="2"/>
  <c r="CG86" i="2"/>
  <c r="CG88" i="2"/>
  <c r="CG92" i="2"/>
  <c r="CI92" i="2"/>
  <c r="CG100" i="2"/>
  <c r="CI100" i="2"/>
  <c r="CD104" i="2"/>
  <c r="CK104" i="2"/>
  <c r="CG106" i="2"/>
  <c r="CE106" i="2"/>
  <c r="CA108" i="2"/>
  <c r="CD115" i="2"/>
  <c r="CK115" i="2"/>
  <c r="CA123" i="2"/>
  <c r="CD127" i="2"/>
  <c r="CK127" i="2"/>
  <c r="CA131" i="2"/>
  <c r="CA137" i="2"/>
  <c r="CG139" i="2"/>
  <c r="CE139" i="2"/>
  <c r="CH163" i="2"/>
  <c r="CB165" i="2"/>
  <c r="CD166" i="2"/>
  <c r="CI166" i="2"/>
  <c r="CA169" i="2"/>
  <c r="CI169" i="2"/>
  <c r="CE170" i="2"/>
  <c r="CJ170" i="2"/>
  <c r="CD171" i="2"/>
  <c r="CE174" i="2"/>
  <c r="CJ174" i="2"/>
  <c r="CD175" i="2"/>
  <c r="CE178" i="2"/>
  <c r="CJ178" i="2"/>
  <c r="CD179" i="2"/>
  <c r="CE189" i="2"/>
  <c r="CB190" i="2"/>
  <c r="CH190" i="2"/>
  <c r="CE193" i="2"/>
  <c r="CB194" i="2"/>
  <c r="CH194" i="2"/>
  <c r="CE197" i="2"/>
  <c r="CB198" i="2"/>
  <c r="CH198" i="2"/>
  <c r="CE201" i="2"/>
  <c r="CB202" i="2"/>
  <c r="CH202" i="2"/>
  <c r="CE205" i="2"/>
  <c r="CD206" i="2"/>
  <c r="CI206" i="2"/>
  <c r="CE220" i="2"/>
  <c r="CD221" i="2"/>
  <c r="CK221" i="2"/>
  <c r="CD222" i="2"/>
  <c r="CK222" i="2"/>
  <c r="CB223" i="2"/>
  <c r="CJ223" i="2"/>
  <c r="CB224" i="2"/>
  <c r="CJ224" i="2"/>
  <c r="CA225" i="2"/>
  <c r="CI226" i="2"/>
  <c r="CG231" i="2"/>
  <c r="CE231" i="2"/>
  <c r="CE232" i="2"/>
  <c r="CD233" i="2"/>
  <c r="CK233" i="2"/>
  <c r="CD234" i="2"/>
  <c r="CK234" i="2"/>
  <c r="CB235" i="2"/>
  <c r="CJ235" i="2"/>
  <c r="CB236" i="2"/>
  <c r="CJ236" i="2"/>
  <c r="CA237" i="2"/>
  <c r="CI237" i="2"/>
  <c r="CD190" i="2"/>
  <c r="CI190" i="2"/>
  <c r="CD194" i="2"/>
  <c r="CI194" i="2"/>
  <c r="CD198" i="2"/>
  <c r="CI198" i="2"/>
  <c r="CD202" i="2"/>
  <c r="CI202" i="2"/>
  <c r="CE206" i="2"/>
  <c r="CJ206" i="2"/>
  <c r="CA209" i="2"/>
  <c r="CI209" i="2"/>
  <c r="CE222" i="2"/>
  <c r="CD223" i="2"/>
  <c r="CK223" i="2"/>
  <c r="CB226" i="2"/>
  <c r="CJ226" i="2"/>
  <c r="CE234" i="2"/>
  <c r="CD235" i="2"/>
  <c r="CK235" i="2"/>
  <c r="CJ207" i="2"/>
  <c r="CB207" i="2"/>
  <c r="CI207" i="2"/>
  <c r="CE207" i="2"/>
  <c r="CA207" i="2"/>
  <c r="CD207" i="2"/>
  <c r="CH207" i="2"/>
  <c r="CC207" i="2"/>
  <c r="CG207" i="2"/>
  <c r="CJ12" i="2"/>
  <c r="CK26" i="2"/>
  <c r="CG26" i="2"/>
  <c r="CB26" i="2"/>
  <c r="CJ26" i="2"/>
  <c r="CE26" i="2"/>
  <c r="CA26" i="2"/>
  <c r="CI26" i="2"/>
  <c r="CD26" i="2"/>
  <c r="CK28" i="2"/>
  <c r="CG28" i="2"/>
  <c r="CB28" i="2"/>
  <c r="CJ28" i="2"/>
  <c r="CE28" i="2"/>
  <c r="CA28" i="2"/>
  <c r="CI28" i="2"/>
  <c r="CD28" i="2"/>
  <c r="CK46" i="2"/>
  <c r="CG46" i="2"/>
  <c r="CB46" i="2"/>
  <c r="CJ46" i="2"/>
  <c r="CE46" i="2"/>
  <c r="CA46" i="2"/>
  <c r="CI46" i="2"/>
  <c r="CD46" i="2"/>
  <c r="CK58" i="2"/>
  <c r="CG58" i="2"/>
  <c r="CB58" i="2"/>
  <c r="CJ58" i="2"/>
  <c r="CE58" i="2"/>
  <c r="CA58" i="2"/>
  <c r="CI58" i="2"/>
  <c r="CD58" i="2"/>
  <c r="CK62" i="2"/>
  <c r="CG62" i="2"/>
  <c r="CB62" i="2"/>
  <c r="CJ62" i="2"/>
  <c r="CE62" i="2"/>
  <c r="CA62" i="2"/>
  <c r="CI62" i="2"/>
  <c r="CD62" i="2"/>
  <c r="CK64" i="2"/>
  <c r="CG64" i="2"/>
  <c r="CB64" i="2"/>
  <c r="CJ64" i="2"/>
  <c r="CE64" i="2"/>
  <c r="CA64" i="2"/>
  <c r="CI64" i="2"/>
  <c r="CD64" i="2"/>
  <c r="CK66" i="2"/>
  <c r="CG66" i="2"/>
  <c r="CB66" i="2"/>
  <c r="CJ66" i="2"/>
  <c r="CE66" i="2"/>
  <c r="CA66" i="2"/>
  <c r="CI66" i="2"/>
  <c r="CD66" i="2"/>
  <c r="CK68" i="2"/>
  <c r="CG68" i="2"/>
  <c r="CB68" i="2"/>
  <c r="CJ68" i="2"/>
  <c r="CE68" i="2"/>
  <c r="CA68" i="2"/>
  <c r="CI68" i="2"/>
  <c r="CD68" i="2"/>
  <c r="CK70" i="2"/>
  <c r="CG70" i="2"/>
  <c r="CB70" i="2"/>
  <c r="CJ70" i="2"/>
  <c r="CE70" i="2"/>
  <c r="CA70" i="2"/>
  <c r="CI70" i="2"/>
  <c r="CD70" i="2"/>
  <c r="CK72" i="2"/>
  <c r="CG72" i="2"/>
  <c r="CB72" i="2"/>
  <c r="CJ72" i="2"/>
  <c r="CE72" i="2"/>
  <c r="CA72" i="2"/>
  <c r="CI72" i="2"/>
  <c r="CD72" i="2"/>
  <c r="CH78" i="2"/>
  <c r="CG78" i="2"/>
  <c r="CB78" i="2"/>
  <c r="CK78" i="2"/>
  <c r="CE78" i="2"/>
  <c r="CA78" i="2"/>
  <c r="CJ78" i="2"/>
  <c r="CD78" i="2"/>
  <c r="CK126" i="2"/>
  <c r="CG126" i="2"/>
  <c r="CB126" i="2"/>
  <c r="CJ126" i="2"/>
  <c r="CE126" i="2"/>
  <c r="CA126" i="2"/>
  <c r="CI126" i="2"/>
  <c r="CD126" i="2"/>
  <c r="CC126" i="2"/>
  <c r="CH126" i="2"/>
  <c r="CI13" i="2"/>
  <c r="CD13" i="2"/>
  <c r="CD14" i="2"/>
  <c r="CK22" i="2"/>
  <c r="CG22" i="2"/>
  <c r="CB22" i="2"/>
  <c r="CJ22" i="2"/>
  <c r="CE22" i="2"/>
  <c r="CA22" i="2"/>
  <c r="CI22" i="2"/>
  <c r="CD22" i="2"/>
  <c r="CI208" i="2"/>
  <c r="CE208" i="2"/>
  <c r="CA208" i="2"/>
  <c r="CH208" i="2"/>
  <c r="CD208" i="2"/>
  <c r="CC208" i="2"/>
  <c r="CJ208" i="2"/>
  <c r="CB208" i="2"/>
  <c r="CG208" i="2"/>
  <c r="CE14" i="2"/>
  <c r="CK34" i="2"/>
  <c r="CG34" i="2"/>
  <c r="CB34" i="2"/>
  <c r="CJ34" i="2"/>
  <c r="CE34" i="2"/>
  <c r="CA34" i="2"/>
  <c r="CI34" i="2"/>
  <c r="CD34" i="2"/>
  <c r="CK36" i="2"/>
  <c r="CG36" i="2"/>
  <c r="CB36" i="2"/>
  <c r="CJ36" i="2"/>
  <c r="CE36" i="2"/>
  <c r="CA36" i="2"/>
  <c r="CI36" i="2"/>
  <c r="CD36" i="2"/>
  <c r="CK38" i="2"/>
  <c r="CG38" i="2"/>
  <c r="CB38" i="2"/>
  <c r="CJ38" i="2"/>
  <c r="CE38" i="2"/>
  <c r="CA38" i="2"/>
  <c r="CI38" i="2"/>
  <c r="CD38" i="2"/>
  <c r="CK40" i="2"/>
  <c r="CG40" i="2"/>
  <c r="CB40" i="2"/>
  <c r="CJ40" i="2"/>
  <c r="CE40" i="2"/>
  <c r="CA40" i="2"/>
  <c r="CI40" i="2"/>
  <c r="CD40" i="2"/>
  <c r="CK42" i="2"/>
  <c r="CG42" i="2"/>
  <c r="CB42" i="2"/>
  <c r="CJ42" i="2"/>
  <c r="CE42" i="2"/>
  <c r="CA42" i="2"/>
  <c r="CI42" i="2"/>
  <c r="CD42" i="2"/>
  <c r="CK44" i="2"/>
  <c r="CG44" i="2"/>
  <c r="CB44" i="2"/>
  <c r="CJ44" i="2"/>
  <c r="CE44" i="2"/>
  <c r="CA44" i="2"/>
  <c r="CI44" i="2"/>
  <c r="CD44" i="2"/>
  <c r="CK50" i="2"/>
  <c r="CG50" i="2"/>
  <c r="CB50" i="2"/>
  <c r="CJ50" i="2"/>
  <c r="CE50" i="2"/>
  <c r="CA50" i="2"/>
  <c r="CI50" i="2"/>
  <c r="CD50" i="2"/>
  <c r="CG13" i="2"/>
  <c r="CK18" i="2"/>
  <c r="CG18" i="2"/>
  <c r="CB18" i="2"/>
  <c r="CJ18" i="2"/>
  <c r="CE18" i="2"/>
  <c r="CA18" i="2"/>
  <c r="CH18" i="2"/>
  <c r="CC22" i="2"/>
  <c r="CG82" i="2"/>
  <c r="CA82" i="2"/>
  <c r="CC13" i="2"/>
  <c r="CJ13" i="2"/>
  <c r="CK14" i="2"/>
  <c r="CG14" i="2"/>
  <c r="CB14" i="2"/>
  <c r="CJ14" i="2"/>
  <c r="CK20" i="2"/>
  <c r="CG20" i="2"/>
  <c r="CB20" i="2"/>
  <c r="CJ20" i="2"/>
  <c r="CA20" i="2"/>
  <c r="CE20" i="2"/>
  <c r="CI20" i="2"/>
  <c r="CD20" i="2"/>
  <c r="A283" i="2"/>
  <c r="CK12" i="2"/>
  <c r="CG12" i="2"/>
  <c r="CB12" i="2"/>
  <c r="CE13" i="2"/>
  <c r="CK24" i="2"/>
  <c r="CG24" i="2"/>
  <c r="CB24" i="2"/>
  <c r="CJ24" i="2"/>
  <c r="CE24" i="2"/>
  <c r="CA24" i="2"/>
  <c r="CI24" i="2"/>
  <c r="CD24" i="2"/>
  <c r="CK48" i="2"/>
  <c r="CG48" i="2"/>
  <c r="CB48" i="2"/>
  <c r="CJ48" i="2"/>
  <c r="CE48" i="2"/>
  <c r="CA48" i="2"/>
  <c r="CI48" i="2"/>
  <c r="CD48" i="2"/>
  <c r="CK56" i="2"/>
  <c r="CG56" i="2"/>
  <c r="CB56" i="2"/>
  <c r="CJ56" i="2"/>
  <c r="CE56" i="2"/>
  <c r="CA56" i="2"/>
  <c r="CI56" i="2"/>
  <c r="CD56" i="2"/>
  <c r="CK60" i="2"/>
  <c r="CG60" i="2"/>
  <c r="CB60" i="2"/>
  <c r="CJ60" i="2"/>
  <c r="CE60" i="2"/>
  <c r="CA60" i="2"/>
  <c r="CI60" i="2"/>
  <c r="CD60" i="2"/>
  <c r="CE12" i="2"/>
  <c r="CA13" i="2"/>
  <c r="CH14" i="2"/>
  <c r="CA12" i="2"/>
  <c r="CH12" i="2"/>
  <c r="CB13" i="2"/>
  <c r="CH13" i="2"/>
  <c r="CC14" i="2"/>
  <c r="CI14" i="2"/>
  <c r="CI15" i="2"/>
  <c r="CD15" i="2"/>
  <c r="CC15" i="2"/>
  <c r="CJ15" i="2"/>
  <c r="CK16" i="2"/>
  <c r="CG16" i="2"/>
  <c r="CB16" i="2"/>
  <c r="CJ16" i="2"/>
  <c r="CE16" i="2"/>
  <c r="CD16" i="2"/>
  <c r="CI18" i="2"/>
  <c r="CH20" i="2"/>
  <c r="CH22" i="2"/>
  <c r="CC24" i="2"/>
  <c r="CC26" i="2"/>
  <c r="CC28" i="2"/>
  <c r="CC34" i="2"/>
  <c r="CC36" i="2"/>
  <c r="CC38" i="2"/>
  <c r="CC40" i="2"/>
  <c r="CC42" i="2"/>
  <c r="CC44" i="2"/>
  <c r="CC46" i="2"/>
  <c r="CC48" i="2"/>
  <c r="CC50" i="2"/>
  <c r="CC56" i="2"/>
  <c r="CC58" i="2"/>
  <c r="CC60" i="2"/>
  <c r="CC62" i="2"/>
  <c r="CC64" i="2"/>
  <c r="CC66" i="2"/>
  <c r="CC68" i="2"/>
  <c r="CC70" i="2"/>
  <c r="CC72" i="2"/>
  <c r="CC78" i="2"/>
  <c r="CJ81" i="2"/>
  <c r="CE81" i="2"/>
  <c r="CA81" i="2"/>
  <c r="CI81" i="2"/>
  <c r="CC81" i="2"/>
  <c r="CH81" i="2"/>
  <c r="CB81" i="2"/>
  <c r="CG81" i="2"/>
  <c r="CJ79" i="2"/>
  <c r="CE79" i="2"/>
  <c r="CA79" i="2"/>
  <c r="CD79" i="2"/>
  <c r="CK79" i="2"/>
  <c r="CJ87" i="2"/>
  <c r="CE87" i="2"/>
  <c r="CA87" i="2"/>
  <c r="CD87" i="2"/>
  <c r="CK87" i="2"/>
  <c r="CK124" i="2"/>
  <c r="CG124" i="2"/>
  <c r="CB124" i="2"/>
  <c r="CJ124" i="2"/>
  <c r="CE124" i="2"/>
  <c r="CA124" i="2"/>
  <c r="CI124" i="2"/>
  <c r="CD124" i="2"/>
  <c r="CH124" i="2"/>
  <c r="CC124" i="2"/>
  <c r="CJ180" i="2"/>
  <c r="CB180" i="2"/>
  <c r="CI180" i="2"/>
  <c r="CE180" i="2"/>
  <c r="CA180" i="2"/>
  <c r="CH180" i="2"/>
  <c r="CD180" i="2"/>
  <c r="CC180" i="2"/>
  <c r="CH17" i="2"/>
  <c r="CC19" i="2"/>
  <c r="CH19" i="2"/>
  <c r="CC21" i="2"/>
  <c r="CH23" i="2"/>
  <c r="CC25" i="2"/>
  <c r="CH25" i="2"/>
  <c r="CC27" i="2"/>
  <c r="CH27" i="2"/>
  <c r="CC29" i="2"/>
  <c r="CH29" i="2"/>
  <c r="CC35" i="2"/>
  <c r="CH35" i="2"/>
  <c r="CC37" i="2"/>
  <c r="CH37" i="2"/>
  <c r="CC39" i="2"/>
  <c r="CH39" i="2"/>
  <c r="CC41" i="2"/>
  <c r="CH41" i="2"/>
  <c r="CC43" i="2"/>
  <c r="CH43" i="2"/>
  <c r="CC45" i="2"/>
  <c r="CH45" i="2"/>
  <c r="CC47" i="2"/>
  <c r="CH47" i="2"/>
  <c r="CC49" i="2"/>
  <c r="CH49" i="2"/>
  <c r="CC51" i="2"/>
  <c r="CH51" i="2"/>
  <c r="CC57" i="2"/>
  <c r="CH57" i="2"/>
  <c r="CC59" i="2"/>
  <c r="CH59" i="2"/>
  <c r="CC61" i="2"/>
  <c r="CH61" i="2"/>
  <c r="CC63" i="2"/>
  <c r="CH63" i="2"/>
  <c r="CC65" i="2"/>
  <c r="CH65" i="2"/>
  <c r="CC67" i="2"/>
  <c r="CH67" i="2"/>
  <c r="CC69" i="2"/>
  <c r="CH69" i="2"/>
  <c r="CC71" i="2"/>
  <c r="CH71" i="2"/>
  <c r="CC73" i="2"/>
  <c r="CH73" i="2"/>
  <c r="CG79" i="2"/>
  <c r="CA80" i="2"/>
  <c r="CJ85" i="2"/>
  <c r="CE85" i="2"/>
  <c r="CA85" i="2"/>
  <c r="CD85" i="2"/>
  <c r="CK85" i="2"/>
  <c r="CG87" i="2"/>
  <c r="CA88" i="2"/>
  <c r="CA90" i="2"/>
  <c r="CA92" i="2"/>
  <c r="CA94" i="2"/>
  <c r="CA100" i="2"/>
  <c r="CK132" i="2"/>
  <c r="CG132" i="2"/>
  <c r="CB132" i="2"/>
  <c r="CJ132" i="2"/>
  <c r="CE132" i="2"/>
  <c r="CA132" i="2"/>
  <c r="CI132" i="2"/>
  <c r="CD132" i="2"/>
  <c r="CH132" i="2"/>
  <c r="CC132" i="2"/>
  <c r="CC17" i="2"/>
  <c r="CH21" i="2"/>
  <c r="CD17" i="2"/>
  <c r="CD19" i="2"/>
  <c r="CD21" i="2"/>
  <c r="CD23" i="2"/>
  <c r="CD25" i="2"/>
  <c r="CD27" i="2"/>
  <c r="CD29" i="2"/>
  <c r="CD35" i="2"/>
  <c r="CD37" i="2"/>
  <c r="CD39" i="2"/>
  <c r="CD41" i="2"/>
  <c r="CD43" i="2"/>
  <c r="CD45" i="2"/>
  <c r="CD47" i="2"/>
  <c r="CD49" i="2"/>
  <c r="CD51" i="2"/>
  <c r="CD57" i="2"/>
  <c r="CD59" i="2"/>
  <c r="CD61" i="2"/>
  <c r="CD63" i="2"/>
  <c r="CD65" i="2"/>
  <c r="CD67" i="2"/>
  <c r="CD69" i="2"/>
  <c r="CD71" i="2"/>
  <c r="CD73" i="2"/>
  <c r="CB79" i="2"/>
  <c r="CH79" i="2"/>
  <c r="CJ83" i="2"/>
  <c r="CE83" i="2"/>
  <c r="CA83" i="2"/>
  <c r="CD83" i="2"/>
  <c r="CK83" i="2"/>
  <c r="CG85" i="2"/>
  <c r="CA86" i="2"/>
  <c r="CB87" i="2"/>
  <c r="CH87" i="2"/>
  <c r="CJ89" i="2"/>
  <c r="CE89" i="2"/>
  <c r="CA89" i="2"/>
  <c r="CI89" i="2"/>
  <c r="CD89" i="2"/>
  <c r="CG89" i="2"/>
  <c r="CJ91" i="2"/>
  <c r="CE91" i="2"/>
  <c r="CA91" i="2"/>
  <c r="CI91" i="2"/>
  <c r="CD91" i="2"/>
  <c r="CG91" i="2"/>
  <c r="CJ93" i="2"/>
  <c r="CE93" i="2"/>
  <c r="CA93" i="2"/>
  <c r="CI93" i="2"/>
  <c r="CD93" i="2"/>
  <c r="CG93" i="2"/>
  <c r="CJ95" i="2"/>
  <c r="CE95" i="2"/>
  <c r="CA95" i="2"/>
  <c r="CI95" i="2"/>
  <c r="CD95" i="2"/>
  <c r="CG95" i="2"/>
  <c r="CJ101" i="2"/>
  <c r="CE101" i="2"/>
  <c r="CA101" i="2"/>
  <c r="CI101" i="2"/>
  <c r="CD101" i="2"/>
  <c r="CG101" i="2"/>
  <c r="CJ103" i="2"/>
  <c r="CE103" i="2"/>
  <c r="CA103" i="2"/>
  <c r="CI103" i="2"/>
  <c r="CD103" i="2"/>
  <c r="CG103" i="2"/>
  <c r="CJ105" i="2"/>
  <c r="CE105" i="2"/>
  <c r="CA105" i="2"/>
  <c r="CI105" i="2"/>
  <c r="CD105" i="2"/>
  <c r="CG105" i="2"/>
  <c r="CJ107" i="2"/>
  <c r="CE107" i="2"/>
  <c r="CA107" i="2"/>
  <c r="CI107" i="2"/>
  <c r="CD107" i="2"/>
  <c r="CG107" i="2"/>
  <c r="CJ109" i="2"/>
  <c r="CE109" i="2"/>
  <c r="CA109" i="2"/>
  <c r="CI109" i="2"/>
  <c r="CD109" i="2"/>
  <c r="CG109" i="2"/>
  <c r="CJ111" i="2"/>
  <c r="CE111" i="2"/>
  <c r="CA111" i="2"/>
  <c r="CI111" i="2"/>
  <c r="CD111" i="2"/>
  <c r="CG111" i="2"/>
  <c r="CJ160" i="2"/>
  <c r="CB160" i="2"/>
  <c r="CI160" i="2"/>
  <c r="CE160" i="2"/>
  <c r="CA160" i="2"/>
  <c r="CH160" i="2"/>
  <c r="CD160" i="2"/>
  <c r="CC160" i="2"/>
  <c r="CK134" i="2"/>
  <c r="CG134" i="2"/>
  <c r="CB134" i="2"/>
  <c r="CJ134" i="2"/>
  <c r="CE134" i="2"/>
  <c r="CA134" i="2"/>
  <c r="CI134" i="2"/>
  <c r="CD134" i="2"/>
  <c r="CJ164" i="2"/>
  <c r="CB164" i="2"/>
  <c r="CI164" i="2"/>
  <c r="CE164" i="2"/>
  <c r="CA164" i="2"/>
  <c r="CH164" i="2"/>
  <c r="CD164" i="2"/>
  <c r="CG164" i="2"/>
  <c r="CJ187" i="2"/>
  <c r="CB187" i="2"/>
  <c r="CI187" i="2"/>
  <c r="CE187" i="2"/>
  <c r="CA187" i="2"/>
  <c r="CD187" i="2"/>
  <c r="CH187" i="2"/>
  <c r="CC187" i="2"/>
  <c r="CG187" i="2"/>
  <c r="CI188" i="2"/>
  <c r="CE188" i="2"/>
  <c r="CA188" i="2"/>
  <c r="CH188" i="2"/>
  <c r="CD188" i="2"/>
  <c r="CC188" i="2"/>
  <c r="CJ188" i="2"/>
  <c r="CB188" i="2"/>
  <c r="CG188" i="2"/>
  <c r="CJ191" i="2"/>
  <c r="CB191" i="2"/>
  <c r="CI191" i="2"/>
  <c r="CE191" i="2"/>
  <c r="CA191" i="2"/>
  <c r="CD191" i="2"/>
  <c r="CH191" i="2"/>
  <c r="CC191" i="2"/>
  <c r="CG191" i="2"/>
  <c r="CI192" i="2"/>
  <c r="CE192" i="2"/>
  <c r="CA192" i="2"/>
  <c r="CH192" i="2"/>
  <c r="CD192" i="2"/>
  <c r="CC192" i="2"/>
  <c r="CJ192" i="2"/>
  <c r="CB192" i="2"/>
  <c r="CG192" i="2"/>
  <c r="CJ195" i="2"/>
  <c r="CB195" i="2"/>
  <c r="CI195" i="2"/>
  <c r="CE195" i="2"/>
  <c r="CA195" i="2"/>
  <c r="CD195" i="2"/>
  <c r="CH195" i="2"/>
  <c r="CC195" i="2"/>
  <c r="CG195" i="2"/>
  <c r="CI196" i="2"/>
  <c r="CE196" i="2"/>
  <c r="CA196" i="2"/>
  <c r="CH196" i="2"/>
  <c r="CD196" i="2"/>
  <c r="CC196" i="2"/>
  <c r="CJ196" i="2"/>
  <c r="CB196" i="2"/>
  <c r="CG196" i="2"/>
  <c r="CJ199" i="2"/>
  <c r="CB199" i="2"/>
  <c r="CI199" i="2"/>
  <c r="CE199" i="2"/>
  <c r="CA199" i="2"/>
  <c r="CD199" i="2"/>
  <c r="CH199" i="2"/>
  <c r="CC199" i="2"/>
  <c r="CG199" i="2"/>
  <c r="CI200" i="2"/>
  <c r="CE200" i="2"/>
  <c r="CA200" i="2"/>
  <c r="CH200" i="2"/>
  <c r="CD200" i="2"/>
  <c r="CC200" i="2"/>
  <c r="CJ200" i="2"/>
  <c r="CB200" i="2"/>
  <c r="CG200" i="2"/>
  <c r="CJ203" i="2"/>
  <c r="CB203" i="2"/>
  <c r="CI203" i="2"/>
  <c r="CE203" i="2"/>
  <c r="CA203" i="2"/>
  <c r="CD203" i="2"/>
  <c r="CH203" i="2"/>
  <c r="CC203" i="2"/>
  <c r="CG203" i="2"/>
  <c r="CI204" i="2"/>
  <c r="CE204" i="2"/>
  <c r="CA204" i="2"/>
  <c r="CH204" i="2"/>
  <c r="CD204" i="2"/>
  <c r="CC204" i="2"/>
  <c r="CJ204" i="2"/>
  <c r="CB204" i="2"/>
  <c r="CG204" i="2"/>
  <c r="CG226" i="2"/>
  <c r="CA226" i="2"/>
  <c r="CJ114" i="2"/>
  <c r="CE114" i="2"/>
  <c r="CA114" i="2"/>
  <c r="CI114" i="2"/>
  <c r="CD114" i="2"/>
  <c r="CG114" i="2"/>
  <c r="CK116" i="2"/>
  <c r="CG116" i="2"/>
  <c r="CB116" i="2"/>
  <c r="CJ116" i="2"/>
  <c r="CE116" i="2"/>
  <c r="CA116" i="2"/>
  <c r="CI116" i="2"/>
  <c r="CD116" i="2"/>
  <c r="CK128" i="2"/>
  <c r="CG128" i="2"/>
  <c r="CB128" i="2"/>
  <c r="CJ128" i="2"/>
  <c r="CE128" i="2"/>
  <c r="CA128" i="2"/>
  <c r="CI128" i="2"/>
  <c r="CD128" i="2"/>
  <c r="CK136" i="2"/>
  <c r="CG136" i="2"/>
  <c r="CB136" i="2"/>
  <c r="CJ136" i="2"/>
  <c r="CE136" i="2"/>
  <c r="CA136" i="2"/>
  <c r="CI136" i="2"/>
  <c r="CD136" i="2"/>
  <c r="CJ168" i="2"/>
  <c r="CB168" i="2"/>
  <c r="CI168" i="2"/>
  <c r="CE168" i="2"/>
  <c r="CA168" i="2"/>
  <c r="CH168" i="2"/>
  <c r="CD168" i="2"/>
  <c r="CG168" i="2"/>
  <c r="CJ172" i="2"/>
  <c r="CB172" i="2"/>
  <c r="CI172" i="2"/>
  <c r="CE172" i="2"/>
  <c r="CA172" i="2"/>
  <c r="CH172" i="2"/>
  <c r="CD172" i="2"/>
  <c r="CG172" i="2"/>
  <c r="CC80" i="2"/>
  <c r="CC82" i="2"/>
  <c r="CC84" i="2"/>
  <c r="CC86" i="2"/>
  <c r="CC88" i="2"/>
  <c r="CC90" i="2"/>
  <c r="CC92" i="2"/>
  <c r="CC94" i="2"/>
  <c r="CC100" i="2"/>
  <c r="CC102" i="2"/>
  <c r="CC104" i="2"/>
  <c r="CC106" i="2"/>
  <c r="CC108" i="2"/>
  <c r="CC110" i="2"/>
  <c r="CJ112" i="2"/>
  <c r="CE112" i="2"/>
  <c r="CA112" i="2"/>
  <c r="CD112" i="2"/>
  <c r="CK112" i="2"/>
  <c r="CH114" i="2"/>
  <c r="CK122" i="2"/>
  <c r="CG122" i="2"/>
  <c r="CB122" i="2"/>
  <c r="CJ122" i="2"/>
  <c r="CE122" i="2"/>
  <c r="CA122" i="2"/>
  <c r="CI122" i="2"/>
  <c r="CD122" i="2"/>
  <c r="CK130" i="2"/>
  <c r="CG130" i="2"/>
  <c r="CB130" i="2"/>
  <c r="CJ130" i="2"/>
  <c r="CE130" i="2"/>
  <c r="CA130" i="2"/>
  <c r="CI130" i="2"/>
  <c r="CD130" i="2"/>
  <c r="CC134" i="2"/>
  <c r="CK138" i="2"/>
  <c r="CG138" i="2"/>
  <c r="CB138" i="2"/>
  <c r="CJ138" i="2"/>
  <c r="CE138" i="2"/>
  <c r="CA138" i="2"/>
  <c r="CI138" i="2"/>
  <c r="CD138" i="2"/>
  <c r="CC164" i="2"/>
  <c r="CJ176" i="2"/>
  <c r="CB176" i="2"/>
  <c r="CI176" i="2"/>
  <c r="CE176" i="2"/>
  <c r="CA176" i="2"/>
  <c r="CH176" i="2"/>
  <c r="CD176" i="2"/>
  <c r="CG176" i="2"/>
  <c r="CG222" i="2"/>
  <c r="CA222" i="2"/>
  <c r="CG234" i="2"/>
  <c r="CA234" i="2"/>
  <c r="CC161" i="2"/>
  <c r="CG161" i="2"/>
  <c r="CA163" i="2"/>
  <c r="CE163" i="2"/>
  <c r="CI163" i="2"/>
  <c r="CC165" i="2"/>
  <c r="CG165" i="2"/>
  <c r="CA167" i="2"/>
  <c r="CE167" i="2"/>
  <c r="CI167" i="2"/>
  <c r="CC169" i="2"/>
  <c r="CG169" i="2"/>
  <c r="CA171" i="2"/>
  <c r="CE171" i="2"/>
  <c r="CI171" i="2"/>
  <c r="CC173" i="2"/>
  <c r="CG173" i="2"/>
  <c r="CA175" i="2"/>
  <c r="CE175" i="2"/>
  <c r="CI175" i="2"/>
  <c r="CC177" i="2"/>
  <c r="CG177" i="2"/>
  <c r="CA179" i="2"/>
  <c r="CE179" i="2"/>
  <c r="CI179" i="2"/>
  <c r="CC113" i="2"/>
  <c r="CC115" i="2"/>
  <c r="CC117" i="2"/>
  <c r="CC123" i="2"/>
  <c r="CC125" i="2"/>
  <c r="CC127" i="2"/>
  <c r="CC129" i="2"/>
  <c r="CC131" i="2"/>
  <c r="CC133" i="2"/>
  <c r="CC135" i="2"/>
  <c r="CC137" i="2"/>
  <c r="CC139" i="2"/>
  <c r="CD161" i="2"/>
  <c r="CH161" i="2"/>
  <c r="CC162" i="2"/>
  <c r="CB163" i="2"/>
  <c r="CJ163" i="2"/>
  <c r="CD165" i="2"/>
  <c r="CH165" i="2"/>
  <c r="CC166" i="2"/>
  <c r="CB167" i="2"/>
  <c r="CJ167" i="2"/>
  <c r="CD169" i="2"/>
  <c r="CC170" i="2"/>
  <c r="CB171" i="2"/>
  <c r="CJ171" i="2"/>
  <c r="CD173" i="2"/>
  <c r="CH173" i="2"/>
  <c r="CC174" i="2"/>
  <c r="CB175" i="2"/>
  <c r="CJ175" i="2"/>
  <c r="CD177" i="2"/>
  <c r="CH177" i="2"/>
  <c r="CC178" i="2"/>
  <c r="CB179" i="2"/>
  <c r="CJ179" i="2"/>
  <c r="CA161" i="2"/>
  <c r="CE161" i="2"/>
  <c r="CC163" i="2"/>
  <c r="CA165" i="2"/>
  <c r="CE165" i="2"/>
  <c r="CC167" i="2"/>
  <c r="CC171" i="2"/>
  <c r="CA173" i="2"/>
  <c r="CE173" i="2"/>
  <c r="CC175" i="2"/>
  <c r="CA177" i="2"/>
  <c r="CE177" i="2"/>
  <c r="CC179" i="2"/>
  <c r="CA220" i="2"/>
  <c r="CA224" i="2"/>
  <c r="CA232" i="2"/>
  <c r="CA236" i="2"/>
  <c r="CC181" i="2"/>
  <c r="CG181" i="2"/>
  <c r="CJ182" i="2"/>
  <c r="CC189" i="2"/>
  <c r="CG189" i="2"/>
  <c r="CC193" i="2"/>
  <c r="CG193" i="2"/>
  <c r="CC197" i="2"/>
  <c r="CG197" i="2"/>
  <c r="CC201" i="2"/>
  <c r="CG201" i="2"/>
  <c r="CC205" i="2"/>
  <c r="CG205" i="2"/>
  <c r="CC209" i="2"/>
  <c r="CG209" i="2"/>
  <c r="CD181" i="2"/>
  <c r="CC182" i="2"/>
  <c r="CD189" i="2"/>
  <c r="CC190" i="2"/>
  <c r="CD193" i="2"/>
  <c r="CC194" i="2"/>
  <c r="CD197" i="2"/>
  <c r="CC198" i="2"/>
  <c r="CD201" i="2"/>
  <c r="CC202" i="2"/>
  <c r="CD205" i="2"/>
  <c r="CC206" i="2"/>
  <c r="CD209" i="2"/>
  <c r="CC220" i="2"/>
  <c r="CC221" i="2"/>
  <c r="CC222" i="2"/>
  <c r="CC223" i="2"/>
  <c r="CC224" i="2"/>
  <c r="CC225" i="2"/>
  <c r="CC226" i="2"/>
  <c r="CC231" i="2"/>
  <c r="CC232" i="2"/>
  <c r="CC233" i="2"/>
  <c r="CC234" i="2"/>
  <c r="CC235" i="2"/>
  <c r="CC236" i="2"/>
  <c r="CC237" i="2"/>
  <c r="B283" i="2" l="1"/>
  <c r="EN237" i="1" l="1"/>
  <c r="EM237" i="1"/>
  <c r="EL237" i="1"/>
  <c r="EK237" i="1"/>
  <c r="EJ237" i="1"/>
  <c r="EI237" i="1"/>
  <c r="EH237" i="1"/>
  <c r="EG237" i="1"/>
  <c r="EF237" i="1"/>
  <c r="EE237" i="1"/>
  <c r="ED237" i="1"/>
  <c r="EC237" i="1"/>
  <c r="EB237" i="1"/>
  <c r="EA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237" i="1"/>
  <c r="B237" i="1"/>
  <c r="CE237" i="1" s="1"/>
  <c r="EN236" i="1"/>
  <c r="EM236" i="1"/>
  <c r="EL236" i="1"/>
  <c r="EK236" i="1"/>
  <c r="EJ236" i="1"/>
  <c r="EI236" i="1"/>
  <c r="EH236" i="1"/>
  <c r="EG236" i="1"/>
  <c r="EF236" i="1"/>
  <c r="EE236" i="1"/>
  <c r="ED236" i="1"/>
  <c r="EC236" i="1"/>
  <c r="EB236" i="1"/>
  <c r="EA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236" i="1"/>
  <c r="B236" i="1"/>
  <c r="CH236" i="1" s="1"/>
  <c r="EN235" i="1"/>
  <c r="EM235" i="1"/>
  <c r="EL235" i="1"/>
  <c r="EK235" i="1"/>
  <c r="EJ235" i="1"/>
  <c r="EI235" i="1"/>
  <c r="EH235" i="1"/>
  <c r="EG235" i="1"/>
  <c r="EF235" i="1"/>
  <c r="EE235" i="1"/>
  <c r="ED235" i="1"/>
  <c r="EC235" i="1"/>
  <c r="EB235" i="1"/>
  <c r="EA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235" i="1"/>
  <c r="B235" i="1"/>
  <c r="EN234" i="1"/>
  <c r="EM234" i="1"/>
  <c r="EL234" i="1"/>
  <c r="EK234" i="1"/>
  <c r="EJ234" i="1"/>
  <c r="EI234" i="1"/>
  <c r="EH234" i="1"/>
  <c r="EG234" i="1"/>
  <c r="EF234" i="1"/>
  <c r="EE234" i="1"/>
  <c r="ED234" i="1"/>
  <c r="EC234" i="1"/>
  <c r="EB234" i="1"/>
  <c r="EA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234" i="1"/>
  <c r="B234" i="1"/>
  <c r="CC234" i="1" s="1"/>
  <c r="EN233" i="1"/>
  <c r="EM233" i="1"/>
  <c r="EL233" i="1"/>
  <c r="EK233" i="1"/>
  <c r="EJ233" i="1"/>
  <c r="EI233" i="1"/>
  <c r="EH233" i="1"/>
  <c r="EG233" i="1"/>
  <c r="EF233" i="1"/>
  <c r="EE233" i="1"/>
  <c r="ED233" i="1"/>
  <c r="EC233" i="1"/>
  <c r="EB233" i="1"/>
  <c r="EA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233" i="1"/>
  <c r="B233" i="1"/>
  <c r="EN232" i="1"/>
  <c r="EM232" i="1"/>
  <c r="EL232" i="1"/>
  <c r="EK232" i="1"/>
  <c r="EJ232" i="1"/>
  <c r="EI232" i="1"/>
  <c r="EH232" i="1"/>
  <c r="EG232" i="1"/>
  <c r="EF232" i="1"/>
  <c r="EE232" i="1"/>
  <c r="ED232" i="1"/>
  <c r="EC232" i="1"/>
  <c r="EB232" i="1"/>
  <c r="EA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H232" i="1"/>
  <c r="C232" i="1"/>
  <c r="B232" i="1"/>
  <c r="CC232" i="1" s="1"/>
  <c r="EN231" i="1"/>
  <c r="EM231" i="1"/>
  <c r="EL231" i="1"/>
  <c r="EK231" i="1"/>
  <c r="EJ231" i="1"/>
  <c r="EI231" i="1"/>
  <c r="EH231" i="1"/>
  <c r="EG231" i="1"/>
  <c r="EF231" i="1"/>
  <c r="EE231" i="1"/>
  <c r="ED231" i="1"/>
  <c r="EC231" i="1"/>
  <c r="EB231" i="1"/>
  <c r="EA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231" i="1"/>
  <c r="B231" i="1"/>
  <c r="EN226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226" i="1"/>
  <c r="B226" i="1"/>
  <c r="CJ226" i="1" s="1"/>
  <c r="EN225" i="1"/>
  <c r="EM225" i="1"/>
  <c r="EL225" i="1"/>
  <c r="EK225" i="1"/>
  <c r="EJ225" i="1"/>
  <c r="EI225" i="1"/>
  <c r="EH225" i="1"/>
  <c r="EG225" i="1"/>
  <c r="EF225" i="1"/>
  <c r="EE225" i="1"/>
  <c r="ED225" i="1"/>
  <c r="EC225" i="1"/>
  <c r="EB225" i="1"/>
  <c r="EA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225" i="1"/>
  <c r="B225" i="1"/>
  <c r="CE225" i="1" s="1"/>
  <c r="EN224" i="1"/>
  <c r="EM224" i="1"/>
  <c r="EL224" i="1"/>
  <c r="EK224" i="1"/>
  <c r="EJ224" i="1"/>
  <c r="EI224" i="1"/>
  <c r="EH224" i="1"/>
  <c r="EG224" i="1"/>
  <c r="EF224" i="1"/>
  <c r="EE224" i="1"/>
  <c r="ED224" i="1"/>
  <c r="EC224" i="1"/>
  <c r="EB224" i="1"/>
  <c r="EA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224" i="1"/>
  <c r="B224" i="1"/>
  <c r="CJ224" i="1" s="1"/>
  <c r="EN223" i="1"/>
  <c r="EM223" i="1"/>
  <c r="EL223" i="1"/>
  <c r="EK223" i="1"/>
  <c r="EJ223" i="1"/>
  <c r="EI223" i="1"/>
  <c r="EH223" i="1"/>
  <c r="EG223" i="1"/>
  <c r="EF223" i="1"/>
  <c r="EE223" i="1"/>
  <c r="ED223" i="1"/>
  <c r="EC223" i="1"/>
  <c r="EB223" i="1"/>
  <c r="EA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223" i="1"/>
  <c r="B223" i="1"/>
  <c r="CJ223" i="1" s="1"/>
  <c r="EN222" i="1"/>
  <c r="EM222" i="1"/>
  <c r="EL222" i="1"/>
  <c r="EK222" i="1"/>
  <c r="EJ222" i="1"/>
  <c r="EI222" i="1"/>
  <c r="EH222" i="1"/>
  <c r="EG222" i="1"/>
  <c r="EF222" i="1"/>
  <c r="EE222" i="1"/>
  <c r="ED222" i="1"/>
  <c r="EC222" i="1"/>
  <c r="EB222" i="1"/>
  <c r="EA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C222" i="1"/>
  <c r="C222" i="1"/>
  <c r="B222" i="1"/>
  <c r="CJ222" i="1" s="1"/>
  <c r="EN221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221" i="1"/>
  <c r="B221" i="1"/>
  <c r="CE221" i="1" s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220" i="1"/>
  <c r="B220" i="1"/>
  <c r="CA220" i="1" s="1"/>
  <c r="ET209" i="1"/>
  <c r="ES209" i="1"/>
  <c r="ER209" i="1"/>
  <c r="EQ209" i="1"/>
  <c r="EP209" i="1"/>
  <c r="EO209" i="1"/>
  <c r="EN209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K209" i="1"/>
  <c r="CF209" i="1"/>
  <c r="CD209" i="1"/>
  <c r="D209" i="1"/>
  <c r="CA209" i="1" s="1"/>
  <c r="C209" i="1"/>
  <c r="CG209" i="1" s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K208" i="1"/>
  <c r="CF208" i="1"/>
  <c r="D208" i="1"/>
  <c r="C208" i="1"/>
  <c r="CA208" i="1" s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K207" i="1"/>
  <c r="CF207" i="1"/>
  <c r="CB207" i="1"/>
  <c r="D207" i="1"/>
  <c r="C207" i="1"/>
  <c r="CG207" i="1" s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K206" i="1"/>
  <c r="CF206" i="1"/>
  <c r="D206" i="1"/>
  <c r="C206" i="1"/>
  <c r="CG206" i="1" s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K205" i="1"/>
  <c r="CF205" i="1"/>
  <c r="D205" i="1"/>
  <c r="C205" i="1"/>
  <c r="CG205" i="1" s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K204" i="1"/>
  <c r="CF204" i="1"/>
  <c r="D204" i="1"/>
  <c r="C204" i="1"/>
  <c r="CG204" i="1" s="1"/>
  <c r="ET203" i="1"/>
  <c r="ES203" i="1"/>
  <c r="ER203" i="1"/>
  <c r="EQ203" i="1"/>
  <c r="EP203" i="1"/>
  <c r="EO203" i="1"/>
  <c r="EN203" i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K203" i="1"/>
  <c r="CF203" i="1"/>
  <c r="CB203" i="1"/>
  <c r="D203" i="1"/>
  <c r="C203" i="1"/>
  <c r="CG203" i="1" s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K202" i="1"/>
  <c r="CF202" i="1"/>
  <c r="D202" i="1"/>
  <c r="C202" i="1"/>
  <c r="CG202" i="1" s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K201" i="1"/>
  <c r="CF201" i="1"/>
  <c r="D201" i="1"/>
  <c r="C201" i="1"/>
  <c r="CG201" i="1" s="1"/>
  <c r="ET200" i="1"/>
  <c r="ES200" i="1"/>
  <c r="ER200" i="1"/>
  <c r="EQ200" i="1"/>
  <c r="EP200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K200" i="1"/>
  <c r="CF200" i="1"/>
  <c r="D200" i="1"/>
  <c r="C200" i="1"/>
  <c r="CA200" i="1" s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K199" i="1"/>
  <c r="CF199" i="1"/>
  <c r="CD199" i="1"/>
  <c r="D199" i="1"/>
  <c r="C199" i="1"/>
  <c r="CG199" i="1" s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K198" i="1"/>
  <c r="CF198" i="1"/>
  <c r="D198" i="1"/>
  <c r="C198" i="1"/>
  <c r="CI198" i="1" s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K197" i="1"/>
  <c r="CF197" i="1"/>
  <c r="CD197" i="1"/>
  <c r="D197" i="1"/>
  <c r="CA197" i="1" s="1"/>
  <c r="C197" i="1"/>
  <c r="CG197" i="1" s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K196" i="1"/>
  <c r="CF196" i="1"/>
  <c r="CA196" i="1"/>
  <c r="D196" i="1"/>
  <c r="C196" i="1"/>
  <c r="CG196" i="1" s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K195" i="1"/>
  <c r="CF195" i="1"/>
  <c r="D195" i="1"/>
  <c r="C195" i="1"/>
  <c r="CG195" i="1" s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K194" i="1"/>
  <c r="CF194" i="1"/>
  <c r="CA194" i="1"/>
  <c r="D194" i="1"/>
  <c r="C194" i="1"/>
  <c r="CG194" i="1" s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K193" i="1"/>
  <c r="CF193" i="1"/>
  <c r="D193" i="1"/>
  <c r="C193" i="1"/>
  <c r="CG193" i="1" s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K192" i="1"/>
  <c r="CF192" i="1"/>
  <c r="D192" i="1"/>
  <c r="C192" i="1"/>
  <c r="CA192" i="1" s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K191" i="1"/>
  <c r="CF191" i="1"/>
  <c r="D191" i="1"/>
  <c r="CA191" i="1" s="1"/>
  <c r="C191" i="1"/>
  <c r="CG191" i="1" s="1"/>
  <c r="ET190" i="1"/>
  <c r="ES190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K190" i="1"/>
  <c r="CF190" i="1"/>
  <c r="CC190" i="1"/>
  <c r="D190" i="1"/>
  <c r="C190" i="1"/>
  <c r="CG190" i="1" s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K189" i="1"/>
  <c r="CF189" i="1"/>
  <c r="D189" i="1"/>
  <c r="C189" i="1"/>
  <c r="CH189" i="1" s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K188" i="1"/>
  <c r="CF188" i="1"/>
  <c r="D188" i="1"/>
  <c r="C188" i="1"/>
  <c r="CD188" i="1" s="1"/>
  <c r="ET187" i="1"/>
  <c r="ES187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K187" i="1"/>
  <c r="CF187" i="1"/>
  <c r="CB187" i="1"/>
  <c r="D187" i="1"/>
  <c r="C187" i="1"/>
  <c r="CG187" i="1" s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K182" i="1"/>
  <c r="CF182" i="1"/>
  <c r="D182" i="1"/>
  <c r="C182" i="1"/>
  <c r="ET181" i="1"/>
  <c r="ES181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K181" i="1"/>
  <c r="CF181" i="1"/>
  <c r="CB181" i="1"/>
  <c r="D181" i="1"/>
  <c r="C181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K180" i="1"/>
  <c r="CF180" i="1"/>
  <c r="D180" i="1"/>
  <c r="CA180" i="1" s="1"/>
  <c r="C180" i="1"/>
  <c r="CI180" i="1" s="1"/>
  <c r="ET179" i="1"/>
  <c r="ES179" i="1"/>
  <c r="ER179" i="1"/>
  <c r="EQ179" i="1"/>
  <c r="EP179" i="1"/>
  <c r="EO179" i="1"/>
  <c r="EN179" i="1"/>
  <c r="EM179" i="1"/>
  <c r="EL179" i="1"/>
  <c r="EK179" i="1"/>
  <c r="EJ179" i="1"/>
  <c r="EI179" i="1"/>
  <c r="EH179" i="1"/>
  <c r="EG179" i="1"/>
  <c r="EF179" i="1"/>
  <c r="EE179" i="1"/>
  <c r="ED179" i="1"/>
  <c r="EC179" i="1"/>
  <c r="EB179" i="1"/>
  <c r="EA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K179" i="1"/>
  <c r="CF179" i="1"/>
  <c r="CA179" i="1"/>
  <c r="D179" i="1"/>
  <c r="C179" i="1"/>
  <c r="CG179" i="1" s="1"/>
  <c r="ET178" i="1"/>
  <c r="ES178" i="1"/>
  <c r="ER178" i="1"/>
  <c r="EQ178" i="1"/>
  <c r="EP178" i="1"/>
  <c r="EO178" i="1"/>
  <c r="EN178" i="1"/>
  <c r="EM178" i="1"/>
  <c r="EL178" i="1"/>
  <c r="EK178" i="1"/>
  <c r="EJ178" i="1"/>
  <c r="EI178" i="1"/>
  <c r="EH178" i="1"/>
  <c r="EG178" i="1"/>
  <c r="EF178" i="1"/>
  <c r="EE178" i="1"/>
  <c r="ED178" i="1"/>
  <c r="EC178" i="1"/>
  <c r="EB178" i="1"/>
  <c r="EA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K178" i="1"/>
  <c r="CF178" i="1"/>
  <c r="D178" i="1"/>
  <c r="C178" i="1"/>
  <c r="CG178" i="1" s="1"/>
  <c r="ET177" i="1"/>
  <c r="ES177" i="1"/>
  <c r="ER177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K177" i="1"/>
  <c r="CF177" i="1"/>
  <c r="D177" i="1"/>
  <c r="C177" i="1"/>
  <c r="CE177" i="1" s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K176" i="1"/>
  <c r="CF176" i="1"/>
  <c r="CB176" i="1"/>
  <c r="D176" i="1"/>
  <c r="C176" i="1"/>
  <c r="CG176" i="1" s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K175" i="1"/>
  <c r="CF175" i="1"/>
  <c r="D175" i="1"/>
  <c r="C175" i="1"/>
  <c r="CG175" i="1" s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K174" i="1"/>
  <c r="CF174" i="1"/>
  <c r="CB174" i="1"/>
  <c r="D174" i="1"/>
  <c r="C174" i="1"/>
  <c r="CI174" i="1" s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K173" i="1"/>
  <c r="CF173" i="1"/>
  <c r="D173" i="1"/>
  <c r="C173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K172" i="1"/>
  <c r="CF172" i="1"/>
  <c r="D172" i="1"/>
  <c r="C172" i="1"/>
  <c r="CG172" i="1" s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K171" i="1"/>
  <c r="CF171" i="1"/>
  <c r="D171" i="1"/>
  <c r="C171" i="1"/>
  <c r="CC171" i="1" s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K170" i="1"/>
  <c r="CF170" i="1"/>
  <c r="D170" i="1"/>
  <c r="C170" i="1"/>
  <c r="CI170" i="1" s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K169" i="1"/>
  <c r="CF169" i="1"/>
  <c r="CE169" i="1"/>
  <c r="D169" i="1"/>
  <c r="C169" i="1"/>
  <c r="CA169" i="1" s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K168" i="1"/>
  <c r="CF168" i="1"/>
  <c r="D168" i="1"/>
  <c r="C168" i="1"/>
  <c r="CG168" i="1" s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K167" i="1"/>
  <c r="CF167" i="1"/>
  <c r="D167" i="1"/>
  <c r="C167" i="1"/>
  <c r="CC167" i="1" s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K166" i="1"/>
  <c r="CF166" i="1"/>
  <c r="D166" i="1"/>
  <c r="C166" i="1"/>
  <c r="CI166" i="1" s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K165" i="1"/>
  <c r="CF165" i="1"/>
  <c r="D165" i="1"/>
  <c r="C165" i="1"/>
  <c r="CE165" i="1" s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K164" i="1"/>
  <c r="CI164" i="1"/>
  <c r="CF164" i="1"/>
  <c r="CD164" i="1"/>
  <c r="CB164" i="1"/>
  <c r="D164" i="1"/>
  <c r="C164" i="1"/>
  <c r="CG164" i="1" s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K163" i="1"/>
  <c r="CF163" i="1"/>
  <c r="D163" i="1"/>
  <c r="C163" i="1"/>
  <c r="CI163" i="1" s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K162" i="1"/>
  <c r="CF162" i="1"/>
  <c r="CC162" i="1"/>
  <c r="D162" i="1"/>
  <c r="C162" i="1"/>
  <c r="CH162" i="1" s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K161" i="1"/>
  <c r="CF161" i="1"/>
  <c r="D161" i="1"/>
  <c r="C161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K160" i="1"/>
  <c r="CI160" i="1"/>
  <c r="CH160" i="1"/>
  <c r="CF160" i="1"/>
  <c r="CD160" i="1"/>
  <c r="CB160" i="1"/>
  <c r="D160" i="1"/>
  <c r="CA160" i="1" s="1"/>
  <c r="C160" i="1"/>
  <c r="CG160" i="1" s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K139" i="1"/>
  <c r="C139" i="1"/>
  <c r="B139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138" i="1"/>
  <c r="B138" i="1"/>
  <c r="CD138" i="1" s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137" i="1"/>
  <c r="B137" i="1"/>
  <c r="CI137" i="1" s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136" i="1"/>
  <c r="B136" i="1"/>
  <c r="CE136" i="1" s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135" i="1"/>
  <c r="B135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A134" i="1"/>
  <c r="C134" i="1"/>
  <c r="B134" i="1"/>
  <c r="CD134" i="1" s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133" i="1"/>
  <c r="B133" i="1"/>
  <c r="CH133" i="1" s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B132" i="1"/>
  <c r="C132" i="1"/>
  <c r="B132" i="1"/>
  <c r="CI132" i="1" s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I131" i="1"/>
  <c r="C131" i="1"/>
  <c r="B131" i="1"/>
  <c r="CJ131" i="1" s="1"/>
  <c r="EQ130" i="1"/>
  <c r="EP130" i="1"/>
  <c r="EO130" i="1"/>
  <c r="EN130" i="1"/>
  <c r="EM130" i="1"/>
  <c r="EL130" i="1"/>
  <c r="EK130" i="1"/>
  <c r="EJ130" i="1"/>
  <c r="EI130" i="1"/>
  <c r="EH130" i="1"/>
  <c r="EG130" i="1"/>
  <c r="EF130" i="1"/>
  <c r="EE130" i="1"/>
  <c r="ED130" i="1"/>
  <c r="EC130" i="1"/>
  <c r="EB130" i="1"/>
  <c r="EA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D130" i="1"/>
  <c r="C130" i="1"/>
  <c r="B130" i="1"/>
  <c r="CH130" i="1" s="1"/>
  <c r="EQ129" i="1"/>
  <c r="EP129" i="1"/>
  <c r="EO129" i="1"/>
  <c r="EN129" i="1"/>
  <c r="EM129" i="1"/>
  <c r="EL129" i="1"/>
  <c r="EK129" i="1"/>
  <c r="EJ129" i="1"/>
  <c r="EI129" i="1"/>
  <c r="EH129" i="1"/>
  <c r="EG129" i="1"/>
  <c r="EF129" i="1"/>
  <c r="EE129" i="1"/>
  <c r="ED129" i="1"/>
  <c r="EC129" i="1"/>
  <c r="EB129" i="1"/>
  <c r="EA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129" i="1"/>
  <c r="B129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E128" i="1"/>
  <c r="CB128" i="1"/>
  <c r="C128" i="1"/>
  <c r="B128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K127" i="1"/>
  <c r="CD127" i="1"/>
  <c r="CB127" i="1"/>
  <c r="C127" i="1"/>
  <c r="B127" i="1"/>
  <c r="CJ127" i="1" s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126" i="1"/>
  <c r="B126" i="1"/>
  <c r="CH126" i="1" s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125" i="1"/>
  <c r="CG125" i="1" s="1"/>
  <c r="B125" i="1"/>
  <c r="CB125" i="1" s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B124" i="1"/>
  <c r="C124" i="1"/>
  <c r="B124" i="1"/>
  <c r="CE124" i="1" s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123" i="1"/>
  <c r="B123" i="1"/>
  <c r="CJ123" i="1" s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K122" i="1"/>
  <c r="CJ122" i="1"/>
  <c r="CD122" i="1"/>
  <c r="CB122" i="1"/>
  <c r="C122" i="1"/>
  <c r="CA122" i="1" s="1"/>
  <c r="B122" i="1"/>
  <c r="CH122" i="1" s="1"/>
  <c r="EQ117" i="1"/>
  <c r="EP117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117" i="1"/>
  <c r="B117" i="1"/>
  <c r="EQ116" i="1"/>
  <c r="EP116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E116" i="1"/>
  <c r="C116" i="1"/>
  <c r="B116" i="1"/>
  <c r="CB116" i="1" s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B115" i="1"/>
  <c r="C115" i="1"/>
  <c r="B115" i="1"/>
  <c r="CJ115" i="1" s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I114" i="1"/>
  <c r="CD114" i="1"/>
  <c r="C114" i="1"/>
  <c r="CA114" i="1" s="1"/>
  <c r="B114" i="1"/>
  <c r="CH114" i="1" s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G113" i="1"/>
  <c r="C113" i="1"/>
  <c r="B113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112" i="1"/>
  <c r="B112" i="1"/>
  <c r="CE112" i="1" s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111" i="1"/>
  <c r="B111" i="1"/>
  <c r="CJ111" i="1" s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I110" i="1"/>
  <c r="CD110" i="1"/>
  <c r="C110" i="1"/>
  <c r="CA110" i="1" s="1"/>
  <c r="B110" i="1"/>
  <c r="CH110" i="1" s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109" i="1"/>
  <c r="B109" i="1"/>
  <c r="CJ109" i="1" s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J108" i="1"/>
  <c r="C108" i="1"/>
  <c r="B108" i="1"/>
  <c r="CH108" i="1" s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I107" i="1"/>
  <c r="CD107" i="1"/>
  <c r="C107" i="1"/>
  <c r="B107" i="1"/>
  <c r="CJ107" i="1" s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106" i="1"/>
  <c r="B106" i="1"/>
  <c r="CH106" i="1" s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105" i="1"/>
  <c r="B105" i="1"/>
  <c r="CJ105" i="1" s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104" i="1"/>
  <c r="B104" i="1"/>
  <c r="CH104" i="1" s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103" i="1"/>
  <c r="B103" i="1"/>
  <c r="CJ103" i="1" s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I102" i="1"/>
  <c r="C102" i="1"/>
  <c r="CA102" i="1" s="1"/>
  <c r="B102" i="1"/>
  <c r="CH102" i="1" s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101" i="1"/>
  <c r="B101" i="1"/>
  <c r="CJ101" i="1" s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G100" i="1"/>
  <c r="C100" i="1"/>
  <c r="CA100" i="1" s="1"/>
  <c r="B100" i="1"/>
  <c r="CH100" i="1" s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95" i="1"/>
  <c r="B95" i="1"/>
  <c r="CB95" i="1" s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94" i="1"/>
  <c r="B94" i="1"/>
  <c r="CH94" i="1" s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93" i="1"/>
  <c r="B93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92" i="1"/>
  <c r="B92" i="1"/>
  <c r="CH92" i="1" s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91" i="1"/>
  <c r="B91" i="1"/>
  <c r="CI91" i="1" s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90" i="1"/>
  <c r="B90" i="1"/>
  <c r="CH90" i="1" s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89" i="1"/>
  <c r="B89" i="1"/>
  <c r="CI89" i="1" s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88" i="1"/>
  <c r="B88" i="1"/>
  <c r="CH88" i="1" s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87" i="1"/>
  <c r="B87" i="1"/>
  <c r="CB87" i="1" s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86" i="1"/>
  <c r="B86" i="1"/>
  <c r="CH86" i="1" s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85" i="1"/>
  <c r="B85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84" i="1"/>
  <c r="B84" i="1"/>
  <c r="CH84" i="1" s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83" i="1"/>
  <c r="B83" i="1"/>
  <c r="CC83" i="1" s="1"/>
  <c r="EQ82" i="1"/>
  <c r="EP82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82" i="1"/>
  <c r="B82" i="1"/>
  <c r="CH82" i="1" s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81" i="1"/>
  <c r="B81" i="1"/>
  <c r="CI81" i="1" s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80" i="1"/>
  <c r="B80" i="1"/>
  <c r="CH80" i="1" s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79" i="1"/>
  <c r="B79" i="1"/>
  <c r="CB79" i="1" s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B78" i="1"/>
  <c r="C78" i="1"/>
  <c r="B78" i="1"/>
  <c r="CH78" i="1" s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73" i="1"/>
  <c r="B73" i="1"/>
  <c r="CD73" i="1" s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B72" i="1"/>
  <c r="C72" i="1"/>
  <c r="B72" i="1"/>
  <c r="CH72" i="1" s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71" i="1"/>
  <c r="CG71" i="1" s="1"/>
  <c r="B71" i="1"/>
  <c r="CC71" i="1" s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D70" i="1"/>
  <c r="C70" i="1"/>
  <c r="B70" i="1"/>
  <c r="CH70" i="1" s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69" i="1"/>
  <c r="B69" i="1"/>
  <c r="CI69" i="1" s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K68" i="1"/>
  <c r="CE68" i="1"/>
  <c r="C68" i="1"/>
  <c r="B68" i="1"/>
  <c r="CH68" i="1" s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67" i="1"/>
  <c r="B67" i="1"/>
  <c r="CG67" i="1" s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66" i="1"/>
  <c r="B66" i="1"/>
  <c r="CH66" i="1" s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65" i="1"/>
  <c r="B65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E64" i="1"/>
  <c r="C64" i="1"/>
  <c r="CA64" i="1" s="1"/>
  <c r="B64" i="1"/>
  <c r="CI64" i="1" s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63" i="1"/>
  <c r="B63" i="1"/>
  <c r="CC63" i="1" s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E62" i="1"/>
  <c r="C62" i="1"/>
  <c r="B62" i="1"/>
  <c r="CI62" i="1" s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61" i="1"/>
  <c r="B61" i="1"/>
  <c r="CH61" i="1" s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60" i="1"/>
  <c r="B60" i="1"/>
  <c r="CI60" i="1" s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H59" i="1"/>
  <c r="CC59" i="1"/>
  <c r="C59" i="1"/>
  <c r="B59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A58" i="1"/>
  <c r="C58" i="1"/>
  <c r="B58" i="1"/>
  <c r="CI58" i="1" s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57" i="1"/>
  <c r="B57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56" i="1"/>
  <c r="B56" i="1"/>
  <c r="CI56" i="1" s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51" i="1"/>
  <c r="B51" i="1"/>
  <c r="CC51" i="1" s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E50" i="1"/>
  <c r="C50" i="1"/>
  <c r="B50" i="1"/>
  <c r="CI50" i="1" s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C49" i="1"/>
  <c r="C49" i="1"/>
  <c r="B49" i="1"/>
  <c r="CH49" i="1" s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48" i="1"/>
  <c r="B48" i="1"/>
  <c r="CI48" i="1" s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H47" i="1"/>
  <c r="CC47" i="1"/>
  <c r="C47" i="1"/>
  <c r="B47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A46" i="1"/>
  <c r="C46" i="1"/>
  <c r="B46" i="1"/>
  <c r="CI46" i="1" s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45" i="1"/>
  <c r="B45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44" i="1"/>
  <c r="B44" i="1"/>
  <c r="CI44" i="1" s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43" i="1"/>
  <c r="B43" i="1"/>
  <c r="CC43" i="1" s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E42" i="1"/>
  <c r="C42" i="1"/>
  <c r="B42" i="1"/>
  <c r="CI42" i="1" s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41" i="1"/>
  <c r="B41" i="1"/>
  <c r="CH41" i="1" s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E40" i="1"/>
  <c r="C40" i="1"/>
  <c r="B40" i="1"/>
  <c r="CI40" i="1" s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39" i="1"/>
  <c r="B39" i="1"/>
  <c r="CH39" i="1" s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38" i="1"/>
  <c r="B38" i="1"/>
  <c r="CI38" i="1" s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37" i="1"/>
  <c r="B37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E36" i="1"/>
  <c r="C36" i="1"/>
  <c r="B36" i="1"/>
  <c r="CI36" i="1" s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35" i="1"/>
  <c r="B35" i="1"/>
  <c r="CC35" i="1" s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34" i="1"/>
  <c r="B34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29" i="1"/>
  <c r="B29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28" i="1"/>
  <c r="B28" i="1"/>
  <c r="CJ28" i="1" s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27" i="1"/>
  <c r="B27" i="1"/>
  <c r="CC27" i="1" s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26" i="1"/>
  <c r="B26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25" i="1"/>
  <c r="B25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24" i="1"/>
  <c r="B24" i="1"/>
  <c r="CJ24" i="1" s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A23" i="1"/>
  <c r="C23" i="1"/>
  <c r="B23" i="1"/>
  <c r="CC23" i="1" s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22" i="1"/>
  <c r="B22" i="1"/>
  <c r="CJ22" i="1" s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21" i="1"/>
  <c r="B21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20" i="1"/>
  <c r="B20" i="1"/>
  <c r="CJ20" i="1" s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19" i="1"/>
  <c r="B19" i="1"/>
  <c r="CC19" i="1" s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18" i="1"/>
  <c r="B18" i="1"/>
  <c r="CJ18" i="1" s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17" i="1"/>
  <c r="B17" i="1"/>
  <c r="CJ17" i="1" s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16" i="1"/>
  <c r="B16" i="1"/>
  <c r="CC16" i="1" s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15" i="1"/>
  <c r="B15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14" i="1"/>
  <c r="B14" i="1"/>
  <c r="CH14" i="1" s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13" i="1"/>
  <c r="B13" i="1"/>
  <c r="CJ13" i="1" s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12" i="1"/>
  <c r="B12" i="1"/>
  <c r="CC12" i="1" s="1"/>
  <c r="A5" i="1"/>
  <c r="A4" i="1"/>
  <c r="A3" i="1"/>
  <c r="A2" i="1"/>
  <c r="CC91" i="1" l="1"/>
  <c r="CB105" i="1"/>
  <c r="CK106" i="1"/>
  <c r="CB111" i="1"/>
  <c r="CK126" i="1"/>
  <c r="CA138" i="1"/>
  <c r="CA164" i="1"/>
  <c r="CH164" i="1"/>
  <c r="CJ174" i="1"/>
  <c r="CA175" i="1"/>
  <c r="CH176" i="1"/>
  <c r="CB178" i="1"/>
  <c r="CH187" i="1"/>
  <c r="CC189" i="1"/>
  <c r="CI197" i="1"/>
  <c r="CC198" i="1"/>
  <c r="CH199" i="1"/>
  <c r="CA202" i="1"/>
  <c r="CJ203" i="1"/>
  <c r="CE204" i="1"/>
  <c r="CI209" i="1"/>
  <c r="CC220" i="1"/>
  <c r="CC224" i="1"/>
  <c r="CA231" i="1"/>
  <c r="CI68" i="1"/>
  <c r="CI70" i="1"/>
  <c r="CE72" i="1"/>
  <c r="CJ78" i="1"/>
  <c r="CK102" i="1"/>
  <c r="CK105" i="1"/>
  <c r="CA106" i="1"/>
  <c r="CD111" i="1"/>
  <c r="CD115" i="1"/>
  <c r="CA126" i="1"/>
  <c r="CG129" i="1"/>
  <c r="CI130" i="1"/>
  <c r="CG163" i="1"/>
  <c r="CG180" i="1"/>
  <c r="CI191" i="1"/>
  <c r="CJ195" i="1"/>
  <c r="CA206" i="1"/>
  <c r="CJ207" i="1"/>
  <c r="CJ220" i="1"/>
  <c r="CA223" i="1"/>
  <c r="CC14" i="1"/>
  <c r="CC39" i="1"/>
  <c r="CH43" i="1"/>
  <c r="CH51" i="1"/>
  <c r="CB67" i="1"/>
  <c r="CK70" i="1"/>
  <c r="CI72" i="1"/>
  <c r="CA80" i="1"/>
  <c r="CD103" i="1"/>
  <c r="CD106" i="1"/>
  <c r="CI111" i="1"/>
  <c r="CI115" i="1"/>
  <c r="CD123" i="1"/>
  <c r="CD126" i="1"/>
  <c r="CK130" i="1"/>
  <c r="CI175" i="1"/>
  <c r="CJ178" i="1"/>
  <c r="CG189" i="1"/>
  <c r="CG198" i="1"/>
  <c r="CI202" i="1"/>
  <c r="CA224" i="1"/>
  <c r="CJ231" i="1"/>
  <c r="CA22" i="1"/>
  <c r="CA26" i="1"/>
  <c r="CA34" i="1"/>
  <c r="CE44" i="1"/>
  <c r="CE48" i="1"/>
  <c r="CE56" i="1"/>
  <c r="CE60" i="1"/>
  <c r="CA62" i="1"/>
  <c r="CB68" i="1"/>
  <c r="CH69" i="1"/>
  <c r="CG70" i="1"/>
  <c r="CI71" i="1"/>
  <c r="CG72" i="1"/>
  <c r="CK72" i="1"/>
  <c r="CG80" i="1"/>
  <c r="CD102" i="1"/>
  <c r="CI103" i="1"/>
  <c r="CI106" i="1"/>
  <c r="CB108" i="1"/>
  <c r="CK110" i="1"/>
  <c r="CK111" i="1"/>
  <c r="CK114" i="1"/>
  <c r="CK115" i="1"/>
  <c r="CG117" i="1"/>
  <c r="CI122" i="1"/>
  <c r="CI123" i="1"/>
  <c r="CI126" i="1"/>
  <c r="CI127" i="1"/>
  <c r="CB129" i="1"/>
  <c r="CA130" i="1"/>
  <c r="CD131" i="1"/>
  <c r="CB136" i="1"/>
  <c r="CC163" i="1"/>
  <c r="CE180" i="1"/>
  <c r="CD191" i="1"/>
  <c r="CI194" i="1"/>
  <c r="CB195" i="1"/>
  <c r="CI206" i="1"/>
  <c r="CC226" i="1"/>
  <c r="CH16" i="1"/>
  <c r="CA18" i="1"/>
  <c r="CJ12" i="1"/>
  <c r="CJ16" i="1"/>
  <c r="CC18" i="1"/>
  <c r="CJ19" i="1"/>
  <c r="CC22" i="1"/>
  <c r="CJ23" i="1"/>
  <c r="CC26" i="1"/>
  <c r="CJ27" i="1"/>
  <c r="CC34" i="1"/>
  <c r="CA36" i="1"/>
  <c r="CE38" i="1"/>
  <c r="CA40" i="1"/>
  <c r="CA42" i="1"/>
  <c r="CA44" i="1"/>
  <c r="CE46" i="1"/>
  <c r="CA48" i="1"/>
  <c r="CA50" i="1"/>
  <c r="CA56" i="1"/>
  <c r="CE58" i="1"/>
  <c r="CA60" i="1"/>
  <c r="CD66" i="1"/>
  <c r="CK66" i="1"/>
  <c r="CH67" i="1"/>
  <c r="CD68" i="1"/>
  <c r="CJ68" i="1"/>
  <c r="CB70" i="1"/>
  <c r="CJ70" i="1"/>
  <c r="CA72" i="1"/>
  <c r="CK73" i="1"/>
  <c r="CI78" i="1"/>
  <c r="CC79" i="1"/>
  <c r="CB80" i="1"/>
  <c r="CI80" i="1"/>
  <c r="CH81" i="1"/>
  <c r="CG82" i="1"/>
  <c r="CI82" i="1"/>
  <c r="CI83" i="1"/>
  <c r="CE84" i="1"/>
  <c r="CK84" i="1"/>
  <c r="CG86" i="1"/>
  <c r="CI86" i="1"/>
  <c r="CC87" i="1"/>
  <c r="CB88" i="1"/>
  <c r="CI88" i="1"/>
  <c r="CH89" i="1"/>
  <c r="CG90" i="1"/>
  <c r="CI90" i="1"/>
  <c r="CE92" i="1"/>
  <c r="CK92" i="1"/>
  <c r="CG94" i="1"/>
  <c r="CI94" i="1"/>
  <c r="CC95" i="1"/>
  <c r="CB100" i="1"/>
  <c r="CI100" i="1"/>
  <c r="CD101" i="1"/>
  <c r="CB102" i="1"/>
  <c r="CJ102" i="1"/>
  <c r="CG103" i="1"/>
  <c r="CD104" i="1"/>
  <c r="CK104" i="1"/>
  <c r="CI105" i="1"/>
  <c r="CE106" i="1"/>
  <c r="CB107" i="1"/>
  <c r="CK107" i="1"/>
  <c r="CA108" i="1"/>
  <c r="CI108" i="1"/>
  <c r="CD109" i="1"/>
  <c r="CB110" i="1"/>
  <c r="CJ110" i="1"/>
  <c r="CG111" i="1"/>
  <c r="CJ113" i="1"/>
  <c r="CI113" i="1"/>
  <c r="CD113" i="1"/>
  <c r="CK113" i="1"/>
  <c r="CH128" i="1"/>
  <c r="CI128" i="1"/>
  <c r="CK128" i="1"/>
  <c r="CD128" i="1"/>
  <c r="CJ128" i="1"/>
  <c r="CJ134" i="1"/>
  <c r="CC137" i="1"/>
  <c r="CJ138" i="1"/>
  <c r="CH12" i="1"/>
  <c r="CH18" i="1"/>
  <c r="CC20" i="1"/>
  <c r="CH22" i="1"/>
  <c r="CC24" i="1"/>
  <c r="CH26" i="1"/>
  <c r="CC28" i="1"/>
  <c r="CH34" i="1"/>
  <c r="CJ38" i="1"/>
  <c r="CJ46" i="1"/>
  <c r="CJ58" i="1"/>
  <c r="CE66" i="1"/>
  <c r="CI67" i="1"/>
  <c r="CH79" i="1"/>
  <c r="CD80" i="1"/>
  <c r="CJ80" i="1"/>
  <c r="CB82" i="1"/>
  <c r="CJ82" i="1"/>
  <c r="CA84" i="1"/>
  <c r="CG84" i="1"/>
  <c r="CB86" i="1"/>
  <c r="CJ86" i="1"/>
  <c r="CH87" i="1"/>
  <c r="CD88" i="1"/>
  <c r="CJ88" i="1"/>
  <c r="CB90" i="1"/>
  <c r="CJ90" i="1"/>
  <c r="CA92" i="1"/>
  <c r="CG92" i="1"/>
  <c r="CB94" i="1"/>
  <c r="CJ94" i="1"/>
  <c r="CH95" i="1"/>
  <c r="CD100" i="1"/>
  <c r="CJ100" i="1"/>
  <c r="CG101" i="1"/>
  <c r="CE104" i="1"/>
  <c r="CG109" i="1"/>
  <c r="CH112" i="1"/>
  <c r="CK112" i="1"/>
  <c r="CD112" i="1"/>
  <c r="CI112" i="1"/>
  <c r="CJ112" i="1"/>
  <c r="CJ117" i="1"/>
  <c r="CD117" i="1"/>
  <c r="CI117" i="1"/>
  <c r="CK117" i="1"/>
  <c r="CC133" i="1"/>
  <c r="CI133" i="1"/>
  <c r="CA12" i="1"/>
  <c r="CA13" i="1"/>
  <c r="CA16" i="1"/>
  <c r="CA17" i="1"/>
  <c r="CH20" i="1"/>
  <c r="CH24" i="1"/>
  <c r="CJ26" i="1"/>
  <c r="CH28" i="1"/>
  <c r="CJ34" i="1"/>
  <c r="CJ36" i="1"/>
  <c r="CJ40" i="1"/>
  <c r="CJ42" i="1"/>
  <c r="CJ44" i="1"/>
  <c r="CJ48" i="1"/>
  <c r="CJ50" i="1"/>
  <c r="CJ56" i="1"/>
  <c r="CJ60" i="1"/>
  <c r="CJ62" i="1"/>
  <c r="CJ64" i="1"/>
  <c r="CI66" i="1"/>
  <c r="CC67" i="1"/>
  <c r="CA68" i="1"/>
  <c r="CG68" i="1"/>
  <c r="CB69" i="1"/>
  <c r="CE70" i="1"/>
  <c r="CD72" i="1"/>
  <c r="CJ72" i="1"/>
  <c r="CD78" i="1"/>
  <c r="CK78" i="1"/>
  <c r="CG79" i="1"/>
  <c r="CI79" i="1"/>
  <c r="CE80" i="1"/>
  <c r="CK80" i="1"/>
  <c r="CD82" i="1"/>
  <c r="CK82" i="1"/>
  <c r="CG83" i="1"/>
  <c r="CB84" i="1"/>
  <c r="CI84" i="1"/>
  <c r="CD86" i="1"/>
  <c r="CK86" i="1"/>
  <c r="CG87" i="1"/>
  <c r="CI87" i="1"/>
  <c r="CE88" i="1"/>
  <c r="CK88" i="1"/>
  <c r="CD90" i="1"/>
  <c r="CK90" i="1"/>
  <c r="CG91" i="1"/>
  <c r="CB92" i="1"/>
  <c r="CI92" i="1"/>
  <c r="CD94" i="1"/>
  <c r="CK94" i="1"/>
  <c r="CG95" i="1"/>
  <c r="CI95" i="1"/>
  <c r="CE100" i="1"/>
  <c r="CK100" i="1"/>
  <c r="CI101" i="1"/>
  <c r="CE102" i="1"/>
  <c r="CB103" i="1"/>
  <c r="CK103" i="1"/>
  <c r="CA104" i="1"/>
  <c r="CI104" i="1"/>
  <c r="CD105" i="1"/>
  <c r="CB106" i="1"/>
  <c r="CJ106" i="1"/>
  <c r="CG107" i="1"/>
  <c r="CD108" i="1"/>
  <c r="CK108" i="1"/>
  <c r="CI109" i="1"/>
  <c r="CE110" i="1"/>
  <c r="CB113" i="1"/>
  <c r="CH116" i="1"/>
  <c r="CI116" i="1"/>
  <c r="CK116" i="1"/>
  <c r="CD116" i="1"/>
  <c r="CJ116" i="1"/>
  <c r="CJ125" i="1"/>
  <c r="CI125" i="1"/>
  <c r="CD125" i="1"/>
  <c r="CK125" i="1"/>
  <c r="CA19" i="1"/>
  <c r="CA27" i="1"/>
  <c r="CA35" i="1"/>
  <c r="CA38" i="1"/>
  <c r="CC41" i="1"/>
  <c r="CC61" i="1"/>
  <c r="CH63" i="1"/>
  <c r="CB66" i="1"/>
  <c r="CJ66" i="1"/>
  <c r="CE78" i="1"/>
  <c r="CB81" i="1"/>
  <c r="CE82" i="1"/>
  <c r="CD84" i="1"/>
  <c r="CJ84" i="1"/>
  <c r="CE86" i="1"/>
  <c r="CA88" i="1"/>
  <c r="CG88" i="1"/>
  <c r="CB89" i="1"/>
  <c r="CE90" i="1"/>
  <c r="CD92" i="1"/>
  <c r="CJ92" i="1"/>
  <c r="CE94" i="1"/>
  <c r="CB101" i="1"/>
  <c r="CK101" i="1"/>
  <c r="CB104" i="1"/>
  <c r="CJ104" i="1"/>
  <c r="CG105" i="1"/>
  <c r="CE108" i="1"/>
  <c r="CB109" i="1"/>
  <c r="CK109" i="1"/>
  <c r="CB112" i="1"/>
  <c r="CB117" i="1"/>
  <c r="CH124" i="1"/>
  <c r="CK124" i="1"/>
  <c r="CD124" i="1"/>
  <c r="CI124" i="1"/>
  <c r="CJ124" i="1"/>
  <c r="CJ129" i="1"/>
  <c r="CD129" i="1"/>
  <c r="CI129" i="1"/>
  <c r="CK129" i="1"/>
  <c r="CE132" i="1"/>
  <c r="CK132" i="1"/>
  <c r="CB133" i="1"/>
  <c r="CH134" i="1"/>
  <c r="CI134" i="1"/>
  <c r="CB134" i="1"/>
  <c r="CK134" i="1"/>
  <c r="CE134" i="1"/>
  <c r="CG134" i="1"/>
  <c r="CH136" i="1"/>
  <c r="CK136" i="1"/>
  <c r="CD136" i="1"/>
  <c r="CI136" i="1"/>
  <c r="CJ136" i="1"/>
  <c r="CH138" i="1"/>
  <c r="CI138" i="1"/>
  <c r="CB138" i="1"/>
  <c r="CK138" i="1"/>
  <c r="CE138" i="1"/>
  <c r="CG138" i="1"/>
  <c r="CD139" i="1"/>
  <c r="CB139" i="1"/>
  <c r="CE168" i="1"/>
  <c r="CJ168" i="1"/>
  <c r="CE172" i="1"/>
  <c r="CJ172" i="1"/>
  <c r="CG177" i="1"/>
  <c r="CE193" i="1"/>
  <c r="CJ193" i="1"/>
  <c r="CE201" i="1"/>
  <c r="CJ201" i="1"/>
  <c r="CE205" i="1"/>
  <c r="CJ205" i="1"/>
  <c r="CH234" i="1"/>
  <c r="CA112" i="1"/>
  <c r="CB114" i="1"/>
  <c r="CJ114" i="1"/>
  <c r="CG115" i="1"/>
  <c r="CE122" i="1"/>
  <c r="CB123" i="1"/>
  <c r="CK123" i="1"/>
  <c r="CA124" i="1"/>
  <c r="CB126" i="1"/>
  <c r="CJ126" i="1"/>
  <c r="CG127" i="1"/>
  <c r="CE130" i="1"/>
  <c r="CB131" i="1"/>
  <c r="CK131" i="1"/>
  <c r="CG133" i="1"/>
  <c r="CA161" i="1"/>
  <c r="CH161" i="1"/>
  <c r="CE164" i="1"/>
  <c r="CJ164" i="1"/>
  <c r="CA165" i="1"/>
  <c r="CH166" i="1"/>
  <c r="CG167" i="1"/>
  <c r="CA168" i="1"/>
  <c r="CH170" i="1"/>
  <c r="CG171" i="1"/>
  <c r="CA172" i="1"/>
  <c r="CD174" i="1"/>
  <c r="CC175" i="1"/>
  <c r="CD176" i="1"/>
  <c r="CI176" i="1"/>
  <c r="CE178" i="1"/>
  <c r="CB179" i="1"/>
  <c r="CH179" i="1"/>
  <c r="CD187" i="1"/>
  <c r="CI187" i="1"/>
  <c r="CH188" i="1"/>
  <c r="CB189" i="1"/>
  <c r="CE191" i="1"/>
  <c r="CJ191" i="1"/>
  <c r="CA193" i="1"/>
  <c r="CC194" i="1"/>
  <c r="CD195" i="1"/>
  <c r="CE196" i="1"/>
  <c r="CE197" i="1"/>
  <c r="CJ197" i="1"/>
  <c r="CA198" i="1"/>
  <c r="CB199" i="1"/>
  <c r="CJ199" i="1"/>
  <c r="CA201" i="1"/>
  <c r="CC202" i="1"/>
  <c r="CD203" i="1"/>
  <c r="CA205" i="1"/>
  <c r="CC206" i="1"/>
  <c r="CD207" i="1"/>
  <c r="CB209" i="1"/>
  <c r="CH209" i="1"/>
  <c r="CH220" i="1"/>
  <c r="CH222" i="1"/>
  <c r="CH224" i="1"/>
  <c r="CH226" i="1"/>
  <c r="CA233" i="1"/>
  <c r="CJ234" i="1"/>
  <c r="CB166" i="1"/>
  <c r="CJ166" i="1"/>
  <c r="CA167" i="1"/>
  <c r="CI167" i="1"/>
  <c r="CB168" i="1"/>
  <c r="CH168" i="1"/>
  <c r="CG169" i="1"/>
  <c r="CB170" i="1"/>
  <c r="CJ170" i="1"/>
  <c r="CA171" i="1"/>
  <c r="CI171" i="1"/>
  <c r="CB172" i="1"/>
  <c r="CH172" i="1"/>
  <c r="CE176" i="1"/>
  <c r="CJ176" i="1"/>
  <c r="CD179" i="1"/>
  <c r="CI179" i="1"/>
  <c r="CE187" i="1"/>
  <c r="CJ187" i="1"/>
  <c r="CA188" i="1"/>
  <c r="CB193" i="1"/>
  <c r="CH193" i="1"/>
  <c r="CB201" i="1"/>
  <c r="CH201" i="1"/>
  <c r="CB205" i="1"/>
  <c r="CH205" i="1"/>
  <c r="CA234" i="1"/>
  <c r="CC236" i="1"/>
  <c r="CA237" i="1"/>
  <c r="CE114" i="1"/>
  <c r="CA116" i="1"/>
  <c r="CG123" i="1"/>
  <c r="CE126" i="1"/>
  <c r="CA128" i="1"/>
  <c r="CB130" i="1"/>
  <c r="CJ130" i="1"/>
  <c r="CG131" i="1"/>
  <c r="CG137" i="1"/>
  <c r="CE160" i="1"/>
  <c r="CJ160" i="1"/>
  <c r="CD161" i="1"/>
  <c r="CA163" i="1"/>
  <c r="CD166" i="1"/>
  <c r="CD168" i="1"/>
  <c r="CI168" i="1"/>
  <c r="CD170" i="1"/>
  <c r="CD172" i="1"/>
  <c r="CI172" i="1"/>
  <c r="CH174" i="1"/>
  <c r="CA176" i="1"/>
  <c r="CE179" i="1"/>
  <c r="CJ179" i="1"/>
  <c r="CC180" i="1"/>
  <c r="CA187" i="1"/>
  <c r="CI190" i="1"/>
  <c r="CB191" i="1"/>
  <c r="CH191" i="1"/>
  <c r="CD193" i="1"/>
  <c r="CI193" i="1"/>
  <c r="CH195" i="1"/>
  <c r="CB197" i="1"/>
  <c r="CH197" i="1"/>
  <c r="CD201" i="1"/>
  <c r="CI201" i="1"/>
  <c r="CH203" i="1"/>
  <c r="CD205" i="1"/>
  <c r="CI205" i="1"/>
  <c r="CH207" i="1"/>
  <c r="CE209" i="1"/>
  <c r="CJ209" i="1"/>
  <c r="CE233" i="1"/>
  <c r="CK15" i="1"/>
  <c r="CG15" i="1"/>
  <c r="CB15" i="1"/>
  <c r="CI15" i="1"/>
  <c r="CD15" i="1"/>
  <c r="CE15" i="1"/>
  <c r="CK13" i="1"/>
  <c r="CG13" i="1"/>
  <c r="CB13" i="1"/>
  <c r="CI13" i="1"/>
  <c r="CD13" i="1"/>
  <c r="CE13" i="1"/>
  <c r="CA15" i="1"/>
  <c r="CJ15" i="1"/>
  <c r="CK17" i="1"/>
  <c r="CG17" i="1"/>
  <c r="CB17" i="1"/>
  <c r="CI17" i="1"/>
  <c r="CD17" i="1"/>
  <c r="CE17" i="1"/>
  <c r="CK21" i="1"/>
  <c r="CG21" i="1"/>
  <c r="CB21" i="1"/>
  <c r="CI21" i="1"/>
  <c r="CD21" i="1"/>
  <c r="CE21" i="1"/>
  <c r="CK25" i="1"/>
  <c r="CG25" i="1"/>
  <c r="CB25" i="1"/>
  <c r="CI25" i="1"/>
  <c r="CD25" i="1"/>
  <c r="CE25" i="1"/>
  <c r="CK29" i="1"/>
  <c r="CG29" i="1"/>
  <c r="CB29" i="1"/>
  <c r="CI29" i="1"/>
  <c r="CD29" i="1"/>
  <c r="CE29" i="1"/>
  <c r="CK37" i="1"/>
  <c r="CG37" i="1"/>
  <c r="CB37" i="1"/>
  <c r="CJ37" i="1"/>
  <c r="CE37" i="1"/>
  <c r="CA37" i="1"/>
  <c r="CI37" i="1"/>
  <c r="CD37" i="1"/>
  <c r="CK45" i="1"/>
  <c r="CG45" i="1"/>
  <c r="CB45" i="1"/>
  <c r="CJ45" i="1"/>
  <c r="CE45" i="1"/>
  <c r="CA45" i="1"/>
  <c r="CI45" i="1"/>
  <c r="CD45" i="1"/>
  <c r="CK57" i="1"/>
  <c r="CG57" i="1"/>
  <c r="CB57" i="1"/>
  <c r="CJ57" i="1"/>
  <c r="CE57" i="1"/>
  <c r="CA57" i="1"/>
  <c r="CI57" i="1"/>
  <c r="CD57" i="1"/>
  <c r="CJ65" i="1"/>
  <c r="CE65" i="1"/>
  <c r="CA65" i="1"/>
  <c r="CI65" i="1"/>
  <c r="CC65" i="1"/>
  <c r="CH65" i="1"/>
  <c r="CB65" i="1"/>
  <c r="CG65" i="1"/>
  <c r="CH13" i="1"/>
  <c r="CI14" i="1"/>
  <c r="CD14" i="1"/>
  <c r="CK14" i="1"/>
  <c r="CG14" i="1"/>
  <c r="CB14" i="1"/>
  <c r="CE14" i="1"/>
  <c r="CC15" i="1"/>
  <c r="CH17" i="1"/>
  <c r="CI18" i="1"/>
  <c r="CD18" i="1"/>
  <c r="CK18" i="1"/>
  <c r="CG18" i="1"/>
  <c r="CB18" i="1"/>
  <c r="CE18" i="1"/>
  <c r="CA20" i="1"/>
  <c r="CH21" i="1"/>
  <c r="CI22" i="1"/>
  <c r="CD22" i="1"/>
  <c r="CK22" i="1"/>
  <c r="CG22" i="1"/>
  <c r="CB22" i="1"/>
  <c r="CE22" i="1"/>
  <c r="CA24" i="1"/>
  <c r="CH25" i="1"/>
  <c r="CI26" i="1"/>
  <c r="CD26" i="1"/>
  <c r="CK26" i="1"/>
  <c r="CG26" i="1"/>
  <c r="CB26" i="1"/>
  <c r="CE26" i="1"/>
  <c r="CA28" i="1"/>
  <c r="CH29" i="1"/>
  <c r="CI34" i="1"/>
  <c r="CD34" i="1"/>
  <c r="CK34" i="1"/>
  <c r="CG34" i="1"/>
  <c r="CB34" i="1"/>
  <c r="CE34" i="1"/>
  <c r="CK39" i="1"/>
  <c r="CG39" i="1"/>
  <c r="CB39" i="1"/>
  <c r="CJ39" i="1"/>
  <c r="CE39" i="1"/>
  <c r="CA39" i="1"/>
  <c r="CI39" i="1"/>
  <c r="CD39" i="1"/>
  <c r="CK47" i="1"/>
  <c r="CG47" i="1"/>
  <c r="CB47" i="1"/>
  <c r="CJ47" i="1"/>
  <c r="CE47" i="1"/>
  <c r="CA47" i="1"/>
  <c r="CI47" i="1"/>
  <c r="CD47" i="1"/>
  <c r="CK59" i="1"/>
  <c r="CG59" i="1"/>
  <c r="CB59" i="1"/>
  <c r="CJ59" i="1"/>
  <c r="CE59" i="1"/>
  <c r="CA59" i="1"/>
  <c r="CI59" i="1"/>
  <c r="CD59" i="1"/>
  <c r="CK19" i="1"/>
  <c r="CG19" i="1"/>
  <c r="CB19" i="1"/>
  <c r="CI19" i="1"/>
  <c r="CD19" i="1"/>
  <c r="CE19" i="1"/>
  <c r="CA21" i="1"/>
  <c r="CJ21" i="1"/>
  <c r="CK23" i="1"/>
  <c r="CG23" i="1"/>
  <c r="CB23" i="1"/>
  <c r="CI23" i="1"/>
  <c r="CD23" i="1"/>
  <c r="CE23" i="1"/>
  <c r="CA25" i="1"/>
  <c r="CJ25" i="1"/>
  <c r="CK27" i="1"/>
  <c r="CG27" i="1"/>
  <c r="CB27" i="1"/>
  <c r="CI27" i="1"/>
  <c r="CD27" i="1"/>
  <c r="CE27" i="1"/>
  <c r="CA29" i="1"/>
  <c r="CJ29" i="1"/>
  <c r="CK35" i="1"/>
  <c r="CG35" i="1"/>
  <c r="CB35" i="1"/>
  <c r="CJ35" i="1"/>
  <c r="CE35" i="1"/>
  <c r="CI35" i="1"/>
  <c r="CD35" i="1"/>
  <c r="CH35" i="1"/>
  <c r="CC37" i="1"/>
  <c r="CK41" i="1"/>
  <c r="CG41" i="1"/>
  <c r="CB41" i="1"/>
  <c r="CJ41" i="1"/>
  <c r="CE41" i="1"/>
  <c r="CA41" i="1"/>
  <c r="CI41" i="1"/>
  <c r="CD41" i="1"/>
  <c r="CC45" i="1"/>
  <c r="CK49" i="1"/>
  <c r="CG49" i="1"/>
  <c r="CB49" i="1"/>
  <c r="CJ49" i="1"/>
  <c r="CE49" i="1"/>
  <c r="CA49" i="1"/>
  <c r="CI49" i="1"/>
  <c r="CD49" i="1"/>
  <c r="CC57" i="1"/>
  <c r="CK61" i="1"/>
  <c r="CG61" i="1"/>
  <c r="CB61" i="1"/>
  <c r="CJ61" i="1"/>
  <c r="CE61" i="1"/>
  <c r="CA61" i="1"/>
  <c r="CI61" i="1"/>
  <c r="CD61" i="1"/>
  <c r="CD65" i="1"/>
  <c r="CG78" i="1"/>
  <c r="CA78" i="1"/>
  <c r="CJ85" i="1"/>
  <c r="CE85" i="1"/>
  <c r="CA85" i="1"/>
  <c r="CI85" i="1"/>
  <c r="CC85" i="1"/>
  <c r="CH85" i="1"/>
  <c r="CB85" i="1"/>
  <c r="CG85" i="1"/>
  <c r="CK85" i="1"/>
  <c r="CD85" i="1"/>
  <c r="A283" i="1"/>
  <c r="CI12" i="1"/>
  <c r="CD12" i="1"/>
  <c r="CK12" i="1"/>
  <c r="CG12" i="1"/>
  <c r="CB12" i="1"/>
  <c r="CE12" i="1"/>
  <c r="CC13" i="1"/>
  <c r="CA14" i="1"/>
  <c r="CJ14" i="1"/>
  <c r="CH15" i="1"/>
  <c r="CI16" i="1"/>
  <c r="CD16" i="1"/>
  <c r="CK16" i="1"/>
  <c r="CG16" i="1"/>
  <c r="CB16" i="1"/>
  <c r="CE16" i="1"/>
  <c r="CC17" i="1"/>
  <c r="CH19" i="1"/>
  <c r="CI20" i="1"/>
  <c r="CD20" i="1"/>
  <c r="CK20" i="1"/>
  <c r="CG20" i="1"/>
  <c r="CB20" i="1"/>
  <c r="CE20" i="1"/>
  <c r="CC21" i="1"/>
  <c r="CH23" i="1"/>
  <c r="CI24" i="1"/>
  <c r="CD24" i="1"/>
  <c r="CK24" i="1"/>
  <c r="CG24" i="1"/>
  <c r="CB24" i="1"/>
  <c r="CE24" i="1"/>
  <c r="CC25" i="1"/>
  <c r="CH27" i="1"/>
  <c r="CI28" i="1"/>
  <c r="CD28" i="1"/>
  <c r="CK28" i="1"/>
  <c r="CG28" i="1"/>
  <c r="CB28" i="1"/>
  <c r="CE28" i="1"/>
  <c r="CC29" i="1"/>
  <c r="CH37" i="1"/>
  <c r="CK43" i="1"/>
  <c r="CG43" i="1"/>
  <c r="CB43" i="1"/>
  <c r="CJ43" i="1"/>
  <c r="CE43" i="1"/>
  <c r="CA43" i="1"/>
  <c r="CI43" i="1"/>
  <c r="CD43" i="1"/>
  <c r="CH45" i="1"/>
  <c r="CK51" i="1"/>
  <c r="CG51" i="1"/>
  <c r="CB51" i="1"/>
  <c r="CJ51" i="1"/>
  <c r="CE51" i="1"/>
  <c r="CA51" i="1"/>
  <c r="CI51" i="1"/>
  <c r="CD51" i="1"/>
  <c r="CH57" i="1"/>
  <c r="CK63" i="1"/>
  <c r="CG63" i="1"/>
  <c r="CB63" i="1"/>
  <c r="CJ63" i="1"/>
  <c r="CE63" i="1"/>
  <c r="CA63" i="1"/>
  <c r="CI63" i="1"/>
  <c r="CD63" i="1"/>
  <c r="CK65" i="1"/>
  <c r="CG66" i="1"/>
  <c r="CA66" i="1"/>
  <c r="CJ73" i="1"/>
  <c r="CE73" i="1"/>
  <c r="CA73" i="1"/>
  <c r="CI73" i="1"/>
  <c r="CC73" i="1"/>
  <c r="CH73" i="1"/>
  <c r="CB73" i="1"/>
  <c r="CG73" i="1"/>
  <c r="CJ93" i="1"/>
  <c r="CE93" i="1"/>
  <c r="CA93" i="1"/>
  <c r="CD93" i="1"/>
  <c r="CK93" i="1"/>
  <c r="CG102" i="1"/>
  <c r="CG104" i="1"/>
  <c r="CG106" i="1"/>
  <c r="CG108" i="1"/>
  <c r="CG110" i="1"/>
  <c r="CG112" i="1"/>
  <c r="CG114" i="1"/>
  <c r="CG116" i="1"/>
  <c r="CG122" i="1"/>
  <c r="CG124" i="1"/>
  <c r="CG126" i="1"/>
  <c r="CG128" i="1"/>
  <c r="CG130" i="1"/>
  <c r="CG132" i="1"/>
  <c r="CA132" i="1"/>
  <c r="CJ135" i="1"/>
  <c r="CE135" i="1"/>
  <c r="CA135" i="1"/>
  <c r="CG135" i="1"/>
  <c r="CI135" i="1"/>
  <c r="CC135" i="1"/>
  <c r="CH135" i="1"/>
  <c r="CJ173" i="1"/>
  <c r="CB173" i="1"/>
  <c r="CH173" i="1"/>
  <c r="CD173" i="1"/>
  <c r="CI173" i="1"/>
  <c r="CC173" i="1"/>
  <c r="CI235" i="1"/>
  <c r="CD235" i="1"/>
  <c r="CK235" i="1"/>
  <c r="CG235" i="1"/>
  <c r="CB235" i="1"/>
  <c r="CH235" i="1"/>
  <c r="CC235" i="1"/>
  <c r="CE235" i="1"/>
  <c r="CB36" i="1"/>
  <c r="CG36" i="1"/>
  <c r="CK36" i="1"/>
  <c r="CB38" i="1"/>
  <c r="CG38" i="1"/>
  <c r="CK38" i="1"/>
  <c r="CB40" i="1"/>
  <c r="CG40" i="1"/>
  <c r="CK40" i="1"/>
  <c r="CB42" i="1"/>
  <c r="CG42" i="1"/>
  <c r="CK42" i="1"/>
  <c r="CB44" i="1"/>
  <c r="CG44" i="1"/>
  <c r="CK44" i="1"/>
  <c r="CB46" i="1"/>
  <c r="CG46" i="1"/>
  <c r="CK46" i="1"/>
  <c r="CB48" i="1"/>
  <c r="CG48" i="1"/>
  <c r="CK48" i="1"/>
  <c r="CB50" i="1"/>
  <c r="CG50" i="1"/>
  <c r="CK50" i="1"/>
  <c r="CB56" i="1"/>
  <c r="CG56" i="1"/>
  <c r="CK56" i="1"/>
  <c r="CB58" i="1"/>
  <c r="CG58" i="1"/>
  <c r="CK58" i="1"/>
  <c r="CB60" i="1"/>
  <c r="CG60" i="1"/>
  <c r="CK60" i="1"/>
  <c r="CB62" i="1"/>
  <c r="CG62" i="1"/>
  <c r="CK62" i="1"/>
  <c r="CB64" i="1"/>
  <c r="CG64" i="1"/>
  <c r="CK64" i="1"/>
  <c r="CC69" i="1"/>
  <c r="CJ71" i="1"/>
  <c r="CE71" i="1"/>
  <c r="CA71" i="1"/>
  <c r="CD71" i="1"/>
  <c r="CK71" i="1"/>
  <c r="CC81" i="1"/>
  <c r="CJ83" i="1"/>
  <c r="CE83" i="1"/>
  <c r="CA83" i="1"/>
  <c r="CD83" i="1"/>
  <c r="CK83" i="1"/>
  <c r="CA86" i="1"/>
  <c r="CC89" i="1"/>
  <c r="CJ91" i="1"/>
  <c r="CE91" i="1"/>
  <c r="CA91" i="1"/>
  <c r="CD91" i="1"/>
  <c r="CK91" i="1"/>
  <c r="CG93" i="1"/>
  <c r="CA94" i="1"/>
  <c r="CK135" i="1"/>
  <c r="CG136" i="1"/>
  <c r="CA136" i="1"/>
  <c r="CJ139" i="1"/>
  <c r="CE139" i="1"/>
  <c r="CA139" i="1"/>
  <c r="CI139" i="1"/>
  <c r="CC139" i="1"/>
  <c r="CG139" i="1"/>
  <c r="CH139" i="1"/>
  <c r="CG173" i="1"/>
  <c r="CJ177" i="1"/>
  <c r="CB177" i="1"/>
  <c r="CH177" i="1"/>
  <c r="CD177" i="1"/>
  <c r="CI177" i="1"/>
  <c r="CC177" i="1"/>
  <c r="CH182" i="1"/>
  <c r="CD182" i="1"/>
  <c r="CG182" i="1"/>
  <c r="CB182" i="1"/>
  <c r="CJ182" i="1"/>
  <c r="CE182" i="1"/>
  <c r="CI182" i="1"/>
  <c r="CC182" i="1"/>
  <c r="CC36" i="1"/>
  <c r="CH36" i="1"/>
  <c r="CC38" i="1"/>
  <c r="CH38" i="1"/>
  <c r="CC40" i="1"/>
  <c r="CH40" i="1"/>
  <c r="CC42" i="1"/>
  <c r="CH42" i="1"/>
  <c r="CC44" i="1"/>
  <c r="CH44" i="1"/>
  <c r="CC46" i="1"/>
  <c r="CH46" i="1"/>
  <c r="CC48" i="1"/>
  <c r="CH48" i="1"/>
  <c r="CC50" i="1"/>
  <c r="CH50" i="1"/>
  <c r="CC56" i="1"/>
  <c r="CH56" i="1"/>
  <c r="CC58" i="1"/>
  <c r="CH58" i="1"/>
  <c r="CC60" i="1"/>
  <c r="CH60" i="1"/>
  <c r="CC62" i="1"/>
  <c r="CH62" i="1"/>
  <c r="CC64" i="1"/>
  <c r="CH64" i="1"/>
  <c r="CJ69" i="1"/>
  <c r="CE69" i="1"/>
  <c r="CA69" i="1"/>
  <c r="CD69" i="1"/>
  <c r="CK69" i="1"/>
  <c r="CJ81" i="1"/>
  <c r="CE81" i="1"/>
  <c r="CA81" i="1"/>
  <c r="CD81" i="1"/>
  <c r="CK81" i="1"/>
  <c r="CJ89" i="1"/>
  <c r="CE89" i="1"/>
  <c r="CA89" i="1"/>
  <c r="CD89" i="1"/>
  <c r="CK89" i="1"/>
  <c r="CB93" i="1"/>
  <c r="CH93" i="1"/>
  <c r="CB135" i="1"/>
  <c r="CJ165" i="1"/>
  <c r="CB165" i="1"/>
  <c r="CH165" i="1"/>
  <c r="CD165" i="1"/>
  <c r="CI165" i="1"/>
  <c r="CC165" i="1"/>
  <c r="CA173" i="1"/>
  <c r="CJ208" i="1"/>
  <c r="CB208" i="1"/>
  <c r="CH208" i="1"/>
  <c r="CD208" i="1"/>
  <c r="CI208" i="1"/>
  <c r="CC208" i="1"/>
  <c r="CG208" i="1"/>
  <c r="CE208" i="1"/>
  <c r="CI223" i="1"/>
  <c r="CD223" i="1"/>
  <c r="CK223" i="1"/>
  <c r="CG223" i="1"/>
  <c r="CB223" i="1"/>
  <c r="CH223" i="1"/>
  <c r="CC223" i="1"/>
  <c r="CE223" i="1"/>
  <c r="CA235" i="1"/>
  <c r="CD36" i="1"/>
  <c r="CD38" i="1"/>
  <c r="CD40" i="1"/>
  <c r="CD42" i="1"/>
  <c r="CD44" i="1"/>
  <c r="CD46" i="1"/>
  <c r="CD48" i="1"/>
  <c r="CD50" i="1"/>
  <c r="CD56" i="1"/>
  <c r="CD58" i="1"/>
  <c r="CD60" i="1"/>
  <c r="CD62" i="1"/>
  <c r="CD64" i="1"/>
  <c r="CJ67" i="1"/>
  <c r="CE67" i="1"/>
  <c r="CA67" i="1"/>
  <c r="CD67" i="1"/>
  <c r="CK67" i="1"/>
  <c r="CG69" i="1"/>
  <c r="CA70" i="1"/>
  <c r="CB71" i="1"/>
  <c r="CH71" i="1"/>
  <c r="CJ79" i="1"/>
  <c r="CE79" i="1"/>
  <c r="CA79" i="1"/>
  <c r="CD79" i="1"/>
  <c r="CK79" i="1"/>
  <c r="CG81" i="1"/>
  <c r="CA82" i="1"/>
  <c r="CB83" i="1"/>
  <c r="CH83" i="1"/>
  <c r="CJ87" i="1"/>
  <c r="CE87" i="1"/>
  <c r="CA87" i="1"/>
  <c r="CD87" i="1"/>
  <c r="CK87" i="1"/>
  <c r="CG89" i="1"/>
  <c r="CA90" i="1"/>
  <c r="CB91" i="1"/>
  <c r="CH91" i="1"/>
  <c r="CC93" i="1"/>
  <c r="CI93" i="1"/>
  <c r="CJ95" i="1"/>
  <c r="CE95" i="1"/>
  <c r="CA95" i="1"/>
  <c r="CD95" i="1"/>
  <c r="CK95" i="1"/>
  <c r="CD135" i="1"/>
  <c r="CJ161" i="1"/>
  <c r="CB161" i="1"/>
  <c r="CI161" i="1"/>
  <c r="CE161" i="1"/>
  <c r="CG161" i="1"/>
  <c r="CC161" i="1"/>
  <c r="CG165" i="1"/>
  <c r="CJ169" i="1"/>
  <c r="CB169" i="1"/>
  <c r="CH169" i="1"/>
  <c r="CD169" i="1"/>
  <c r="CI169" i="1"/>
  <c r="CC169" i="1"/>
  <c r="CE173" i="1"/>
  <c r="CA177" i="1"/>
  <c r="CI181" i="1"/>
  <c r="CE181" i="1"/>
  <c r="CA181" i="1"/>
  <c r="CH181" i="1"/>
  <c r="CC181" i="1"/>
  <c r="CG181" i="1"/>
  <c r="CD181" i="1"/>
  <c r="CJ181" i="1"/>
  <c r="CA182" i="1"/>
  <c r="CJ192" i="1"/>
  <c r="CB192" i="1"/>
  <c r="CH192" i="1"/>
  <c r="CD192" i="1"/>
  <c r="CI192" i="1"/>
  <c r="CC192" i="1"/>
  <c r="CG192" i="1"/>
  <c r="CE192" i="1"/>
  <c r="CJ200" i="1"/>
  <c r="CB200" i="1"/>
  <c r="CH200" i="1"/>
  <c r="CD200" i="1"/>
  <c r="CI200" i="1"/>
  <c r="CC200" i="1"/>
  <c r="CE200" i="1"/>
  <c r="CG200" i="1"/>
  <c r="CI231" i="1"/>
  <c r="CD231" i="1"/>
  <c r="CK231" i="1"/>
  <c r="CG231" i="1"/>
  <c r="CB231" i="1"/>
  <c r="CH231" i="1"/>
  <c r="CC231" i="1"/>
  <c r="CE231" i="1"/>
  <c r="CJ235" i="1"/>
  <c r="CC101" i="1"/>
  <c r="CH101" i="1"/>
  <c r="CC103" i="1"/>
  <c r="CH103" i="1"/>
  <c r="CC105" i="1"/>
  <c r="CH105" i="1"/>
  <c r="CC107" i="1"/>
  <c r="CH107" i="1"/>
  <c r="CC109" i="1"/>
  <c r="CH109" i="1"/>
  <c r="CC111" i="1"/>
  <c r="CH111" i="1"/>
  <c r="CC113" i="1"/>
  <c r="CH113" i="1"/>
  <c r="CC115" i="1"/>
  <c r="CH115" i="1"/>
  <c r="CC117" i="1"/>
  <c r="CH117" i="1"/>
  <c r="CC123" i="1"/>
  <c r="CH123" i="1"/>
  <c r="CC125" i="1"/>
  <c r="CH125" i="1"/>
  <c r="CC127" i="1"/>
  <c r="CH127" i="1"/>
  <c r="CC129" i="1"/>
  <c r="CH129" i="1"/>
  <c r="CC131" i="1"/>
  <c r="CH131" i="1"/>
  <c r="CJ137" i="1"/>
  <c r="CE137" i="1"/>
  <c r="CA137" i="1"/>
  <c r="CD137" i="1"/>
  <c r="CK137" i="1"/>
  <c r="CI162" i="1"/>
  <c r="CE162" i="1"/>
  <c r="CA162" i="1"/>
  <c r="CD162" i="1"/>
  <c r="CJ162" i="1"/>
  <c r="CJ204" i="1"/>
  <c r="CB204" i="1"/>
  <c r="CH204" i="1"/>
  <c r="CD204" i="1"/>
  <c r="CI204" i="1"/>
  <c r="CC204" i="1"/>
  <c r="CI221" i="1"/>
  <c r="CD221" i="1"/>
  <c r="CK221" i="1"/>
  <c r="CG221" i="1"/>
  <c r="CB221" i="1"/>
  <c r="CC221" i="1"/>
  <c r="CH221" i="1"/>
  <c r="CJ221" i="1"/>
  <c r="CI225" i="1"/>
  <c r="CD225" i="1"/>
  <c r="CK225" i="1"/>
  <c r="CG225" i="1"/>
  <c r="CB225" i="1"/>
  <c r="CC225" i="1"/>
  <c r="CH225" i="1"/>
  <c r="CJ225" i="1"/>
  <c r="CC66" i="1"/>
  <c r="CC68" i="1"/>
  <c r="CC70" i="1"/>
  <c r="CC72" i="1"/>
  <c r="CC78" i="1"/>
  <c r="CC80" i="1"/>
  <c r="CC82" i="1"/>
  <c r="CC84" i="1"/>
  <c r="CC86" i="1"/>
  <c r="CC88" i="1"/>
  <c r="CC90" i="1"/>
  <c r="CC92" i="1"/>
  <c r="CC94" i="1"/>
  <c r="CC100" i="1"/>
  <c r="CA101" i="1"/>
  <c r="CE101" i="1"/>
  <c r="CC102" i="1"/>
  <c r="CA103" i="1"/>
  <c r="CE103" i="1"/>
  <c r="CC104" i="1"/>
  <c r="CA105" i="1"/>
  <c r="CE105" i="1"/>
  <c r="CC106" i="1"/>
  <c r="CA107" i="1"/>
  <c r="CE107" i="1"/>
  <c r="CC108" i="1"/>
  <c r="CA109" i="1"/>
  <c r="CE109" i="1"/>
  <c r="CC110" i="1"/>
  <c r="CA111" i="1"/>
  <c r="CE111" i="1"/>
  <c r="CC112" i="1"/>
  <c r="CA113" i="1"/>
  <c r="CE113" i="1"/>
  <c r="CC114" i="1"/>
  <c r="CA115" i="1"/>
  <c r="CE115" i="1"/>
  <c r="CC116" i="1"/>
  <c r="CA117" i="1"/>
  <c r="CE117" i="1"/>
  <c r="CC122" i="1"/>
  <c r="CA123" i="1"/>
  <c r="CE123" i="1"/>
  <c r="CC124" i="1"/>
  <c r="CA125" i="1"/>
  <c r="CE125" i="1"/>
  <c r="CC126" i="1"/>
  <c r="CA127" i="1"/>
  <c r="CE127" i="1"/>
  <c r="CC128" i="1"/>
  <c r="CA129" i="1"/>
  <c r="CE129" i="1"/>
  <c r="CC130" i="1"/>
  <c r="CA131" i="1"/>
  <c r="CE131" i="1"/>
  <c r="CH132" i="1"/>
  <c r="CC132" i="1"/>
  <c r="CD132" i="1"/>
  <c r="CJ132" i="1"/>
  <c r="CJ133" i="1"/>
  <c r="CE133" i="1"/>
  <c r="CA133" i="1"/>
  <c r="CD133" i="1"/>
  <c r="CK133" i="1"/>
  <c r="CB137" i="1"/>
  <c r="CH137" i="1"/>
  <c r="CB162" i="1"/>
  <c r="CG162" i="1"/>
  <c r="CH163" i="1"/>
  <c r="CD163" i="1"/>
  <c r="CJ163" i="1"/>
  <c r="CB163" i="1"/>
  <c r="CE163" i="1"/>
  <c r="CH167" i="1"/>
  <c r="CD167" i="1"/>
  <c r="CJ167" i="1"/>
  <c r="CB167" i="1"/>
  <c r="CE167" i="1"/>
  <c r="CH171" i="1"/>
  <c r="CD171" i="1"/>
  <c r="CJ171" i="1"/>
  <c r="CB171" i="1"/>
  <c r="CE171" i="1"/>
  <c r="CH175" i="1"/>
  <c r="CD175" i="1"/>
  <c r="CJ175" i="1"/>
  <c r="CB175" i="1"/>
  <c r="CE175" i="1"/>
  <c r="CJ188" i="1"/>
  <c r="CB188" i="1"/>
  <c r="CI188" i="1"/>
  <c r="CE188" i="1"/>
  <c r="CG188" i="1"/>
  <c r="CC188" i="1"/>
  <c r="CJ196" i="1"/>
  <c r="CB196" i="1"/>
  <c r="CH196" i="1"/>
  <c r="CD196" i="1"/>
  <c r="CI196" i="1"/>
  <c r="CC196" i="1"/>
  <c r="CA204" i="1"/>
  <c r="CA221" i="1"/>
  <c r="CA225" i="1"/>
  <c r="CI233" i="1"/>
  <c r="CD233" i="1"/>
  <c r="CK233" i="1"/>
  <c r="CG233" i="1"/>
  <c r="CB233" i="1"/>
  <c r="CC233" i="1"/>
  <c r="CH233" i="1"/>
  <c r="CJ233" i="1"/>
  <c r="CI237" i="1"/>
  <c r="CD237" i="1"/>
  <c r="CK237" i="1"/>
  <c r="CG237" i="1"/>
  <c r="CB237" i="1"/>
  <c r="CC237" i="1"/>
  <c r="CH237" i="1"/>
  <c r="CJ237" i="1"/>
  <c r="CC166" i="1"/>
  <c r="CG166" i="1"/>
  <c r="CC170" i="1"/>
  <c r="CG170" i="1"/>
  <c r="CC174" i="1"/>
  <c r="CG174" i="1"/>
  <c r="CH178" i="1"/>
  <c r="CD178" i="1"/>
  <c r="CC178" i="1"/>
  <c r="CI178" i="1"/>
  <c r="CI189" i="1"/>
  <c r="CE189" i="1"/>
  <c r="CA189" i="1"/>
  <c r="CD189" i="1"/>
  <c r="CJ189" i="1"/>
  <c r="CA190" i="1"/>
  <c r="CH194" i="1"/>
  <c r="CD194" i="1"/>
  <c r="CJ194" i="1"/>
  <c r="CB194" i="1"/>
  <c r="CE194" i="1"/>
  <c r="CH198" i="1"/>
  <c r="CD198" i="1"/>
  <c r="CJ198" i="1"/>
  <c r="CB198" i="1"/>
  <c r="CE198" i="1"/>
  <c r="CH202" i="1"/>
  <c r="CD202" i="1"/>
  <c r="CJ202" i="1"/>
  <c r="CB202" i="1"/>
  <c r="CE202" i="1"/>
  <c r="CH206" i="1"/>
  <c r="CD206" i="1"/>
  <c r="CJ206" i="1"/>
  <c r="CB206" i="1"/>
  <c r="CE206" i="1"/>
  <c r="CI220" i="1"/>
  <c r="CD220" i="1"/>
  <c r="CK220" i="1"/>
  <c r="CG220" i="1"/>
  <c r="CB220" i="1"/>
  <c r="CE220" i="1"/>
  <c r="CA222" i="1"/>
  <c r="CI224" i="1"/>
  <c r="CD224" i="1"/>
  <c r="CK224" i="1"/>
  <c r="CG224" i="1"/>
  <c r="CB224" i="1"/>
  <c r="CE224" i="1"/>
  <c r="CA226" i="1"/>
  <c r="CI232" i="1"/>
  <c r="CD232" i="1"/>
  <c r="CK232" i="1"/>
  <c r="CG232" i="1"/>
  <c r="CB232" i="1"/>
  <c r="CE232" i="1"/>
  <c r="CI236" i="1"/>
  <c r="CD236" i="1"/>
  <c r="CK236" i="1"/>
  <c r="CG236" i="1"/>
  <c r="CB236" i="1"/>
  <c r="CE236" i="1"/>
  <c r="CC134" i="1"/>
  <c r="CC136" i="1"/>
  <c r="CC138" i="1"/>
  <c r="CC160" i="1"/>
  <c r="CC164" i="1"/>
  <c r="CA166" i="1"/>
  <c r="CE166" i="1"/>
  <c r="CC168" i="1"/>
  <c r="CA170" i="1"/>
  <c r="CE170" i="1"/>
  <c r="CC172" i="1"/>
  <c r="CA174" i="1"/>
  <c r="CE174" i="1"/>
  <c r="CC176" i="1"/>
  <c r="CA178" i="1"/>
  <c r="CJ180" i="1"/>
  <c r="CB180" i="1"/>
  <c r="CD180" i="1"/>
  <c r="CH180" i="1"/>
  <c r="CH190" i="1"/>
  <c r="CD190" i="1"/>
  <c r="CJ190" i="1"/>
  <c r="CB190" i="1"/>
  <c r="CE190" i="1"/>
  <c r="CI222" i="1"/>
  <c r="CD222" i="1"/>
  <c r="CK222" i="1"/>
  <c r="CG222" i="1"/>
  <c r="CB222" i="1"/>
  <c r="CE222" i="1"/>
  <c r="CI226" i="1"/>
  <c r="CD226" i="1"/>
  <c r="CK226" i="1"/>
  <c r="CG226" i="1"/>
  <c r="CB226" i="1"/>
  <c r="CE226" i="1"/>
  <c r="CA232" i="1"/>
  <c r="CJ232" i="1"/>
  <c r="CI234" i="1"/>
  <c r="CD234" i="1"/>
  <c r="CK234" i="1"/>
  <c r="CG234" i="1"/>
  <c r="CB234" i="1"/>
  <c r="CE234" i="1"/>
  <c r="CA236" i="1"/>
  <c r="CJ236" i="1"/>
  <c r="CC193" i="1"/>
  <c r="CA195" i="1"/>
  <c r="CE195" i="1"/>
  <c r="CI195" i="1"/>
  <c r="CC197" i="1"/>
  <c r="CA199" i="1"/>
  <c r="CE199" i="1"/>
  <c r="CI199" i="1"/>
  <c r="CC201" i="1"/>
  <c r="CA203" i="1"/>
  <c r="CE203" i="1"/>
  <c r="CI203" i="1"/>
  <c r="CC205" i="1"/>
  <c r="CA207" i="1"/>
  <c r="CE207" i="1"/>
  <c r="CI207" i="1"/>
  <c r="CC209" i="1"/>
  <c r="CC179" i="1"/>
  <c r="CC187" i="1"/>
  <c r="CC191" i="1"/>
  <c r="CC195" i="1"/>
  <c r="CC199" i="1"/>
  <c r="CC203" i="1"/>
  <c r="CC207" i="1"/>
  <c r="B283" i="1" l="1"/>
  <c r="EN237" i="3" l="1"/>
  <c r="EM237" i="3"/>
  <c r="EL237" i="3"/>
  <c r="EK237" i="3"/>
  <c r="EJ237" i="3"/>
  <c r="EI237" i="3"/>
  <c r="EH237" i="3"/>
  <c r="EG237" i="3"/>
  <c r="EF237" i="3"/>
  <c r="EE237" i="3"/>
  <c r="ED237" i="3"/>
  <c r="EC237" i="3"/>
  <c r="EB237" i="3"/>
  <c r="EA237" i="3"/>
  <c r="DN237" i="3"/>
  <c r="DM237" i="3"/>
  <c r="DL237" i="3"/>
  <c r="DK237" i="3"/>
  <c r="DJ237" i="3"/>
  <c r="DI237" i="3"/>
  <c r="DH237" i="3"/>
  <c r="DG237" i="3"/>
  <c r="DF237" i="3"/>
  <c r="DE237" i="3"/>
  <c r="DD237" i="3"/>
  <c r="DC237" i="3"/>
  <c r="DB237" i="3"/>
  <c r="DA237" i="3"/>
  <c r="CD237" i="3"/>
  <c r="C237" i="3"/>
  <c r="B237" i="3"/>
  <c r="EN236" i="3"/>
  <c r="EM236" i="3"/>
  <c r="EL236" i="3"/>
  <c r="EK236" i="3"/>
  <c r="EJ236" i="3"/>
  <c r="EI236" i="3"/>
  <c r="EH236" i="3"/>
  <c r="EG236" i="3"/>
  <c r="EF236" i="3"/>
  <c r="EE236" i="3"/>
  <c r="ED236" i="3"/>
  <c r="EC236" i="3"/>
  <c r="EB236" i="3"/>
  <c r="EA236" i="3"/>
  <c r="DN236" i="3"/>
  <c r="DM236" i="3"/>
  <c r="DL236" i="3"/>
  <c r="DK236" i="3"/>
  <c r="DJ236" i="3"/>
  <c r="DI236" i="3"/>
  <c r="DH236" i="3"/>
  <c r="DG236" i="3"/>
  <c r="DF236" i="3"/>
  <c r="DE236" i="3"/>
  <c r="DD236" i="3"/>
  <c r="DC236" i="3"/>
  <c r="DB236" i="3"/>
  <c r="DA236" i="3"/>
  <c r="C236" i="3"/>
  <c r="B236" i="3"/>
  <c r="CI236" i="3" s="1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B235" i="3"/>
  <c r="EA235" i="3"/>
  <c r="DN235" i="3"/>
  <c r="DM235" i="3"/>
  <c r="DL235" i="3"/>
  <c r="DK235" i="3"/>
  <c r="DJ235" i="3"/>
  <c r="DI235" i="3"/>
  <c r="DH235" i="3"/>
  <c r="DG235" i="3"/>
  <c r="DF235" i="3"/>
  <c r="DE235" i="3"/>
  <c r="DD235" i="3"/>
  <c r="DC235" i="3"/>
  <c r="DB235" i="3"/>
  <c r="DA235" i="3"/>
  <c r="C235" i="3"/>
  <c r="B235" i="3"/>
  <c r="CI235" i="3" s="1"/>
  <c r="EN234" i="3"/>
  <c r="EM234" i="3"/>
  <c r="EL234" i="3"/>
  <c r="EK234" i="3"/>
  <c r="EJ234" i="3"/>
  <c r="EI234" i="3"/>
  <c r="EH234" i="3"/>
  <c r="EG234" i="3"/>
  <c r="EF234" i="3"/>
  <c r="EE234" i="3"/>
  <c r="ED234" i="3"/>
  <c r="EC234" i="3"/>
  <c r="EB234" i="3"/>
  <c r="EA234" i="3"/>
  <c r="DN234" i="3"/>
  <c r="DM234" i="3"/>
  <c r="DL234" i="3"/>
  <c r="DK234" i="3"/>
  <c r="DJ234" i="3"/>
  <c r="DI234" i="3"/>
  <c r="DH234" i="3"/>
  <c r="DG234" i="3"/>
  <c r="DF234" i="3"/>
  <c r="DE234" i="3"/>
  <c r="DD234" i="3"/>
  <c r="DC234" i="3"/>
  <c r="DB234" i="3"/>
  <c r="DA234" i="3"/>
  <c r="CD234" i="3"/>
  <c r="C234" i="3"/>
  <c r="B234" i="3"/>
  <c r="CI234" i="3" s="1"/>
  <c r="EN233" i="3"/>
  <c r="EM233" i="3"/>
  <c r="EL233" i="3"/>
  <c r="EK233" i="3"/>
  <c r="EJ233" i="3"/>
  <c r="EI233" i="3"/>
  <c r="EH233" i="3"/>
  <c r="EG233" i="3"/>
  <c r="EF233" i="3"/>
  <c r="EE233" i="3"/>
  <c r="ED233" i="3"/>
  <c r="EC233" i="3"/>
  <c r="EB233" i="3"/>
  <c r="EA233" i="3"/>
  <c r="DN233" i="3"/>
  <c r="DM233" i="3"/>
  <c r="DL233" i="3"/>
  <c r="DK233" i="3"/>
  <c r="DJ233" i="3"/>
  <c r="DI233" i="3"/>
  <c r="DH233" i="3"/>
  <c r="DG233" i="3"/>
  <c r="DF233" i="3"/>
  <c r="DE233" i="3"/>
  <c r="DD233" i="3"/>
  <c r="DC233" i="3"/>
  <c r="DB233" i="3"/>
  <c r="DA233" i="3"/>
  <c r="CD233" i="3"/>
  <c r="C233" i="3"/>
  <c r="B233" i="3"/>
  <c r="CI233" i="3" s="1"/>
  <c r="EN232" i="3"/>
  <c r="EM232" i="3"/>
  <c r="EL232" i="3"/>
  <c r="EK232" i="3"/>
  <c r="EJ232" i="3"/>
  <c r="EI232" i="3"/>
  <c r="EH232" i="3"/>
  <c r="EG232" i="3"/>
  <c r="EF232" i="3"/>
  <c r="EE232" i="3"/>
  <c r="ED232" i="3"/>
  <c r="EC232" i="3"/>
  <c r="EB232" i="3"/>
  <c r="EA232" i="3"/>
  <c r="DN232" i="3"/>
  <c r="DM232" i="3"/>
  <c r="DL232" i="3"/>
  <c r="DK232" i="3"/>
  <c r="DJ232" i="3"/>
  <c r="DI232" i="3"/>
  <c r="DH232" i="3"/>
  <c r="DG232" i="3"/>
  <c r="DF232" i="3"/>
  <c r="DE232" i="3"/>
  <c r="DD232" i="3"/>
  <c r="DC232" i="3"/>
  <c r="DB232" i="3"/>
  <c r="DA232" i="3"/>
  <c r="C232" i="3"/>
  <c r="B232" i="3"/>
  <c r="CI232" i="3" s="1"/>
  <c r="EN231" i="3"/>
  <c r="EM231" i="3"/>
  <c r="EL231" i="3"/>
  <c r="EK231" i="3"/>
  <c r="EJ231" i="3"/>
  <c r="EI231" i="3"/>
  <c r="EH231" i="3"/>
  <c r="EG231" i="3"/>
  <c r="EF231" i="3"/>
  <c r="EE231" i="3"/>
  <c r="ED231" i="3"/>
  <c r="EC231" i="3"/>
  <c r="EB231" i="3"/>
  <c r="EA231" i="3"/>
  <c r="DN231" i="3"/>
  <c r="DM231" i="3"/>
  <c r="DL231" i="3"/>
  <c r="DK231" i="3"/>
  <c r="DJ231" i="3"/>
  <c r="DI231" i="3"/>
  <c r="DH231" i="3"/>
  <c r="DG231" i="3"/>
  <c r="DF231" i="3"/>
  <c r="DE231" i="3"/>
  <c r="DD231" i="3"/>
  <c r="DC231" i="3"/>
  <c r="DB231" i="3"/>
  <c r="DA231" i="3"/>
  <c r="C231" i="3"/>
  <c r="B231" i="3"/>
  <c r="CI231" i="3" s="1"/>
  <c r="EN226" i="3"/>
  <c r="EM226" i="3"/>
  <c r="EL226" i="3"/>
  <c r="EK226" i="3"/>
  <c r="EJ226" i="3"/>
  <c r="EI226" i="3"/>
  <c r="EH226" i="3"/>
  <c r="EG226" i="3"/>
  <c r="EF226" i="3"/>
  <c r="EE226" i="3"/>
  <c r="ED226" i="3"/>
  <c r="EC226" i="3"/>
  <c r="EB226" i="3"/>
  <c r="EA226" i="3"/>
  <c r="DN226" i="3"/>
  <c r="DM226" i="3"/>
  <c r="DL226" i="3"/>
  <c r="DK226" i="3"/>
  <c r="DJ226" i="3"/>
  <c r="DI226" i="3"/>
  <c r="DH226" i="3"/>
  <c r="DG226" i="3"/>
  <c r="DF226" i="3"/>
  <c r="DE226" i="3"/>
  <c r="DD226" i="3"/>
  <c r="DC226" i="3"/>
  <c r="DB226" i="3"/>
  <c r="DA226" i="3"/>
  <c r="CD226" i="3"/>
  <c r="C226" i="3"/>
  <c r="B226" i="3"/>
  <c r="CI226" i="3" s="1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B225" i="3"/>
  <c r="EA225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B225" i="3"/>
  <c r="DA225" i="3"/>
  <c r="CD225" i="3"/>
  <c r="C225" i="3"/>
  <c r="B225" i="3"/>
  <c r="CI225" i="3" s="1"/>
  <c r="EN224" i="3"/>
  <c r="EM224" i="3"/>
  <c r="EL224" i="3"/>
  <c r="EK224" i="3"/>
  <c r="EJ224" i="3"/>
  <c r="EI224" i="3"/>
  <c r="EH224" i="3"/>
  <c r="EG224" i="3"/>
  <c r="EF224" i="3"/>
  <c r="EE224" i="3"/>
  <c r="ED224" i="3"/>
  <c r="EC224" i="3"/>
  <c r="EB224" i="3"/>
  <c r="EA224" i="3"/>
  <c r="DN224" i="3"/>
  <c r="DM224" i="3"/>
  <c r="DL224" i="3"/>
  <c r="DK224" i="3"/>
  <c r="DJ224" i="3"/>
  <c r="DI224" i="3"/>
  <c r="DH224" i="3"/>
  <c r="DG224" i="3"/>
  <c r="DF224" i="3"/>
  <c r="DE224" i="3"/>
  <c r="DD224" i="3"/>
  <c r="DC224" i="3"/>
  <c r="DB224" i="3"/>
  <c r="DA224" i="3"/>
  <c r="C224" i="3"/>
  <c r="B224" i="3"/>
  <c r="CI224" i="3" s="1"/>
  <c r="EN223" i="3"/>
  <c r="EM223" i="3"/>
  <c r="EL223" i="3"/>
  <c r="EK223" i="3"/>
  <c r="EJ223" i="3"/>
  <c r="EI223" i="3"/>
  <c r="EH223" i="3"/>
  <c r="EG223" i="3"/>
  <c r="EF223" i="3"/>
  <c r="EE223" i="3"/>
  <c r="ED223" i="3"/>
  <c r="EC223" i="3"/>
  <c r="EB223" i="3"/>
  <c r="EA223" i="3"/>
  <c r="DN223" i="3"/>
  <c r="DM223" i="3"/>
  <c r="DL223" i="3"/>
  <c r="DK223" i="3"/>
  <c r="DJ223" i="3"/>
  <c r="DI223" i="3"/>
  <c r="DH223" i="3"/>
  <c r="DG223" i="3"/>
  <c r="DF223" i="3"/>
  <c r="DE223" i="3"/>
  <c r="DD223" i="3"/>
  <c r="DC223" i="3"/>
  <c r="DB223" i="3"/>
  <c r="DA223" i="3"/>
  <c r="C223" i="3"/>
  <c r="B223" i="3"/>
  <c r="CI223" i="3" s="1"/>
  <c r="EN222" i="3"/>
  <c r="EM222" i="3"/>
  <c r="EL222" i="3"/>
  <c r="EK222" i="3"/>
  <c r="EJ222" i="3"/>
  <c r="EI222" i="3"/>
  <c r="EH222" i="3"/>
  <c r="EG222" i="3"/>
  <c r="EF222" i="3"/>
  <c r="EE222" i="3"/>
  <c r="ED222" i="3"/>
  <c r="EC222" i="3"/>
  <c r="EB222" i="3"/>
  <c r="EA222" i="3"/>
  <c r="DN222" i="3"/>
  <c r="DM222" i="3"/>
  <c r="DL222" i="3"/>
  <c r="DK222" i="3"/>
  <c r="DJ222" i="3"/>
  <c r="DI222" i="3"/>
  <c r="DH222" i="3"/>
  <c r="DG222" i="3"/>
  <c r="DF222" i="3"/>
  <c r="DE222" i="3"/>
  <c r="DD222" i="3"/>
  <c r="DC222" i="3"/>
  <c r="DB222" i="3"/>
  <c r="DA222" i="3"/>
  <c r="CD222" i="3"/>
  <c r="C222" i="3"/>
  <c r="B222" i="3"/>
  <c r="CI222" i="3" s="1"/>
  <c r="EN221" i="3"/>
  <c r="EM221" i="3"/>
  <c r="EL221" i="3"/>
  <c r="EK221" i="3"/>
  <c r="EJ221" i="3"/>
  <c r="EI221" i="3"/>
  <c r="EH221" i="3"/>
  <c r="EG221" i="3"/>
  <c r="EF221" i="3"/>
  <c r="EE221" i="3"/>
  <c r="ED221" i="3"/>
  <c r="EC221" i="3"/>
  <c r="EB221" i="3"/>
  <c r="EA221" i="3"/>
  <c r="DN221" i="3"/>
  <c r="DM221" i="3"/>
  <c r="DL221" i="3"/>
  <c r="DK221" i="3"/>
  <c r="DJ221" i="3"/>
  <c r="DI221" i="3"/>
  <c r="DH221" i="3"/>
  <c r="DG221" i="3"/>
  <c r="DF221" i="3"/>
  <c r="DE221" i="3"/>
  <c r="DD221" i="3"/>
  <c r="DC221" i="3"/>
  <c r="DB221" i="3"/>
  <c r="DA221" i="3"/>
  <c r="CD221" i="3"/>
  <c r="C221" i="3"/>
  <c r="B221" i="3"/>
  <c r="CI221" i="3" s="1"/>
  <c r="EN220" i="3"/>
  <c r="EM220" i="3"/>
  <c r="EL220" i="3"/>
  <c r="EK220" i="3"/>
  <c r="EJ220" i="3"/>
  <c r="EI220" i="3"/>
  <c r="EH220" i="3"/>
  <c r="EG220" i="3"/>
  <c r="EF220" i="3"/>
  <c r="EE220" i="3"/>
  <c r="ED220" i="3"/>
  <c r="EC220" i="3"/>
  <c r="EB220" i="3"/>
  <c r="EA220" i="3"/>
  <c r="DN220" i="3"/>
  <c r="DM220" i="3"/>
  <c r="DL220" i="3"/>
  <c r="DK220" i="3"/>
  <c r="DJ220" i="3"/>
  <c r="DI220" i="3"/>
  <c r="DH220" i="3"/>
  <c r="DG220" i="3"/>
  <c r="DF220" i="3"/>
  <c r="DE220" i="3"/>
  <c r="DD220" i="3"/>
  <c r="DC220" i="3"/>
  <c r="DB220" i="3"/>
  <c r="DA220" i="3"/>
  <c r="C220" i="3"/>
  <c r="B220" i="3"/>
  <c r="CI220" i="3" s="1"/>
  <c r="ET209" i="3"/>
  <c r="ES209" i="3"/>
  <c r="ER209" i="3"/>
  <c r="EQ209" i="3"/>
  <c r="EP209" i="3"/>
  <c r="EO209" i="3"/>
  <c r="EN209" i="3"/>
  <c r="EM209" i="3"/>
  <c r="EL209" i="3"/>
  <c r="EK209" i="3"/>
  <c r="EJ209" i="3"/>
  <c r="EI209" i="3"/>
  <c r="EH209" i="3"/>
  <c r="EG209" i="3"/>
  <c r="EF209" i="3"/>
  <c r="EE209" i="3"/>
  <c r="ED209" i="3"/>
  <c r="EC209" i="3"/>
  <c r="EB209" i="3"/>
  <c r="EA209" i="3"/>
  <c r="DT209" i="3"/>
  <c r="DS209" i="3"/>
  <c r="DR209" i="3"/>
  <c r="DQ209" i="3"/>
  <c r="DP209" i="3"/>
  <c r="DO209" i="3"/>
  <c r="DN209" i="3"/>
  <c r="DM209" i="3"/>
  <c r="DL209" i="3"/>
  <c r="DK209" i="3"/>
  <c r="DJ209" i="3"/>
  <c r="DI209" i="3"/>
  <c r="DH209" i="3"/>
  <c r="DG209" i="3"/>
  <c r="DF209" i="3"/>
  <c r="DE209" i="3"/>
  <c r="DD209" i="3"/>
  <c r="DC209" i="3"/>
  <c r="DB209" i="3"/>
  <c r="DA209" i="3"/>
  <c r="CK209" i="3"/>
  <c r="CF209" i="3"/>
  <c r="D209" i="3"/>
  <c r="C209" i="3"/>
  <c r="CG209" i="3" s="1"/>
  <c r="ET208" i="3"/>
  <c r="ES208" i="3"/>
  <c r="ER208" i="3"/>
  <c r="EQ208" i="3"/>
  <c r="EP208" i="3"/>
  <c r="EO208" i="3"/>
  <c r="EN208" i="3"/>
  <c r="EM208" i="3"/>
  <c r="EL208" i="3"/>
  <c r="EK208" i="3"/>
  <c r="EJ208" i="3"/>
  <c r="EI208" i="3"/>
  <c r="EH208" i="3"/>
  <c r="EG208" i="3"/>
  <c r="EF208" i="3"/>
  <c r="EE208" i="3"/>
  <c r="ED208" i="3"/>
  <c r="EC208" i="3"/>
  <c r="EB208" i="3"/>
  <c r="EA208" i="3"/>
  <c r="DT208" i="3"/>
  <c r="DS208" i="3"/>
  <c r="DR208" i="3"/>
  <c r="DQ208" i="3"/>
  <c r="DP208" i="3"/>
  <c r="DO208" i="3"/>
  <c r="DN208" i="3"/>
  <c r="DM208" i="3"/>
  <c r="DL208" i="3"/>
  <c r="DK208" i="3"/>
  <c r="DJ208" i="3"/>
  <c r="DI208" i="3"/>
  <c r="DH208" i="3"/>
  <c r="DG208" i="3"/>
  <c r="DF208" i="3"/>
  <c r="DE208" i="3"/>
  <c r="DD208" i="3"/>
  <c r="DC208" i="3"/>
  <c r="DB208" i="3"/>
  <c r="DA208" i="3"/>
  <c r="CK208" i="3"/>
  <c r="CF208" i="3"/>
  <c r="CB208" i="3"/>
  <c r="D208" i="3"/>
  <c r="C208" i="3"/>
  <c r="CI208" i="3" s="1"/>
  <c r="ET207" i="3"/>
  <c r="ES207" i="3"/>
  <c r="ER207" i="3"/>
  <c r="EQ207" i="3"/>
  <c r="EP207" i="3"/>
  <c r="EO207" i="3"/>
  <c r="EN207" i="3"/>
  <c r="EM207" i="3"/>
  <c r="EL207" i="3"/>
  <c r="EK207" i="3"/>
  <c r="EJ207" i="3"/>
  <c r="EI207" i="3"/>
  <c r="EH207" i="3"/>
  <c r="EG207" i="3"/>
  <c r="EF207" i="3"/>
  <c r="EE207" i="3"/>
  <c r="ED207" i="3"/>
  <c r="EC207" i="3"/>
  <c r="EB207" i="3"/>
  <c r="EA207" i="3"/>
  <c r="DT207" i="3"/>
  <c r="DS207" i="3"/>
  <c r="DR207" i="3"/>
  <c r="DQ207" i="3"/>
  <c r="DP207" i="3"/>
  <c r="DO207" i="3"/>
  <c r="DN207" i="3"/>
  <c r="DM207" i="3"/>
  <c r="DL207" i="3"/>
  <c r="DK207" i="3"/>
  <c r="DJ207" i="3"/>
  <c r="DI207" i="3"/>
  <c r="DH207" i="3"/>
  <c r="DG207" i="3"/>
  <c r="DF207" i="3"/>
  <c r="DE207" i="3"/>
  <c r="DD207" i="3"/>
  <c r="DC207" i="3"/>
  <c r="DB207" i="3"/>
  <c r="DA207" i="3"/>
  <c r="CK207" i="3"/>
  <c r="CF207" i="3"/>
  <c r="D207" i="3"/>
  <c r="C207" i="3"/>
  <c r="CJ207" i="3" s="1"/>
  <c r="ET206" i="3"/>
  <c r="ES206" i="3"/>
  <c r="ER206" i="3"/>
  <c r="EQ206" i="3"/>
  <c r="EP206" i="3"/>
  <c r="EO206" i="3"/>
  <c r="EN206" i="3"/>
  <c r="EM206" i="3"/>
  <c r="EL206" i="3"/>
  <c r="EK206" i="3"/>
  <c r="EJ206" i="3"/>
  <c r="EI206" i="3"/>
  <c r="EH206" i="3"/>
  <c r="EG206" i="3"/>
  <c r="EF206" i="3"/>
  <c r="EE206" i="3"/>
  <c r="ED206" i="3"/>
  <c r="EC206" i="3"/>
  <c r="EB206" i="3"/>
  <c r="EA206" i="3"/>
  <c r="DT206" i="3"/>
  <c r="DS206" i="3"/>
  <c r="DR206" i="3"/>
  <c r="DQ206" i="3"/>
  <c r="DP206" i="3"/>
  <c r="DO206" i="3"/>
  <c r="DN206" i="3"/>
  <c r="DM206" i="3"/>
  <c r="DL206" i="3"/>
  <c r="DK206" i="3"/>
  <c r="DJ206" i="3"/>
  <c r="DI206" i="3"/>
  <c r="DH206" i="3"/>
  <c r="DG206" i="3"/>
  <c r="DF206" i="3"/>
  <c r="DE206" i="3"/>
  <c r="DD206" i="3"/>
  <c r="DC206" i="3"/>
  <c r="DB206" i="3"/>
  <c r="DA206" i="3"/>
  <c r="CK206" i="3"/>
  <c r="CF206" i="3"/>
  <c r="D206" i="3"/>
  <c r="C206" i="3"/>
  <c r="CG206" i="3" s="1"/>
  <c r="ET205" i="3"/>
  <c r="ES205" i="3"/>
  <c r="ER205" i="3"/>
  <c r="EQ205" i="3"/>
  <c r="EP205" i="3"/>
  <c r="EO205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K205" i="3"/>
  <c r="CF205" i="3"/>
  <c r="D205" i="3"/>
  <c r="C205" i="3"/>
  <c r="CI205" i="3" s="1"/>
  <c r="ET204" i="3"/>
  <c r="ES204" i="3"/>
  <c r="ER204" i="3"/>
  <c r="EQ204" i="3"/>
  <c r="EP204" i="3"/>
  <c r="EO204" i="3"/>
  <c r="EN204" i="3"/>
  <c r="EM204" i="3"/>
  <c r="EL204" i="3"/>
  <c r="EK204" i="3"/>
  <c r="EJ204" i="3"/>
  <c r="EI204" i="3"/>
  <c r="EH204" i="3"/>
  <c r="EG204" i="3"/>
  <c r="EF204" i="3"/>
  <c r="EE204" i="3"/>
  <c r="ED204" i="3"/>
  <c r="EC204" i="3"/>
  <c r="EB204" i="3"/>
  <c r="EA204" i="3"/>
  <c r="DT204" i="3"/>
  <c r="DS204" i="3"/>
  <c r="DR204" i="3"/>
  <c r="DQ204" i="3"/>
  <c r="DP204" i="3"/>
  <c r="DO204" i="3"/>
  <c r="DN204" i="3"/>
  <c r="DM204" i="3"/>
  <c r="DL204" i="3"/>
  <c r="DK204" i="3"/>
  <c r="DJ204" i="3"/>
  <c r="DI204" i="3"/>
  <c r="DH204" i="3"/>
  <c r="DG204" i="3"/>
  <c r="DF204" i="3"/>
  <c r="DE204" i="3"/>
  <c r="DD204" i="3"/>
  <c r="DC204" i="3"/>
  <c r="DB204" i="3"/>
  <c r="DA204" i="3"/>
  <c r="CK204" i="3"/>
  <c r="CF204" i="3"/>
  <c r="D204" i="3"/>
  <c r="C204" i="3"/>
  <c r="CI204" i="3" s="1"/>
  <c r="ET203" i="3"/>
  <c r="ES203" i="3"/>
  <c r="ER203" i="3"/>
  <c r="EQ203" i="3"/>
  <c r="EP203" i="3"/>
  <c r="EO203" i="3"/>
  <c r="EN203" i="3"/>
  <c r="EM203" i="3"/>
  <c r="EL203" i="3"/>
  <c r="EK203" i="3"/>
  <c r="EJ203" i="3"/>
  <c r="EI203" i="3"/>
  <c r="EH203" i="3"/>
  <c r="EG203" i="3"/>
  <c r="EF203" i="3"/>
  <c r="EE203" i="3"/>
  <c r="ED203" i="3"/>
  <c r="EC203" i="3"/>
  <c r="EB203" i="3"/>
  <c r="EA203" i="3"/>
  <c r="DT203" i="3"/>
  <c r="DS203" i="3"/>
  <c r="DR203" i="3"/>
  <c r="DQ203" i="3"/>
  <c r="DP203" i="3"/>
  <c r="DO203" i="3"/>
  <c r="DN203" i="3"/>
  <c r="DM203" i="3"/>
  <c r="DL203" i="3"/>
  <c r="DK203" i="3"/>
  <c r="DJ203" i="3"/>
  <c r="DI203" i="3"/>
  <c r="DH203" i="3"/>
  <c r="DG203" i="3"/>
  <c r="DF203" i="3"/>
  <c r="DE203" i="3"/>
  <c r="DD203" i="3"/>
  <c r="DC203" i="3"/>
  <c r="DB203" i="3"/>
  <c r="DA203" i="3"/>
  <c r="CK203" i="3"/>
  <c r="CF203" i="3"/>
  <c r="D203" i="3"/>
  <c r="C203" i="3"/>
  <c r="CJ203" i="3" s="1"/>
  <c r="ET202" i="3"/>
  <c r="ES202" i="3"/>
  <c r="ER202" i="3"/>
  <c r="EQ202" i="3"/>
  <c r="EP202" i="3"/>
  <c r="EO202" i="3"/>
  <c r="EN202" i="3"/>
  <c r="EM202" i="3"/>
  <c r="EL202" i="3"/>
  <c r="EK202" i="3"/>
  <c r="EJ202" i="3"/>
  <c r="EI202" i="3"/>
  <c r="EH202" i="3"/>
  <c r="EG202" i="3"/>
  <c r="EF202" i="3"/>
  <c r="EE202" i="3"/>
  <c r="ED202" i="3"/>
  <c r="EC202" i="3"/>
  <c r="EB202" i="3"/>
  <c r="EA202" i="3"/>
  <c r="DT202" i="3"/>
  <c r="DS202" i="3"/>
  <c r="DR202" i="3"/>
  <c r="DQ202" i="3"/>
  <c r="DP202" i="3"/>
  <c r="DO202" i="3"/>
  <c r="DN202" i="3"/>
  <c r="DM202" i="3"/>
  <c r="DL202" i="3"/>
  <c r="DK202" i="3"/>
  <c r="DJ202" i="3"/>
  <c r="DI202" i="3"/>
  <c r="DH202" i="3"/>
  <c r="DG202" i="3"/>
  <c r="DF202" i="3"/>
  <c r="DE202" i="3"/>
  <c r="DD202" i="3"/>
  <c r="DC202" i="3"/>
  <c r="DB202" i="3"/>
  <c r="DA202" i="3"/>
  <c r="CK202" i="3"/>
  <c r="CF202" i="3"/>
  <c r="D202" i="3"/>
  <c r="C202" i="3"/>
  <c r="ET201" i="3"/>
  <c r="ES201" i="3"/>
  <c r="ER201" i="3"/>
  <c r="EQ201" i="3"/>
  <c r="EP201" i="3"/>
  <c r="EO201" i="3"/>
  <c r="EN201" i="3"/>
  <c r="EM201" i="3"/>
  <c r="EL201" i="3"/>
  <c r="EK201" i="3"/>
  <c r="EJ201" i="3"/>
  <c r="EI201" i="3"/>
  <c r="EH201" i="3"/>
  <c r="EG201" i="3"/>
  <c r="EF201" i="3"/>
  <c r="EE201" i="3"/>
  <c r="ED201" i="3"/>
  <c r="EC201" i="3"/>
  <c r="EB201" i="3"/>
  <c r="EA201" i="3"/>
  <c r="DT201" i="3"/>
  <c r="DS201" i="3"/>
  <c r="DR201" i="3"/>
  <c r="DQ201" i="3"/>
  <c r="DP201" i="3"/>
  <c r="DO201" i="3"/>
  <c r="DN201" i="3"/>
  <c r="DM201" i="3"/>
  <c r="DL201" i="3"/>
  <c r="DK201" i="3"/>
  <c r="DJ201" i="3"/>
  <c r="DI201" i="3"/>
  <c r="DH201" i="3"/>
  <c r="DG201" i="3"/>
  <c r="DF201" i="3"/>
  <c r="DE201" i="3"/>
  <c r="DD201" i="3"/>
  <c r="DC201" i="3"/>
  <c r="DB201" i="3"/>
  <c r="DA201" i="3"/>
  <c r="CK201" i="3"/>
  <c r="CF201" i="3"/>
  <c r="D201" i="3"/>
  <c r="C201" i="3"/>
  <c r="CG201" i="3" s="1"/>
  <c r="ET200" i="3"/>
  <c r="ES200" i="3"/>
  <c r="ER200" i="3"/>
  <c r="EQ200" i="3"/>
  <c r="EP200" i="3"/>
  <c r="EO200" i="3"/>
  <c r="EN200" i="3"/>
  <c r="EM200" i="3"/>
  <c r="EL200" i="3"/>
  <c r="EK200" i="3"/>
  <c r="EJ200" i="3"/>
  <c r="EI200" i="3"/>
  <c r="EH200" i="3"/>
  <c r="EG200" i="3"/>
  <c r="EF200" i="3"/>
  <c r="EE200" i="3"/>
  <c r="ED200" i="3"/>
  <c r="EC200" i="3"/>
  <c r="EB200" i="3"/>
  <c r="EA200" i="3"/>
  <c r="DT200" i="3"/>
  <c r="DS200" i="3"/>
  <c r="DR200" i="3"/>
  <c r="DQ200" i="3"/>
  <c r="DP200" i="3"/>
  <c r="DO200" i="3"/>
  <c r="DN200" i="3"/>
  <c r="DM200" i="3"/>
  <c r="DL200" i="3"/>
  <c r="DK200" i="3"/>
  <c r="DJ200" i="3"/>
  <c r="DI200" i="3"/>
  <c r="DH200" i="3"/>
  <c r="DG200" i="3"/>
  <c r="DF200" i="3"/>
  <c r="DE200" i="3"/>
  <c r="DD200" i="3"/>
  <c r="DC200" i="3"/>
  <c r="DB200" i="3"/>
  <c r="DA200" i="3"/>
  <c r="CK200" i="3"/>
  <c r="CF200" i="3"/>
  <c r="CB200" i="3"/>
  <c r="D200" i="3"/>
  <c r="C200" i="3"/>
  <c r="CI200" i="3" s="1"/>
  <c r="ET199" i="3"/>
  <c r="ES199" i="3"/>
  <c r="ER199" i="3"/>
  <c r="EQ199" i="3"/>
  <c r="EP199" i="3"/>
  <c r="EO199" i="3"/>
  <c r="EN199" i="3"/>
  <c r="EM199" i="3"/>
  <c r="EL199" i="3"/>
  <c r="EK199" i="3"/>
  <c r="EJ199" i="3"/>
  <c r="EI199" i="3"/>
  <c r="EH199" i="3"/>
  <c r="EG199" i="3"/>
  <c r="EF199" i="3"/>
  <c r="EE199" i="3"/>
  <c r="ED199" i="3"/>
  <c r="EC199" i="3"/>
  <c r="EB199" i="3"/>
  <c r="EA199" i="3"/>
  <c r="DT199" i="3"/>
  <c r="DS199" i="3"/>
  <c r="DR199" i="3"/>
  <c r="DQ199" i="3"/>
  <c r="DP199" i="3"/>
  <c r="DO199" i="3"/>
  <c r="DN199" i="3"/>
  <c r="DM199" i="3"/>
  <c r="DL199" i="3"/>
  <c r="DK199" i="3"/>
  <c r="DJ199" i="3"/>
  <c r="DI199" i="3"/>
  <c r="DH199" i="3"/>
  <c r="DG199" i="3"/>
  <c r="DF199" i="3"/>
  <c r="DE199" i="3"/>
  <c r="DD199" i="3"/>
  <c r="DC199" i="3"/>
  <c r="DB199" i="3"/>
  <c r="DA199" i="3"/>
  <c r="CK199" i="3"/>
  <c r="CF199" i="3"/>
  <c r="D199" i="3"/>
  <c r="C199" i="3"/>
  <c r="CJ199" i="3" s="1"/>
  <c r="ET198" i="3"/>
  <c r="ES198" i="3"/>
  <c r="ER198" i="3"/>
  <c r="EQ198" i="3"/>
  <c r="EP198" i="3"/>
  <c r="EO198" i="3"/>
  <c r="EN198" i="3"/>
  <c r="EM198" i="3"/>
  <c r="EL198" i="3"/>
  <c r="EK198" i="3"/>
  <c r="EJ198" i="3"/>
  <c r="EI198" i="3"/>
  <c r="EH198" i="3"/>
  <c r="EG198" i="3"/>
  <c r="EF198" i="3"/>
  <c r="EE198" i="3"/>
  <c r="ED198" i="3"/>
  <c r="EC198" i="3"/>
  <c r="EB198" i="3"/>
  <c r="EA198" i="3"/>
  <c r="DT198" i="3"/>
  <c r="DS198" i="3"/>
  <c r="DR198" i="3"/>
  <c r="DQ198" i="3"/>
  <c r="DP198" i="3"/>
  <c r="DO198" i="3"/>
  <c r="DN198" i="3"/>
  <c r="DM198" i="3"/>
  <c r="DL198" i="3"/>
  <c r="DK198" i="3"/>
  <c r="DJ198" i="3"/>
  <c r="DI198" i="3"/>
  <c r="DH198" i="3"/>
  <c r="DG198" i="3"/>
  <c r="DF198" i="3"/>
  <c r="DE198" i="3"/>
  <c r="DD198" i="3"/>
  <c r="DC198" i="3"/>
  <c r="DB198" i="3"/>
  <c r="DA198" i="3"/>
  <c r="CK198" i="3"/>
  <c r="CF198" i="3"/>
  <c r="D198" i="3"/>
  <c r="C198" i="3"/>
  <c r="CG198" i="3" s="1"/>
  <c r="ET197" i="3"/>
  <c r="ES197" i="3"/>
  <c r="ER197" i="3"/>
  <c r="EQ197" i="3"/>
  <c r="EP197" i="3"/>
  <c r="EO197" i="3"/>
  <c r="EN197" i="3"/>
  <c r="EM197" i="3"/>
  <c r="EL197" i="3"/>
  <c r="EK197" i="3"/>
  <c r="EJ197" i="3"/>
  <c r="EI197" i="3"/>
  <c r="EH197" i="3"/>
  <c r="EG197" i="3"/>
  <c r="EF197" i="3"/>
  <c r="EE197" i="3"/>
  <c r="ED197" i="3"/>
  <c r="EC197" i="3"/>
  <c r="EB197" i="3"/>
  <c r="EA197" i="3"/>
  <c r="DT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K197" i="3"/>
  <c r="CF197" i="3"/>
  <c r="D197" i="3"/>
  <c r="C197" i="3"/>
  <c r="CD197" i="3" s="1"/>
  <c r="ET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T196" i="3"/>
  <c r="DS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F196" i="3"/>
  <c r="DE196" i="3"/>
  <c r="DD196" i="3"/>
  <c r="DC196" i="3"/>
  <c r="DB196" i="3"/>
  <c r="DA196" i="3"/>
  <c r="CK196" i="3"/>
  <c r="CF196" i="3"/>
  <c r="D196" i="3"/>
  <c r="C196" i="3"/>
  <c r="CI196" i="3" s="1"/>
  <c r="ET195" i="3"/>
  <c r="ES195" i="3"/>
  <c r="ER195" i="3"/>
  <c r="EQ195" i="3"/>
  <c r="EP195" i="3"/>
  <c r="EO195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K195" i="3"/>
  <c r="CF195" i="3"/>
  <c r="D195" i="3"/>
  <c r="C195" i="3"/>
  <c r="CJ195" i="3" s="1"/>
  <c r="ET194" i="3"/>
  <c r="ES194" i="3"/>
  <c r="ER194" i="3"/>
  <c r="EQ194" i="3"/>
  <c r="EP194" i="3"/>
  <c r="EO194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T194" i="3"/>
  <c r="DS194" i="3"/>
  <c r="DR194" i="3"/>
  <c r="DQ194" i="3"/>
  <c r="DP194" i="3"/>
  <c r="DO194" i="3"/>
  <c r="DN194" i="3"/>
  <c r="DM194" i="3"/>
  <c r="DL194" i="3"/>
  <c r="DK194" i="3"/>
  <c r="DJ194" i="3"/>
  <c r="DI194" i="3"/>
  <c r="DH194" i="3"/>
  <c r="DG194" i="3"/>
  <c r="DF194" i="3"/>
  <c r="DE194" i="3"/>
  <c r="DD194" i="3"/>
  <c r="DC194" i="3"/>
  <c r="DB194" i="3"/>
  <c r="DA194" i="3"/>
  <c r="CK194" i="3"/>
  <c r="CF194" i="3"/>
  <c r="D194" i="3"/>
  <c r="CA194" i="3" s="1"/>
  <c r="C194" i="3"/>
  <c r="CD194" i="3" s="1"/>
  <c r="ET193" i="3"/>
  <c r="ES193" i="3"/>
  <c r="ER193" i="3"/>
  <c r="EQ193" i="3"/>
  <c r="EP193" i="3"/>
  <c r="EO193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T193" i="3"/>
  <c r="DS193" i="3"/>
  <c r="DR193" i="3"/>
  <c r="DQ193" i="3"/>
  <c r="DP193" i="3"/>
  <c r="DO193" i="3"/>
  <c r="DN193" i="3"/>
  <c r="DM193" i="3"/>
  <c r="DL193" i="3"/>
  <c r="DK193" i="3"/>
  <c r="DJ193" i="3"/>
  <c r="DI193" i="3"/>
  <c r="DH193" i="3"/>
  <c r="DG193" i="3"/>
  <c r="DF193" i="3"/>
  <c r="DE193" i="3"/>
  <c r="DD193" i="3"/>
  <c r="DC193" i="3"/>
  <c r="DB193" i="3"/>
  <c r="DA193" i="3"/>
  <c r="CK193" i="3"/>
  <c r="CI193" i="3"/>
  <c r="CH193" i="3"/>
  <c r="CF193" i="3"/>
  <c r="CB193" i="3"/>
  <c r="D193" i="3"/>
  <c r="C193" i="3"/>
  <c r="CD193" i="3" s="1"/>
  <c r="ET192" i="3"/>
  <c r="ES192" i="3"/>
  <c r="ER192" i="3"/>
  <c r="EQ192" i="3"/>
  <c r="EP192" i="3"/>
  <c r="EO192" i="3"/>
  <c r="EN192" i="3"/>
  <c r="EM192" i="3"/>
  <c r="EL192" i="3"/>
  <c r="EK192" i="3"/>
  <c r="EJ192" i="3"/>
  <c r="EI192" i="3"/>
  <c r="EH192" i="3"/>
  <c r="EG192" i="3"/>
  <c r="EF192" i="3"/>
  <c r="EE192" i="3"/>
  <c r="ED192" i="3"/>
  <c r="EC192" i="3"/>
  <c r="EB192" i="3"/>
  <c r="EA192" i="3"/>
  <c r="DT192" i="3"/>
  <c r="DS192" i="3"/>
  <c r="DR192" i="3"/>
  <c r="DQ192" i="3"/>
  <c r="DP192" i="3"/>
  <c r="DO192" i="3"/>
  <c r="DN192" i="3"/>
  <c r="DM192" i="3"/>
  <c r="DL192" i="3"/>
  <c r="DK192" i="3"/>
  <c r="DJ192" i="3"/>
  <c r="DI192" i="3"/>
  <c r="DH192" i="3"/>
  <c r="DG192" i="3"/>
  <c r="DF192" i="3"/>
  <c r="DE192" i="3"/>
  <c r="DD192" i="3"/>
  <c r="DC192" i="3"/>
  <c r="DB192" i="3"/>
  <c r="DA192" i="3"/>
  <c r="CK192" i="3"/>
  <c r="CF192" i="3"/>
  <c r="CB192" i="3"/>
  <c r="D192" i="3"/>
  <c r="C192" i="3"/>
  <c r="CI192" i="3" s="1"/>
  <c r="ET191" i="3"/>
  <c r="ES191" i="3"/>
  <c r="ER191" i="3"/>
  <c r="EQ191" i="3"/>
  <c r="EP191" i="3"/>
  <c r="EO191" i="3"/>
  <c r="EN191" i="3"/>
  <c r="EM191" i="3"/>
  <c r="EL191" i="3"/>
  <c r="EK191" i="3"/>
  <c r="EJ191" i="3"/>
  <c r="EI191" i="3"/>
  <c r="EH191" i="3"/>
  <c r="EG191" i="3"/>
  <c r="EF191" i="3"/>
  <c r="EE191" i="3"/>
  <c r="ED191" i="3"/>
  <c r="EC191" i="3"/>
  <c r="EB191" i="3"/>
  <c r="EA191" i="3"/>
  <c r="DT191" i="3"/>
  <c r="DS191" i="3"/>
  <c r="DR191" i="3"/>
  <c r="DQ191" i="3"/>
  <c r="DP191" i="3"/>
  <c r="DO191" i="3"/>
  <c r="DN191" i="3"/>
  <c r="DM191" i="3"/>
  <c r="DL191" i="3"/>
  <c r="DK191" i="3"/>
  <c r="DJ191" i="3"/>
  <c r="DI191" i="3"/>
  <c r="DH191" i="3"/>
  <c r="DG191" i="3"/>
  <c r="DF191" i="3"/>
  <c r="DE191" i="3"/>
  <c r="DD191" i="3"/>
  <c r="DC191" i="3"/>
  <c r="DB191" i="3"/>
  <c r="DA191" i="3"/>
  <c r="CK191" i="3"/>
  <c r="CF191" i="3"/>
  <c r="D191" i="3"/>
  <c r="C191" i="3"/>
  <c r="CJ191" i="3" s="1"/>
  <c r="ET190" i="3"/>
  <c r="ES190" i="3"/>
  <c r="ER190" i="3"/>
  <c r="EQ190" i="3"/>
  <c r="EP190" i="3"/>
  <c r="EO190" i="3"/>
  <c r="EN190" i="3"/>
  <c r="EM190" i="3"/>
  <c r="EL190" i="3"/>
  <c r="EK190" i="3"/>
  <c r="EJ190" i="3"/>
  <c r="EI190" i="3"/>
  <c r="EH190" i="3"/>
  <c r="EG190" i="3"/>
  <c r="EF190" i="3"/>
  <c r="EE190" i="3"/>
  <c r="ED190" i="3"/>
  <c r="EC190" i="3"/>
  <c r="EB190" i="3"/>
  <c r="EA190" i="3"/>
  <c r="DT190" i="3"/>
  <c r="DS190" i="3"/>
  <c r="DR190" i="3"/>
  <c r="DQ190" i="3"/>
  <c r="DP190" i="3"/>
  <c r="DO190" i="3"/>
  <c r="DN190" i="3"/>
  <c r="DM190" i="3"/>
  <c r="DL190" i="3"/>
  <c r="DK190" i="3"/>
  <c r="DJ190" i="3"/>
  <c r="DI190" i="3"/>
  <c r="DH190" i="3"/>
  <c r="DG190" i="3"/>
  <c r="DF190" i="3"/>
  <c r="DE190" i="3"/>
  <c r="DD190" i="3"/>
  <c r="DC190" i="3"/>
  <c r="DB190" i="3"/>
  <c r="DA190" i="3"/>
  <c r="CK190" i="3"/>
  <c r="CF190" i="3"/>
  <c r="D190" i="3"/>
  <c r="C190" i="3"/>
  <c r="CG190" i="3" s="1"/>
  <c r="ET189" i="3"/>
  <c r="ES189" i="3"/>
  <c r="ER189" i="3"/>
  <c r="EQ189" i="3"/>
  <c r="EP189" i="3"/>
  <c r="EO189" i="3"/>
  <c r="EN189" i="3"/>
  <c r="EM189" i="3"/>
  <c r="EL189" i="3"/>
  <c r="EK189" i="3"/>
  <c r="EJ189" i="3"/>
  <c r="EI189" i="3"/>
  <c r="EH189" i="3"/>
  <c r="EG189" i="3"/>
  <c r="EF189" i="3"/>
  <c r="EE189" i="3"/>
  <c r="ED189" i="3"/>
  <c r="EC189" i="3"/>
  <c r="EB189" i="3"/>
  <c r="EA189" i="3"/>
  <c r="DT189" i="3"/>
  <c r="DS189" i="3"/>
  <c r="DR189" i="3"/>
  <c r="DQ189" i="3"/>
  <c r="DP189" i="3"/>
  <c r="DO189" i="3"/>
  <c r="DN189" i="3"/>
  <c r="DM189" i="3"/>
  <c r="DL189" i="3"/>
  <c r="DK189" i="3"/>
  <c r="DJ189" i="3"/>
  <c r="DI189" i="3"/>
  <c r="DH189" i="3"/>
  <c r="DG189" i="3"/>
  <c r="DF189" i="3"/>
  <c r="DE189" i="3"/>
  <c r="DD189" i="3"/>
  <c r="DC189" i="3"/>
  <c r="DB189" i="3"/>
  <c r="DA189" i="3"/>
  <c r="CK189" i="3"/>
  <c r="CF189" i="3"/>
  <c r="D189" i="3"/>
  <c r="C189" i="3"/>
  <c r="CG189" i="3" s="1"/>
  <c r="ET188" i="3"/>
  <c r="ES188" i="3"/>
  <c r="ER188" i="3"/>
  <c r="EQ188" i="3"/>
  <c r="EP188" i="3"/>
  <c r="EO188" i="3"/>
  <c r="EN188" i="3"/>
  <c r="EM188" i="3"/>
  <c r="EL188" i="3"/>
  <c r="EK188" i="3"/>
  <c r="EJ188" i="3"/>
  <c r="EI188" i="3"/>
  <c r="EH188" i="3"/>
  <c r="EG188" i="3"/>
  <c r="EF188" i="3"/>
  <c r="EE188" i="3"/>
  <c r="ED188" i="3"/>
  <c r="EC188" i="3"/>
  <c r="EB188" i="3"/>
  <c r="EA188" i="3"/>
  <c r="DT188" i="3"/>
  <c r="DS188" i="3"/>
  <c r="DR188" i="3"/>
  <c r="DQ188" i="3"/>
  <c r="DP188" i="3"/>
  <c r="DO188" i="3"/>
  <c r="DN188" i="3"/>
  <c r="DM188" i="3"/>
  <c r="DL188" i="3"/>
  <c r="DK188" i="3"/>
  <c r="DJ188" i="3"/>
  <c r="DI188" i="3"/>
  <c r="DH188" i="3"/>
  <c r="DG188" i="3"/>
  <c r="DF188" i="3"/>
  <c r="DE188" i="3"/>
  <c r="DD188" i="3"/>
  <c r="DC188" i="3"/>
  <c r="DB188" i="3"/>
  <c r="DA188" i="3"/>
  <c r="CK188" i="3"/>
  <c r="CF188" i="3"/>
  <c r="D188" i="3"/>
  <c r="C188" i="3"/>
  <c r="CI188" i="3" s="1"/>
  <c r="ET187" i="3"/>
  <c r="ES187" i="3"/>
  <c r="ER187" i="3"/>
  <c r="EQ187" i="3"/>
  <c r="EP187" i="3"/>
  <c r="EO187" i="3"/>
  <c r="EN187" i="3"/>
  <c r="EM187" i="3"/>
  <c r="EL187" i="3"/>
  <c r="EK187" i="3"/>
  <c r="EJ187" i="3"/>
  <c r="EI187" i="3"/>
  <c r="EH187" i="3"/>
  <c r="EG187" i="3"/>
  <c r="EF187" i="3"/>
  <c r="EE187" i="3"/>
  <c r="ED187" i="3"/>
  <c r="EC187" i="3"/>
  <c r="EB187" i="3"/>
  <c r="EA187" i="3"/>
  <c r="DT187" i="3"/>
  <c r="DS187" i="3"/>
  <c r="DR187" i="3"/>
  <c r="DQ187" i="3"/>
  <c r="DP187" i="3"/>
  <c r="DO187" i="3"/>
  <c r="DN187" i="3"/>
  <c r="DM187" i="3"/>
  <c r="DL187" i="3"/>
  <c r="DK187" i="3"/>
  <c r="DJ187" i="3"/>
  <c r="DI187" i="3"/>
  <c r="DH187" i="3"/>
  <c r="DG187" i="3"/>
  <c r="DF187" i="3"/>
  <c r="DE187" i="3"/>
  <c r="DD187" i="3"/>
  <c r="DC187" i="3"/>
  <c r="DB187" i="3"/>
  <c r="DA187" i="3"/>
  <c r="CK187" i="3"/>
  <c r="CF187" i="3"/>
  <c r="D187" i="3"/>
  <c r="C187" i="3"/>
  <c r="CJ187" i="3" s="1"/>
  <c r="ET182" i="3"/>
  <c r="ES182" i="3"/>
  <c r="ER182" i="3"/>
  <c r="EQ182" i="3"/>
  <c r="EP182" i="3"/>
  <c r="EO182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B182" i="3"/>
  <c r="EA182" i="3"/>
  <c r="DT182" i="3"/>
  <c r="DS182" i="3"/>
  <c r="DR182" i="3"/>
  <c r="DQ182" i="3"/>
  <c r="DP182" i="3"/>
  <c r="DO182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B182" i="3"/>
  <c r="DA182" i="3"/>
  <c r="CK182" i="3"/>
  <c r="CF182" i="3"/>
  <c r="D182" i="3"/>
  <c r="C182" i="3"/>
  <c r="CG182" i="3" s="1"/>
  <c r="ET181" i="3"/>
  <c r="ES181" i="3"/>
  <c r="ER181" i="3"/>
  <c r="EQ181" i="3"/>
  <c r="EP181" i="3"/>
  <c r="EO181" i="3"/>
  <c r="EN181" i="3"/>
  <c r="EM181" i="3"/>
  <c r="EL181" i="3"/>
  <c r="EK181" i="3"/>
  <c r="EJ181" i="3"/>
  <c r="EI181" i="3"/>
  <c r="EH181" i="3"/>
  <c r="EG181" i="3"/>
  <c r="EF181" i="3"/>
  <c r="EE181" i="3"/>
  <c r="ED181" i="3"/>
  <c r="EC181" i="3"/>
  <c r="EB181" i="3"/>
  <c r="EA181" i="3"/>
  <c r="DT181" i="3"/>
  <c r="DS181" i="3"/>
  <c r="DR181" i="3"/>
  <c r="DQ181" i="3"/>
  <c r="DP181" i="3"/>
  <c r="DO181" i="3"/>
  <c r="DN181" i="3"/>
  <c r="DM181" i="3"/>
  <c r="DL181" i="3"/>
  <c r="DK181" i="3"/>
  <c r="DJ181" i="3"/>
  <c r="DI181" i="3"/>
  <c r="DH181" i="3"/>
  <c r="DG181" i="3"/>
  <c r="DF181" i="3"/>
  <c r="DE181" i="3"/>
  <c r="DD181" i="3"/>
  <c r="DC181" i="3"/>
  <c r="DB181" i="3"/>
  <c r="DA181" i="3"/>
  <c r="CK181" i="3"/>
  <c r="CF181" i="3"/>
  <c r="D181" i="3"/>
  <c r="C181" i="3"/>
  <c r="CG181" i="3" s="1"/>
  <c r="ET180" i="3"/>
  <c r="ES180" i="3"/>
  <c r="ER180" i="3"/>
  <c r="EQ180" i="3"/>
  <c r="EP180" i="3"/>
  <c r="EO180" i="3"/>
  <c r="EN180" i="3"/>
  <c r="EM180" i="3"/>
  <c r="EL180" i="3"/>
  <c r="EK180" i="3"/>
  <c r="EJ180" i="3"/>
  <c r="EI180" i="3"/>
  <c r="EH180" i="3"/>
  <c r="EG180" i="3"/>
  <c r="EF180" i="3"/>
  <c r="EE180" i="3"/>
  <c r="ED180" i="3"/>
  <c r="EC180" i="3"/>
  <c r="EB180" i="3"/>
  <c r="EA180" i="3"/>
  <c r="DT180" i="3"/>
  <c r="DS180" i="3"/>
  <c r="DR180" i="3"/>
  <c r="DQ180" i="3"/>
  <c r="DP180" i="3"/>
  <c r="DO180" i="3"/>
  <c r="DN180" i="3"/>
  <c r="DM180" i="3"/>
  <c r="DL180" i="3"/>
  <c r="DK180" i="3"/>
  <c r="DJ180" i="3"/>
  <c r="DI180" i="3"/>
  <c r="DH180" i="3"/>
  <c r="DG180" i="3"/>
  <c r="DF180" i="3"/>
  <c r="DE180" i="3"/>
  <c r="DD180" i="3"/>
  <c r="DC180" i="3"/>
  <c r="DB180" i="3"/>
  <c r="DA180" i="3"/>
  <c r="CK180" i="3"/>
  <c r="CF180" i="3"/>
  <c r="D180" i="3"/>
  <c r="C180" i="3"/>
  <c r="CI180" i="3" s="1"/>
  <c r="ET179" i="3"/>
  <c r="ES179" i="3"/>
  <c r="ER179" i="3"/>
  <c r="EQ179" i="3"/>
  <c r="EP179" i="3"/>
  <c r="EO179" i="3"/>
  <c r="EN179" i="3"/>
  <c r="EM179" i="3"/>
  <c r="EL179" i="3"/>
  <c r="EK179" i="3"/>
  <c r="EJ179" i="3"/>
  <c r="EI179" i="3"/>
  <c r="EH179" i="3"/>
  <c r="EG179" i="3"/>
  <c r="EF179" i="3"/>
  <c r="EE179" i="3"/>
  <c r="ED179" i="3"/>
  <c r="EC179" i="3"/>
  <c r="EB179" i="3"/>
  <c r="EA179" i="3"/>
  <c r="DT179" i="3"/>
  <c r="DS179" i="3"/>
  <c r="DR179" i="3"/>
  <c r="DQ179" i="3"/>
  <c r="DP179" i="3"/>
  <c r="DO179" i="3"/>
  <c r="DN179" i="3"/>
  <c r="DM179" i="3"/>
  <c r="DL179" i="3"/>
  <c r="DK179" i="3"/>
  <c r="DJ179" i="3"/>
  <c r="DI179" i="3"/>
  <c r="DH179" i="3"/>
  <c r="DG179" i="3"/>
  <c r="DF179" i="3"/>
  <c r="DE179" i="3"/>
  <c r="DD179" i="3"/>
  <c r="DC179" i="3"/>
  <c r="DB179" i="3"/>
  <c r="DA179" i="3"/>
  <c r="CK179" i="3"/>
  <c r="CF179" i="3"/>
  <c r="D179" i="3"/>
  <c r="C179" i="3"/>
  <c r="CJ179" i="3" s="1"/>
  <c r="ET178" i="3"/>
  <c r="ES178" i="3"/>
  <c r="ER178" i="3"/>
  <c r="EQ178" i="3"/>
  <c r="EP178" i="3"/>
  <c r="EO178" i="3"/>
  <c r="EN178" i="3"/>
  <c r="EM178" i="3"/>
  <c r="EL178" i="3"/>
  <c r="EK178" i="3"/>
  <c r="EJ178" i="3"/>
  <c r="EI178" i="3"/>
  <c r="EH178" i="3"/>
  <c r="EG178" i="3"/>
  <c r="EF178" i="3"/>
  <c r="EE178" i="3"/>
  <c r="ED178" i="3"/>
  <c r="EC178" i="3"/>
  <c r="EB178" i="3"/>
  <c r="EA178" i="3"/>
  <c r="DT178" i="3"/>
  <c r="DS178" i="3"/>
  <c r="DR178" i="3"/>
  <c r="DQ178" i="3"/>
  <c r="DP178" i="3"/>
  <c r="DO178" i="3"/>
  <c r="DN178" i="3"/>
  <c r="DM178" i="3"/>
  <c r="DL178" i="3"/>
  <c r="DK178" i="3"/>
  <c r="DJ178" i="3"/>
  <c r="DI178" i="3"/>
  <c r="DH178" i="3"/>
  <c r="DG178" i="3"/>
  <c r="DF178" i="3"/>
  <c r="DE178" i="3"/>
  <c r="DD178" i="3"/>
  <c r="DC178" i="3"/>
  <c r="DB178" i="3"/>
  <c r="DA178" i="3"/>
  <c r="CK178" i="3"/>
  <c r="CF178" i="3"/>
  <c r="D178" i="3"/>
  <c r="C178" i="3"/>
  <c r="CG178" i="3" s="1"/>
  <c r="ET177" i="3"/>
  <c r="ES177" i="3"/>
  <c r="ER177" i="3"/>
  <c r="EQ177" i="3"/>
  <c r="EP177" i="3"/>
  <c r="EO177" i="3"/>
  <c r="EN177" i="3"/>
  <c r="EM177" i="3"/>
  <c r="EL177" i="3"/>
  <c r="EK177" i="3"/>
  <c r="EJ177" i="3"/>
  <c r="EI177" i="3"/>
  <c r="EH177" i="3"/>
  <c r="EG177" i="3"/>
  <c r="EF177" i="3"/>
  <c r="EE177" i="3"/>
  <c r="ED177" i="3"/>
  <c r="EC177" i="3"/>
  <c r="EB177" i="3"/>
  <c r="EA177" i="3"/>
  <c r="DT177" i="3"/>
  <c r="DS177" i="3"/>
  <c r="DR177" i="3"/>
  <c r="DQ177" i="3"/>
  <c r="DP177" i="3"/>
  <c r="DO177" i="3"/>
  <c r="DN177" i="3"/>
  <c r="DM177" i="3"/>
  <c r="DL177" i="3"/>
  <c r="DK177" i="3"/>
  <c r="DJ177" i="3"/>
  <c r="DI177" i="3"/>
  <c r="DH177" i="3"/>
  <c r="DG177" i="3"/>
  <c r="DF177" i="3"/>
  <c r="DE177" i="3"/>
  <c r="DD177" i="3"/>
  <c r="DC177" i="3"/>
  <c r="DB177" i="3"/>
  <c r="DA177" i="3"/>
  <c r="CK177" i="3"/>
  <c r="CF177" i="3"/>
  <c r="D177" i="3"/>
  <c r="C177" i="3"/>
  <c r="CG177" i="3" s="1"/>
  <c r="ET176" i="3"/>
  <c r="ES176" i="3"/>
  <c r="ER176" i="3"/>
  <c r="EQ176" i="3"/>
  <c r="EP176" i="3"/>
  <c r="EO176" i="3"/>
  <c r="EN176" i="3"/>
  <c r="EM176" i="3"/>
  <c r="EL176" i="3"/>
  <c r="EK176" i="3"/>
  <c r="EJ176" i="3"/>
  <c r="EI176" i="3"/>
  <c r="EH176" i="3"/>
  <c r="EG176" i="3"/>
  <c r="EF176" i="3"/>
  <c r="EE176" i="3"/>
  <c r="ED176" i="3"/>
  <c r="EC176" i="3"/>
  <c r="EB176" i="3"/>
  <c r="EA176" i="3"/>
  <c r="DT176" i="3"/>
  <c r="DS176" i="3"/>
  <c r="DR176" i="3"/>
  <c r="DQ176" i="3"/>
  <c r="DP176" i="3"/>
  <c r="DO176" i="3"/>
  <c r="DN176" i="3"/>
  <c r="DM176" i="3"/>
  <c r="DL176" i="3"/>
  <c r="DK176" i="3"/>
  <c r="DJ176" i="3"/>
  <c r="DI176" i="3"/>
  <c r="DH176" i="3"/>
  <c r="DG176" i="3"/>
  <c r="DF176" i="3"/>
  <c r="DE176" i="3"/>
  <c r="DD176" i="3"/>
  <c r="DC176" i="3"/>
  <c r="DB176" i="3"/>
  <c r="DA176" i="3"/>
  <c r="CK176" i="3"/>
  <c r="CF176" i="3"/>
  <c r="D176" i="3"/>
  <c r="C176" i="3"/>
  <c r="CI176" i="3" s="1"/>
  <c r="ET175" i="3"/>
  <c r="ES175" i="3"/>
  <c r="ER175" i="3"/>
  <c r="EQ175" i="3"/>
  <c r="EP175" i="3"/>
  <c r="EO175" i="3"/>
  <c r="EN175" i="3"/>
  <c r="EM175" i="3"/>
  <c r="EL175" i="3"/>
  <c r="EK175" i="3"/>
  <c r="EJ175" i="3"/>
  <c r="EI175" i="3"/>
  <c r="EH175" i="3"/>
  <c r="EG175" i="3"/>
  <c r="EF175" i="3"/>
  <c r="EE175" i="3"/>
  <c r="ED175" i="3"/>
  <c r="EC175" i="3"/>
  <c r="EB175" i="3"/>
  <c r="EA175" i="3"/>
  <c r="DT175" i="3"/>
  <c r="DS175" i="3"/>
  <c r="DR175" i="3"/>
  <c r="DQ175" i="3"/>
  <c r="DP175" i="3"/>
  <c r="DO175" i="3"/>
  <c r="DN175" i="3"/>
  <c r="DM175" i="3"/>
  <c r="DL175" i="3"/>
  <c r="DK175" i="3"/>
  <c r="DJ175" i="3"/>
  <c r="DI175" i="3"/>
  <c r="DH175" i="3"/>
  <c r="DG175" i="3"/>
  <c r="DF175" i="3"/>
  <c r="DE175" i="3"/>
  <c r="DD175" i="3"/>
  <c r="DC175" i="3"/>
  <c r="DB175" i="3"/>
  <c r="DA175" i="3"/>
  <c r="CK175" i="3"/>
  <c r="CF175" i="3"/>
  <c r="D175" i="3"/>
  <c r="C175" i="3"/>
  <c r="CJ175" i="3" s="1"/>
  <c r="ET174" i="3"/>
  <c r="ES174" i="3"/>
  <c r="ER174" i="3"/>
  <c r="EQ174" i="3"/>
  <c r="EP174" i="3"/>
  <c r="EO174" i="3"/>
  <c r="EN174" i="3"/>
  <c r="EM174" i="3"/>
  <c r="EL174" i="3"/>
  <c r="EK174" i="3"/>
  <c r="EJ174" i="3"/>
  <c r="EI174" i="3"/>
  <c r="EH174" i="3"/>
  <c r="EG174" i="3"/>
  <c r="EF174" i="3"/>
  <c r="EE174" i="3"/>
  <c r="ED174" i="3"/>
  <c r="EC174" i="3"/>
  <c r="EB174" i="3"/>
  <c r="EA174" i="3"/>
  <c r="DT174" i="3"/>
  <c r="DS174" i="3"/>
  <c r="DR174" i="3"/>
  <c r="DQ174" i="3"/>
  <c r="DP174" i="3"/>
  <c r="DO174" i="3"/>
  <c r="DN174" i="3"/>
  <c r="DM174" i="3"/>
  <c r="DL174" i="3"/>
  <c r="DK174" i="3"/>
  <c r="DJ174" i="3"/>
  <c r="DI174" i="3"/>
  <c r="DH174" i="3"/>
  <c r="DG174" i="3"/>
  <c r="DF174" i="3"/>
  <c r="DE174" i="3"/>
  <c r="DD174" i="3"/>
  <c r="DC174" i="3"/>
  <c r="DB174" i="3"/>
  <c r="DA174" i="3"/>
  <c r="CK174" i="3"/>
  <c r="CF174" i="3"/>
  <c r="D174" i="3"/>
  <c r="C174" i="3"/>
  <c r="CG174" i="3" s="1"/>
  <c r="ET173" i="3"/>
  <c r="ES173" i="3"/>
  <c r="ER173" i="3"/>
  <c r="EQ173" i="3"/>
  <c r="EP173" i="3"/>
  <c r="EO173" i="3"/>
  <c r="EN173" i="3"/>
  <c r="EM173" i="3"/>
  <c r="EL173" i="3"/>
  <c r="EK173" i="3"/>
  <c r="EJ173" i="3"/>
  <c r="EI173" i="3"/>
  <c r="EH173" i="3"/>
  <c r="EG173" i="3"/>
  <c r="EF173" i="3"/>
  <c r="EE173" i="3"/>
  <c r="ED173" i="3"/>
  <c r="EC173" i="3"/>
  <c r="EB173" i="3"/>
  <c r="EA173" i="3"/>
  <c r="DT173" i="3"/>
  <c r="DS173" i="3"/>
  <c r="DR173" i="3"/>
  <c r="DQ173" i="3"/>
  <c r="DP173" i="3"/>
  <c r="DO173" i="3"/>
  <c r="DN173" i="3"/>
  <c r="DM173" i="3"/>
  <c r="DL173" i="3"/>
  <c r="DK173" i="3"/>
  <c r="DJ173" i="3"/>
  <c r="DI173" i="3"/>
  <c r="DH173" i="3"/>
  <c r="DG173" i="3"/>
  <c r="DF173" i="3"/>
  <c r="DE173" i="3"/>
  <c r="DD173" i="3"/>
  <c r="DC173" i="3"/>
  <c r="DB173" i="3"/>
  <c r="DA173" i="3"/>
  <c r="CK173" i="3"/>
  <c r="CF173" i="3"/>
  <c r="D173" i="3"/>
  <c r="C173" i="3"/>
  <c r="CG173" i="3" s="1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K172" i="3"/>
  <c r="CF172" i="3"/>
  <c r="D172" i="3"/>
  <c r="C172" i="3"/>
  <c r="CI172" i="3" s="1"/>
  <c r="ET171" i="3"/>
  <c r="ES171" i="3"/>
  <c r="ER171" i="3"/>
  <c r="EQ171" i="3"/>
  <c r="EP171" i="3"/>
  <c r="EO171" i="3"/>
  <c r="EN171" i="3"/>
  <c r="EM171" i="3"/>
  <c r="EL171" i="3"/>
  <c r="EK171" i="3"/>
  <c r="EJ171" i="3"/>
  <c r="EI171" i="3"/>
  <c r="EH171" i="3"/>
  <c r="EG171" i="3"/>
  <c r="EF171" i="3"/>
  <c r="EE171" i="3"/>
  <c r="ED171" i="3"/>
  <c r="EC171" i="3"/>
  <c r="EB171" i="3"/>
  <c r="EA171" i="3"/>
  <c r="DT171" i="3"/>
  <c r="DS171" i="3"/>
  <c r="DR171" i="3"/>
  <c r="DQ171" i="3"/>
  <c r="DP171" i="3"/>
  <c r="DO171" i="3"/>
  <c r="DN171" i="3"/>
  <c r="DM171" i="3"/>
  <c r="DL171" i="3"/>
  <c r="DK171" i="3"/>
  <c r="DJ171" i="3"/>
  <c r="DI171" i="3"/>
  <c r="DH171" i="3"/>
  <c r="DG171" i="3"/>
  <c r="DF171" i="3"/>
  <c r="DE171" i="3"/>
  <c r="DD171" i="3"/>
  <c r="DC171" i="3"/>
  <c r="DB171" i="3"/>
  <c r="DA171" i="3"/>
  <c r="CK171" i="3"/>
  <c r="CF171" i="3"/>
  <c r="D171" i="3"/>
  <c r="C171" i="3"/>
  <c r="CJ171" i="3" s="1"/>
  <c r="ET170" i="3"/>
  <c r="ES170" i="3"/>
  <c r="ER170" i="3"/>
  <c r="EQ170" i="3"/>
  <c r="EP170" i="3"/>
  <c r="EO170" i="3"/>
  <c r="EN170" i="3"/>
  <c r="EM170" i="3"/>
  <c r="EL170" i="3"/>
  <c r="EK170" i="3"/>
  <c r="EJ170" i="3"/>
  <c r="EI170" i="3"/>
  <c r="EH170" i="3"/>
  <c r="EG170" i="3"/>
  <c r="EF170" i="3"/>
  <c r="EE170" i="3"/>
  <c r="ED170" i="3"/>
  <c r="EC170" i="3"/>
  <c r="EB170" i="3"/>
  <c r="EA170" i="3"/>
  <c r="DT170" i="3"/>
  <c r="DS170" i="3"/>
  <c r="DR170" i="3"/>
  <c r="DQ170" i="3"/>
  <c r="DP170" i="3"/>
  <c r="DO170" i="3"/>
  <c r="DN170" i="3"/>
  <c r="DM170" i="3"/>
  <c r="DL170" i="3"/>
  <c r="DK170" i="3"/>
  <c r="DJ170" i="3"/>
  <c r="DI170" i="3"/>
  <c r="DH170" i="3"/>
  <c r="DG170" i="3"/>
  <c r="DF170" i="3"/>
  <c r="DE170" i="3"/>
  <c r="DD170" i="3"/>
  <c r="DC170" i="3"/>
  <c r="DB170" i="3"/>
  <c r="DA170" i="3"/>
  <c r="CK170" i="3"/>
  <c r="CF170" i="3"/>
  <c r="D170" i="3"/>
  <c r="C170" i="3"/>
  <c r="CG170" i="3" s="1"/>
  <c r="ET169" i="3"/>
  <c r="ES169" i="3"/>
  <c r="ER169" i="3"/>
  <c r="EQ169" i="3"/>
  <c r="EP169" i="3"/>
  <c r="EO169" i="3"/>
  <c r="EN169" i="3"/>
  <c r="EM169" i="3"/>
  <c r="EL169" i="3"/>
  <c r="EK169" i="3"/>
  <c r="EJ169" i="3"/>
  <c r="EI169" i="3"/>
  <c r="EH169" i="3"/>
  <c r="EG169" i="3"/>
  <c r="EF169" i="3"/>
  <c r="EE169" i="3"/>
  <c r="ED169" i="3"/>
  <c r="EC169" i="3"/>
  <c r="EB169" i="3"/>
  <c r="EA169" i="3"/>
  <c r="DT169" i="3"/>
  <c r="DS169" i="3"/>
  <c r="DR169" i="3"/>
  <c r="DQ169" i="3"/>
  <c r="DP169" i="3"/>
  <c r="DO169" i="3"/>
  <c r="DN169" i="3"/>
  <c r="DM169" i="3"/>
  <c r="DL169" i="3"/>
  <c r="DK169" i="3"/>
  <c r="DJ169" i="3"/>
  <c r="DI169" i="3"/>
  <c r="DH169" i="3"/>
  <c r="DG169" i="3"/>
  <c r="DF169" i="3"/>
  <c r="DE169" i="3"/>
  <c r="DD169" i="3"/>
  <c r="DC169" i="3"/>
  <c r="DB169" i="3"/>
  <c r="DA169" i="3"/>
  <c r="CK169" i="3"/>
  <c r="CF169" i="3"/>
  <c r="D169" i="3"/>
  <c r="C169" i="3"/>
  <c r="CG169" i="3" s="1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K168" i="3"/>
  <c r="CF168" i="3"/>
  <c r="D168" i="3"/>
  <c r="C168" i="3"/>
  <c r="CI168" i="3" s="1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K167" i="3"/>
  <c r="CF167" i="3"/>
  <c r="D167" i="3"/>
  <c r="C167" i="3"/>
  <c r="CJ167" i="3" s="1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K166" i="3"/>
  <c r="CF166" i="3"/>
  <c r="D166" i="3"/>
  <c r="C166" i="3"/>
  <c r="CG166" i="3" s="1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K165" i="3"/>
  <c r="CF165" i="3"/>
  <c r="D165" i="3"/>
  <c r="C165" i="3"/>
  <c r="CG165" i="3" s="1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K164" i="3"/>
  <c r="CF164" i="3"/>
  <c r="D164" i="3"/>
  <c r="C164" i="3"/>
  <c r="CI164" i="3" s="1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F163" i="3"/>
  <c r="DE163" i="3"/>
  <c r="DD163" i="3"/>
  <c r="DC163" i="3"/>
  <c r="DB163" i="3"/>
  <c r="DA163" i="3"/>
  <c r="CK163" i="3"/>
  <c r="CF163" i="3"/>
  <c r="D163" i="3"/>
  <c r="C163" i="3"/>
  <c r="CJ163" i="3" s="1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K162" i="3"/>
  <c r="CF162" i="3"/>
  <c r="D162" i="3"/>
  <c r="C162" i="3"/>
  <c r="CG162" i="3" s="1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K161" i="3"/>
  <c r="CF161" i="3"/>
  <c r="D161" i="3"/>
  <c r="C161" i="3"/>
  <c r="CG161" i="3" s="1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K160" i="3"/>
  <c r="CF160" i="3"/>
  <c r="D160" i="3"/>
  <c r="C160" i="3"/>
  <c r="CI160" i="3" s="1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EQ139" i="3"/>
  <c r="EP139" i="3"/>
  <c r="EO139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D139" i="3"/>
  <c r="DC139" i="3"/>
  <c r="DB139" i="3"/>
  <c r="DA139" i="3"/>
  <c r="CI139" i="3"/>
  <c r="CD139" i="3"/>
  <c r="C139" i="3"/>
  <c r="B139" i="3"/>
  <c r="CH139" i="3" s="1"/>
  <c r="EQ138" i="3"/>
  <c r="EP138" i="3"/>
  <c r="EO138" i="3"/>
  <c r="EN138" i="3"/>
  <c r="EM138" i="3"/>
  <c r="EL138" i="3"/>
  <c r="EK138" i="3"/>
  <c r="EJ138" i="3"/>
  <c r="EI138" i="3"/>
  <c r="EH138" i="3"/>
  <c r="EG138" i="3"/>
  <c r="EF138" i="3"/>
  <c r="EE138" i="3"/>
  <c r="ED138" i="3"/>
  <c r="EC138" i="3"/>
  <c r="EB138" i="3"/>
  <c r="EA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DE138" i="3"/>
  <c r="DD138" i="3"/>
  <c r="DC138" i="3"/>
  <c r="DB138" i="3"/>
  <c r="DA138" i="3"/>
  <c r="C138" i="3"/>
  <c r="B138" i="3"/>
  <c r="CI138" i="3" s="1"/>
  <c r="EQ137" i="3"/>
  <c r="EP137" i="3"/>
  <c r="EO137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E137" i="3"/>
  <c r="DD137" i="3"/>
  <c r="DC137" i="3"/>
  <c r="DB137" i="3"/>
  <c r="DA137" i="3"/>
  <c r="CI137" i="3"/>
  <c r="CD137" i="3"/>
  <c r="C137" i="3"/>
  <c r="B137" i="3"/>
  <c r="CH137" i="3" s="1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136" i="3"/>
  <c r="B136" i="3"/>
  <c r="CJ136" i="3" s="1"/>
  <c r="EQ135" i="3"/>
  <c r="EP135" i="3"/>
  <c r="EO135" i="3"/>
  <c r="EN135" i="3"/>
  <c r="EM135" i="3"/>
  <c r="EL135" i="3"/>
  <c r="EK135" i="3"/>
  <c r="EJ135" i="3"/>
  <c r="EI135" i="3"/>
  <c r="EH135" i="3"/>
  <c r="EG135" i="3"/>
  <c r="EF135" i="3"/>
  <c r="EE135" i="3"/>
  <c r="ED135" i="3"/>
  <c r="EC135" i="3"/>
  <c r="EB135" i="3"/>
  <c r="EA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DD135" i="3"/>
  <c r="DC135" i="3"/>
  <c r="DB135" i="3"/>
  <c r="DA135" i="3"/>
  <c r="C135" i="3"/>
  <c r="B135" i="3"/>
  <c r="CH135" i="3" s="1"/>
  <c r="EQ134" i="3"/>
  <c r="EP134" i="3"/>
  <c r="EO134" i="3"/>
  <c r="EN134" i="3"/>
  <c r="EM134" i="3"/>
  <c r="EL134" i="3"/>
  <c r="EK134" i="3"/>
  <c r="EJ134" i="3"/>
  <c r="EI134" i="3"/>
  <c r="EH134" i="3"/>
  <c r="EG134" i="3"/>
  <c r="EF134" i="3"/>
  <c r="EE134" i="3"/>
  <c r="ED134" i="3"/>
  <c r="EC134" i="3"/>
  <c r="EB134" i="3"/>
  <c r="EA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B134" i="3"/>
  <c r="DA134" i="3"/>
  <c r="C134" i="3"/>
  <c r="CG134" i="3" s="1"/>
  <c r="B134" i="3"/>
  <c r="CJ134" i="3" s="1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I133" i="3"/>
  <c r="C133" i="3"/>
  <c r="B133" i="3"/>
  <c r="CH133" i="3" s="1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132" i="3"/>
  <c r="B132" i="3"/>
  <c r="CJ132" i="3" s="1"/>
  <c r="EQ131" i="3"/>
  <c r="EP131" i="3"/>
  <c r="EO131" i="3"/>
  <c r="EN131" i="3"/>
  <c r="EM131" i="3"/>
  <c r="EL131" i="3"/>
  <c r="EK131" i="3"/>
  <c r="EJ131" i="3"/>
  <c r="EI131" i="3"/>
  <c r="EH131" i="3"/>
  <c r="EG131" i="3"/>
  <c r="EF131" i="3"/>
  <c r="EE131" i="3"/>
  <c r="ED131" i="3"/>
  <c r="EC131" i="3"/>
  <c r="EB131" i="3"/>
  <c r="EA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DD131" i="3"/>
  <c r="DC131" i="3"/>
  <c r="DB131" i="3"/>
  <c r="DA131" i="3"/>
  <c r="C131" i="3"/>
  <c r="B131" i="3"/>
  <c r="CH131" i="3" s="1"/>
  <c r="EQ130" i="3"/>
  <c r="EP130" i="3"/>
  <c r="EO130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E130" i="3"/>
  <c r="DD130" i="3"/>
  <c r="DC130" i="3"/>
  <c r="DB130" i="3"/>
  <c r="DA130" i="3"/>
  <c r="C130" i="3"/>
  <c r="B130" i="3"/>
  <c r="CJ130" i="3" s="1"/>
  <c r="EQ129" i="3"/>
  <c r="EP129" i="3"/>
  <c r="EO129" i="3"/>
  <c r="EN129" i="3"/>
  <c r="EM129" i="3"/>
  <c r="EL129" i="3"/>
  <c r="EK129" i="3"/>
  <c r="EJ129" i="3"/>
  <c r="EI129" i="3"/>
  <c r="EH129" i="3"/>
  <c r="EG129" i="3"/>
  <c r="EF129" i="3"/>
  <c r="EE129" i="3"/>
  <c r="ED129" i="3"/>
  <c r="EC129" i="3"/>
  <c r="EB129" i="3"/>
  <c r="EA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E129" i="3"/>
  <c r="DD129" i="3"/>
  <c r="DC129" i="3"/>
  <c r="DB129" i="3"/>
  <c r="DA129" i="3"/>
  <c r="CJ129" i="3"/>
  <c r="CE129" i="3"/>
  <c r="C129" i="3"/>
  <c r="CA129" i="3" s="1"/>
  <c r="B129" i="3"/>
  <c r="CH129" i="3" s="1"/>
  <c r="EQ128" i="3"/>
  <c r="EP128" i="3"/>
  <c r="EO128" i="3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D128" i="3"/>
  <c r="DC128" i="3"/>
  <c r="DB128" i="3"/>
  <c r="DA128" i="3"/>
  <c r="C128" i="3"/>
  <c r="B128" i="3"/>
  <c r="CJ128" i="3" s="1"/>
  <c r="EQ127" i="3"/>
  <c r="EP127" i="3"/>
  <c r="EO127" i="3"/>
  <c r="EN127" i="3"/>
  <c r="EM127" i="3"/>
  <c r="EL127" i="3"/>
  <c r="EK127" i="3"/>
  <c r="EJ127" i="3"/>
  <c r="EI127" i="3"/>
  <c r="EH127" i="3"/>
  <c r="EG127" i="3"/>
  <c r="EF127" i="3"/>
  <c r="EE127" i="3"/>
  <c r="ED127" i="3"/>
  <c r="EC127" i="3"/>
  <c r="EB127" i="3"/>
  <c r="EA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E127" i="3"/>
  <c r="DD127" i="3"/>
  <c r="DC127" i="3"/>
  <c r="DB127" i="3"/>
  <c r="DA127" i="3"/>
  <c r="C127" i="3"/>
  <c r="B127" i="3"/>
  <c r="CH127" i="3" s="1"/>
  <c r="EQ126" i="3"/>
  <c r="EP126" i="3"/>
  <c r="EO126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DE126" i="3"/>
  <c r="DD126" i="3"/>
  <c r="DC126" i="3"/>
  <c r="DB126" i="3"/>
  <c r="DA126" i="3"/>
  <c r="CB126" i="3"/>
  <c r="C126" i="3"/>
  <c r="CG126" i="3" s="1"/>
  <c r="B126" i="3"/>
  <c r="CJ126" i="3" s="1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B125" i="3"/>
  <c r="DA125" i="3"/>
  <c r="C125" i="3"/>
  <c r="B125" i="3"/>
  <c r="CH125" i="3" s="1"/>
  <c r="EQ124" i="3"/>
  <c r="EP124" i="3"/>
  <c r="EO124" i="3"/>
  <c r="EN124" i="3"/>
  <c r="EM124" i="3"/>
  <c r="EL124" i="3"/>
  <c r="EK124" i="3"/>
  <c r="EJ124" i="3"/>
  <c r="EI124" i="3"/>
  <c r="EH124" i="3"/>
  <c r="EG124" i="3"/>
  <c r="EF124" i="3"/>
  <c r="EE124" i="3"/>
  <c r="ED124" i="3"/>
  <c r="EC124" i="3"/>
  <c r="EB124" i="3"/>
  <c r="EA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D124" i="3"/>
  <c r="DC124" i="3"/>
  <c r="DB124" i="3"/>
  <c r="DA124" i="3"/>
  <c r="C124" i="3"/>
  <c r="B124" i="3"/>
  <c r="CJ124" i="3" s="1"/>
  <c r="EQ123" i="3"/>
  <c r="EP123" i="3"/>
  <c r="EO123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3" i="3"/>
  <c r="C123" i="3"/>
  <c r="B123" i="3"/>
  <c r="CH123" i="3" s="1"/>
  <c r="EQ122" i="3"/>
  <c r="EP122" i="3"/>
  <c r="EO122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DE122" i="3"/>
  <c r="DD122" i="3"/>
  <c r="DC122" i="3"/>
  <c r="DB122" i="3"/>
  <c r="DA122" i="3"/>
  <c r="C122" i="3"/>
  <c r="CG122" i="3" s="1"/>
  <c r="B122" i="3"/>
  <c r="CJ122" i="3" s="1"/>
  <c r="EQ117" i="3"/>
  <c r="EP117" i="3"/>
  <c r="EO117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E117" i="3"/>
  <c r="DD117" i="3"/>
  <c r="DC117" i="3"/>
  <c r="DB117" i="3"/>
  <c r="DA117" i="3"/>
  <c r="CJ117" i="3"/>
  <c r="C117" i="3"/>
  <c r="B117" i="3"/>
  <c r="CH117" i="3" s="1"/>
  <c r="EQ116" i="3"/>
  <c r="EP116" i="3"/>
  <c r="EO116" i="3"/>
  <c r="EN116" i="3"/>
  <c r="EM116" i="3"/>
  <c r="EL116" i="3"/>
  <c r="EK116" i="3"/>
  <c r="EJ116" i="3"/>
  <c r="EI116" i="3"/>
  <c r="EH116" i="3"/>
  <c r="EG116" i="3"/>
  <c r="EF116" i="3"/>
  <c r="EE116" i="3"/>
  <c r="ED116" i="3"/>
  <c r="EC116" i="3"/>
  <c r="EB116" i="3"/>
  <c r="EA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D116" i="3"/>
  <c r="DC116" i="3"/>
  <c r="DB116" i="3"/>
  <c r="DA116" i="3"/>
  <c r="C116" i="3"/>
  <c r="B116" i="3"/>
  <c r="CJ116" i="3" s="1"/>
  <c r="EQ115" i="3"/>
  <c r="EP115" i="3"/>
  <c r="EO115" i="3"/>
  <c r="EN115" i="3"/>
  <c r="EM115" i="3"/>
  <c r="EL115" i="3"/>
  <c r="EK115" i="3"/>
  <c r="EJ115" i="3"/>
  <c r="EI115" i="3"/>
  <c r="EH115" i="3"/>
  <c r="EG115" i="3"/>
  <c r="EF115" i="3"/>
  <c r="EE115" i="3"/>
  <c r="ED115" i="3"/>
  <c r="EC115" i="3"/>
  <c r="EB115" i="3"/>
  <c r="EA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DD115" i="3"/>
  <c r="DC115" i="3"/>
  <c r="DB115" i="3"/>
  <c r="DA115" i="3"/>
  <c r="CD115" i="3"/>
  <c r="C115" i="3"/>
  <c r="B115" i="3"/>
  <c r="CH115" i="3" s="1"/>
  <c r="EQ114" i="3"/>
  <c r="EP114" i="3"/>
  <c r="EO114" i="3"/>
  <c r="EN114" i="3"/>
  <c r="EM114" i="3"/>
  <c r="EL114" i="3"/>
  <c r="EK114" i="3"/>
  <c r="EJ114" i="3"/>
  <c r="EI114" i="3"/>
  <c r="EH114" i="3"/>
  <c r="EG114" i="3"/>
  <c r="EF114" i="3"/>
  <c r="EE114" i="3"/>
  <c r="ED114" i="3"/>
  <c r="EC114" i="3"/>
  <c r="EB114" i="3"/>
  <c r="EA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DE114" i="3"/>
  <c r="DD114" i="3"/>
  <c r="DC114" i="3"/>
  <c r="DB114" i="3"/>
  <c r="DA114" i="3"/>
  <c r="C114" i="3"/>
  <c r="CG114" i="3" s="1"/>
  <c r="B114" i="3"/>
  <c r="CJ114" i="3" s="1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3" i="3"/>
  <c r="CJ113" i="3"/>
  <c r="C113" i="3"/>
  <c r="B113" i="3"/>
  <c r="CH113" i="3" s="1"/>
  <c r="EQ112" i="3"/>
  <c r="EP112" i="3"/>
  <c r="EO112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D112" i="3"/>
  <c r="DC112" i="3"/>
  <c r="DB112" i="3"/>
  <c r="DA112" i="3"/>
  <c r="C112" i="3"/>
  <c r="B112" i="3"/>
  <c r="CJ112" i="3" s="1"/>
  <c r="EQ111" i="3"/>
  <c r="EP111" i="3"/>
  <c r="EO111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D111" i="3"/>
  <c r="DC111" i="3"/>
  <c r="DB111" i="3"/>
  <c r="DA111" i="3"/>
  <c r="C111" i="3"/>
  <c r="B111" i="3"/>
  <c r="CH111" i="3" s="1"/>
  <c r="EQ110" i="3"/>
  <c r="EP110" i="3"/>
  <c r="EO110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B110" i="3"/>
  <c r="DA110" i="3"/>
  <c r="CB110" i="3"/>
  <c r="C110" i="3"/>
  <c r="B110" i="3"/>
  <c r="CJ110" i="3" s="1"/>
  <c r="EQ109" i="3"/>
  <c r="EP109" i="3"/>
  <c r="EO109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109" i="3"/>
  <c r="C109" i="3"/>
  <c r="B109" i="3"/>
  <c r="CH109" i="3" s="1"/>
  <c r="EQ108" i="3"/>
  <c r="EP108" i="3"/>
  <c r="EO108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D108" i="3"/>
  <c r="DC108" i="3"/>
  <c r="DB108" i="3"/>
  <c r="DA108" i="3"/>
  <c r="CB108" i="3"/>
  <c r="C108" i="3"/>
  <c r="B108" i="3"/>
  <c r="CJ108" i="3" s="1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D107" i="3"/>
  <c r="DC107" i="3"/>
  <c r="DB107" i="3"/>
  <c r="DA107" i="3"/>
  <c r="CD107" i="3"/>
  <c r="C107" i="3"/>
  <c r="B107" i="3"/>
  <c r="CH107" i="3" s="1"/>
  <c r="EQ106" i="3"/>
  <c r="EP106" i="3"/>
  <c r="EO106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B106" i="3"/>
  <c r="DA106" i="3"/>
  <c r="C106" i="3"/>
  <c r="CG106" i="3" s="1"/>
  <c r="B106" i="3"/>
  <c r="CJ106" i="3" s="1"/>
  <c r="EQ105" i="3"/>
  <c r="EP105" i="3"/>
  <c r="EO105" i="3"/>
  <c r="EN105" i="3"/>
  <c r="EM105" i="3"/>
  <c r="EL105" i="3"/>
  <c r="EK105" i="3"/>
  <c r="EJ105" i="3"/>
  <c r="EI105" i="3"/>
  <c r="EH105" i="3"/>
  <c r="EG105" i="3"/>
  <c r="EF105" i="3"/>
  <c r="EE105" i="3"/>
  <c r="ED105" i="3"/>
  <c r="EC105" i="3"/>
  <c r="EB105" i="3"/>
  <c r="EA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E105" i="3"/>
  <c r="DD105" i="3"/>
  <c r="DC105" i="3"/>
  <c r="DB105" i="3"/>
  <c r="DA105" i="3"/>
  <c r="C105" i="3"/>
  <c r="B105" i="3"/>
  <c r="CH105" i="3" s="1"/>
  <c r="EQ104" i="3"/>
  <c r="EP104" i="3"/>
  <c r="EO104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D104" i="3"/>
  <c r="DC104" i="3"/>
  <c r="DB104" i="3"/>
  <c r="DA104" i="3"/>
  <c r="C104" i="3"/>
  <c r="B104" i="3"/>
  <c r="CJ104" i="3" s="1"/>
  <c r="EQ103" i="3"/>
  <c r="EP103" i="3"/>
  <c r="EO103" i="3"/>
  <c r="EN103" i="3"/>
  <c r="EM103" i="3"/>
  <c r="EL103" i="3"/>
  <c r="EK103" i="3"/>
  <c r="EJ103" i="3"/>
  <c r="EI103" i="3"/>
  <c r="EH103" i="3"/>
  <c r="EG103" i="3"/>
  <c r="EF103" i="3"/>
  <c r="EE103" i="3"/>
  <c r="ED103" i="3"/>
  <c r="EC103" i="3"/>
  <c r="EB103" i="3"/>
  <c r="EA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DD103" i="3"/>
  <c r="DC103" i="3"/>
  <c r="DB103" i="3"/>
  <c r="DA103" i="3"/>
  <c r="C103" i="3"/>
  <c r="B103" i="3"/>
  <c r="CH103" i="3" s="1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G102" i="3"/>
  <c r="CB102" i="3"/>
  <c r="C102" i="3"/>
  <c r="B102" i="3"/>
  <c r="CJ102" i="3" s="1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D101" i="3"/>
  <c r="C101" i="3"/>
  <c r="CA101" i="3" s="1"/>
  <c r="B101" i="3"/>
  <c r="CH101" i="3" s="1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B100" i="3"/>
  <c r="C100" i="3"/>
  <c r="B100" i="3"/>
  <c r="CJ100" i="3" s="1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95" i="3"/>
  <c r="B95" i="3"/>
  <c r="CH95" i="3" s="1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94" i="3"/>
  <c r="B94" i="3"/>
  <c r="CJ94" i="3" s="1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E93" i="3"/>
  <c r="C93" i="3"/>
  <c r="CA93" i="3" s="1"/>
  <c r="B93" i="3"/>
  <c r="CH93" i="3" s="1"/>
  <c r="EQ92" i="3"/>
  <c r="EP92" i="3"/>
  <c r="EO92" i="3"/>
  <c r="EN92" i="3"/>
  <c r="EM92" i="3"/>
  <c r="EL92" i="3"/>
  <c r="EK92" i="3"/>
  <c r="EJ92" i="3"/>
  <c r="EI92" i="3"/>
  <c r="EH92" i="3"/>
  <c r="EG92" i="3"/>
  <c r="EF92" i="3"/>
  <c r="EE92" i="3"/>
  <c r="ED92" i="3"/>
  <c r="EC92" i="3"/>
  <c r="EB92" i="3"/>
  <c r="EA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D92" i="3"/>
  <c r="DC92" i="3"/>
  <c r="DB92" i="3"/>
  <c r="DA92" i="3"/>
  <c r="C92" i="3"/>
  <c r="B92" i="3"/>
  <c r="CJ92" i="3" s="1"/>
  <c r="EQ91" i="3"/>
  <c r="EP91" i="3"/>
  <c r="EO91" i="3"/>
  <c r="EN91" i="3"/>
  <c r="EM91" i="3"/>
  <c r="EL91" i="3"/>
  <c r="EK91" i="3"/>
  <c r="EJ91" i="3"/>
  <c r="EI91" i="3"/>
  <c r="EH91" i="3"/>
  <c r="EG91" i="3"/>
  <c r="EF91" i="3"/>
  <c r="EE91" i="3"/>
  <c r="ED91" i="3"/>
  <c r="EC91" i="3"/>
  <c r="EB91" i="3"/>
  <c r="EA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E91" i="3"/>
  <c r="DD91" i="3"/>
  <c r="DC91" i="3"/>
  <c r="DB91" i="3"/>
  <c r="DA91" i="3"/>
  <c r="C91" i="3"/>
  <c r="B91" i="3"/>
  <c r="CH91" i="3" s="1"/>
  <c r="EQ90" i="3"/>
  <c r="EP90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D90" i="3"/>
  <c r="DC90" i="3"/>
  <c r="DB90" i="3"/>
  <c r="DA90" i="3"/>
  <c r="CG90" i="3"/>
  <c r="C90" i="3"/>
  <c r="B90" i="3"/>
  <c r="CJ90" i="3" s="1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89" i="3"/>
  <c r="B89" i="3"/>
  <c r="CH89" i="3" s="1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B88" i="3"/>
  <c r="C88" i="3"/>
  <c r="B88" i="3"/>
  <c r="CJ88" i="3" s="1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D87" i="3"/>
  <c r="C87" i="3"/>
  <c r="B87" i="3"/>
  <c r="CH87" i="3" s="1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86" i="3"/>
  <c r="CG86" i="3" s="1"/>
  <c r="B86" i="3"/>
  <c r="CJ86" i="3" s="1"/>
  <c r="EQ85" i="3"/>
  <c r="EP85" i="3"/>
  <c r="EO85" i="3"/>
  <c r="EN85" i="3"/>
  <c r="EM85" i="3"/>
  <c r="EL85" i="3"/>
  <c r="EK85" i="3"/>
  <c r="EJ85" i="3"/>
  <c r="EI85" i="3"/>
  <c r="EH85" i="3"/>
  <c r="EG85" i="3"/>
  <c r="EF85" i="3"/>
  <c r="EE85" i="3"/>
  <c r="ED85" i="3"/>
  <c r="EC85" i="3"/>
  <c r="EB85" i="3"/>
  <c r="EA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DE85" i="3"/>
  <c r="DD85" i="3"/>
  <c r="DC85" i="3"/>
  <c r="DB85" i="3"/>
  <c r="DA85" i="3"/>
  <c r="C85" i="3"/>
  <c r="B85" i="3"/>
  <c r="CH85" i="3" s="1"/>
  <c r="EQ84" i="3"/>
  <c r="EP84" i="3"/>
  <c r="EO84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B84" i="3"/>
  <c r="EA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B84" i="3"/>
  <c r="DA84" i="3"/>
  <c r="C84" i="3"/>
  <c r="B84" i="3"/>
  <c r="CJ84" i="3" s="1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E83" i="3"/>
  <c r="DD83" i="3"/>
  <c r="DC83" i="3"/>
  <c r="DB83" i="3"/>
  <c r="DA83" i="3"/>
  <c r="C83" i="3"/>
  <c r="B83" i="3"/>
  <c r="CH83" i="3" s="1"/>
  <c r="EQ82" i="3"/>
  <c r="EP82" i="3"/>
  <c r="EO82" i="3"/>
  <c r="EN82" i="3"/>
  <c r="EM82" i="3"/>
  <c r="EL82" i="3"/>
  <c r="EK82" i="3"/>
  <c r="EJ82" i="3"/>
  <c r="EI82" i="3"/>
  <c r="EH82" i="3"/>
  <c r="EG82" i="3"/>
  <c r="EF82" i="3"/>
  <c r="EE82" i="3"/>
  <c r="ED82" i="3"/>
  <c r="EC82" i="3"/>
  <c r="EB82" i="3"/>
  <c r="EA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DE82" i="3"/>
  <c r="DD82" i="3"/>
  <c r="DC82" i="3"/>
  <c r="DB82" i="3"/>
  <c r="DA82" i="3"/>
  <c r="C82" i="3"/>
  <c r="CG82" i="3" s="1"/>
  <c r="B82" i="3"/>
  <c r="CJ82" i="3" s="1"/>
  <c r="EQ81" i="3"/>
  <c r="EP81" i="3"/>
  <c r="EO81" i="3"/>
  <c r="EN81" i="3"/>
  <c r="EM81" i="3"/>
  <c r="EL81" i="3"/>
  <c r="EK81" i="3"/>
  <c r="EJ81" i="3"/>
  <c r="EI81" i="3"/>
  <c r="EH81" i="3"/>
  <c r="EG81" i="3"/>
  <c r="EF81" i="3"/>
  <c r="EE81" i="3"/>
  <c r="ED81" i="3"/>
  <c r="EC81" i="3"/>
  <c r="EB81" i="3"/>
  <c r="EA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E81" i="3"/>
  <c r="DD81" i="3"/>
  <c r="DC81" i="3"/>
  <c r="DB81" i="3"/>
  <c r="DA81" i="3"/>
  <c r="CJ81" i="3"/>
  <c r="C81" i="3"/>
  <c r="B81" i="3"/>
  <c r="CH81" i="3" s="1"/>
  <c r="EQ80" i="3"/>
  <c r="EP80" i="3"/>
  <c r="EO80" i="3"/>
  <c r="EN80" i="3"/>
  <c r="EM80" i="3"/>
  <c r="EL80" i="3"/>
  <c r="EK80" i="3"/>
  <c r="EJ80" i="3"/>
  <c r="EI80" i="3"/>
  <c r="EH80" i="3"/>
  <c r="EG80" i="3"/>
  <c r="EF80" i="3"/>
  <c r="EE80" i="3"/>
  <c r="ED80" i="3"/>
  <c r="EC80" i="3"/>
  <c r="EB80" i="3"/>
  <c r="EA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D80" i="3"/>
  <c r="DC80" i="3"/>
  <c r="DB80" i="3"/>
  <c r="DA80" i="3"/>
  <c r="C80" i="3"/>
  <c r="B80" i="3"/>
  <c r="CJ80" i="3" s="1"/>
  <c r="EQ79" i="3"/>
  <c r="EP79" i="3"/>
  <c r="EO79" i="3"/>
  <c r="EN79" i="3"/>
  <c r="EM79" i="3"/>
  <c r="EL79" i="3"/>
  <c r="EK79" i="3"/>
  <c r="EJ79" i="3"/>
  <c r="EI79" i="3"/>
  <c r="EH79" i="3"/>
  <c r="EG79" i="3"/>
  <c r="EF79" i="3"/>
  <c r="EE79" i="3"/>
  <c r="ED79" i="3"/>
  <c r="EC79" i="3"/>
  <c r="EB79" i="3"/>
  <c r="EA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E79" i="3"/>
  <c r="DD79" i="3"/>
  <c r="DC79" i="3"/>
  <c r="DB79" i="3"/>
  <c r="DA79" i="3"/>
  <c r="CD79" i="3"/>
  <c r="C79" i="3"/>
  <c r="B79" i="3"/>
  <c r="CH79" i="3" s="1"/>
  <c r="EQ78" i="3"/>
  <c r="EP78" i="3"/>
  <c r="EO78" i="3"/>
  <c r="EN78" i="3"/>
  <c r="EM78" i="3"/>
  <c r="EL78" i="3"/>
  <c r="EK78" i="3"/>
  <c r="EJ78" i="3"/>
  <c r="EI78" i="3"/>
  <c r="EH78" i="3"/>
  <c r="EG78" i="3"/>
  <c r="EF78" i="3"/>
  <c r="EE78" i="3"/>
  <c r="ED78" i="3"/>
  <c r="EC78" i="3"/>
  <c r="EB78" i="3"/>
  <c r="EA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E78" i="3"/>
  <c r="DD78" i="3"/>
  <c r="DC78" i="3"/>
  <c r="DB78" i="3"/>
  <c r="DA78" i="3"/>
  <c r="CB78" i="3"/>
  <c r="C78" i="3"/>
  <c r="CG78" i="3" s="1"/>
  <c r="B78" i="3"/>
  <c r="CJ78" i="3" s="1"/>
  <c r="EQ73" i="3"/>
  <c r="EP73" i="3"/>
  <c r="EO73" i="3"/>
  <c r="EN73" i="3"/>
  <c r="EM73" i="3"/>
  <c r="EL73" i="3"/>
  <c r="EK73" i="3"/>
  <c r="EJ73" i="3"/>
  <c r="EI73" i="3"/>
  <c r="EH73" i="3"/>
  <c r="EG73" i="3"/>
  <c r="EF73" i="3"/>
  <c r="EE73" i="3"/>
  <c r="ED73" i="3"/>
  <c r="EC73" i="3"/>
  <c r="EB73" i="3"/>
  <c r="EA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E73" i="3"/>
  <c r="DD73" i="3"/>
  <c r="DC73" i="3"/>
  <c r="DB73" i="3"/>
  <c r="DA73" i="3"/>
  <c r="C73" i="3"/>
  <c r="B73" i="3"/>
  <c r="CH73" i="3" s="1"/>
  <c r="EQ72" i="3"/>
  <c r="EP72" i="3"/>
  <c r="EO72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DC72" i="3"/>
  <c r="DB72" i="3"/>
  <c r="DA72" i="3"/>
  <c r="C72" i="3"/>
  <c r="B72" i="3"/>
  <c r="CJ72" i="3" s="1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C71" i="3"/>
  <c r="DB71" i="3"/>
  <c r="DA71" i="3"/>
  <c r="C71" i="3"/>
  <c r="B71" i="3"/>
  <c r="CH71" i="3" s="1"/>
  <c r="EQ70" i="3"/>
  <c r="EP70" i="3"/>
  <c r="EO70" i="3"/>
  <c r="EN70" i="3"/>
  <c r="EM70" i="3"/>
  <c r="EL70" i="3"/>
  <c r="EK70" i="3"/>
  <c r="EJ70" i="3"/>
  <c r="EI70" i="3"/>
  <c r="EH70" i="3"/>
  <c r="EG70" i="3"/>
  <c r="EF70" i="3"/>
  <c r="EE70" i="3"/>
  <c r="ED70" i="3"/>
  <c r="EC70" i="3"/>
  <c r="EB70" i="3"/>
  <c r="EA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D70" i="3"/>
  <c r="DC70" i="3"/>
  <c r="DB70" i="3"/>
  <c r="DA70" i="3"/>
  <c r="C70" i="3"/>
  <c r="B70" i="3"/>
  <c r="CJ70" i="3" s="1"/>
  <c r="EQ69" i="3"/>
  <c r="EP69" i="3"/>
  <c r="EO69" i="3"/>
  <c r="EN69" i="3"/>
  <c r="EM69" i="3"/>
  <c r="EL69" i="3"/>
  <c r="EK69" i="3"/>
  <c r="EJ69" i="3"/>
  <c r="EI69" i="3"/>
  <c r="EH69" i="3"/>
  <c r="EG69" i="3"/>
  <c r="EF69" i="3"/>
  <c r="EE69" i="3"/>
  <c r="ED69" i="3"/>
  <c r="EC69" i="3"/>
  <c r="EB69" i="3"/>
  <c r="EA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D69" i="3"/>
  <c r="DC69" i="3"/>
  <c r="DB69" i="3"/>
  <c r="DA69" i="3"/>
  <c r="C69" i="3"/>
  <c r="B69" i="3"/>
  <c r="CH69" i="3" s="1"/>
  <c r="EQ68" i="3"/>
  <c r="EP68" i="3"/>
  <c r="EO68" i="3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DC68" i="3"/>
  <c r="DB68" i="3"/>
  <c r="DA68" i="3"/>
  <c r="C68" i="3"/>
  <c r="B68" i="3"/>
  <c r="CJ68" i="3" s="1"/>
  <c r="EQ67" i="3"/>
  <c r="EP67" i="3"/>
  <c r="EO67" i="3"/>
  <c r="EN67" i="3"/>
  <c r="EM67" i="3"/>
  <c r="EL67" i="3"/>
  <c r="EK67" i="3"/>
  <c r="EJ67" i="3"/>
  <c r="EI67" i="3"/>
  <c r="EH67" i="3"/>
  <c r="EG67" i="3"/>
  <c r="EF67" i="3"/>
  <c r="EE67" i="3"/>
  <c r="ED67" i="3"/>
  <c r="EC67" i="3"/>
  <c r="EB67" i="3"/>
  <c r="EA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D67" i="3"/>
  <c r="DC67" i="3"/>
  <c r="DB67" i="3"/>
  <c r="DA67" i="3"/>
  <c r="C67" i="3"/>
  <c r="B67" i="3"/>
  <c r="CH67" i="3" s="1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66" i="3"/>
  <c r="B66" i="3"/>
  <c r="CI66" i="3" s="1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D65" i="3"/>
  <c r="DC65" i="3"/>
  <c r="DB65" i="3"/>
  <c r="DA65" i="3"/>
  <c r="C65" i="3"/>
  <c r="B65" i="3"/>
  <c r="CH65" i="3" s="1"/>
  <c r="EQ64" i="3"/>
  <c r="EP64" i="3"/>
  <c r="EO64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DC64" i="3"/>
  <c r="DB64" i="3"/>
  <c r="DA64" i="3"/>
  <c r="C64" i="3"/>
  <c r="B64" i="3"/>
  <c r="CJ64" i="3" s="1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63" i="3"/>
  <c r="B63" i="3"/>
  <c r="CH63" i="3" s="1"/>
  <c r="EQ62" i="3"/>
  <c r="EP62" i="3"/>
  <c r="EO62" i="3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DC62" i="3"/>
  <c r="DB62" i="3"/>
  <c r="DA62" i="3"/>
  <c r="C62" i="3"/>
  <c r="B62" i="3"/>
  <c r="CJ62" i="3" s="1"/>
  <c r="EQ61" i="3"/>
  <c r="EP61" i="3"/>
  <c r="EO61" i="3"/>
  <c r="EN61" i="3"/>
  <c r="EM61" i="3"/>
  <c r="EL61" i="3"/>
  <c r="EK61" i="3"/>
  <c r="EJ61" i="3"/>
  <c r="EI61" i="3"/>
  <c r="EH61" i="3"/>
  <c r="EG61" i="3"/>
  <c r="EF61" i="3"/>
  <c r="EE61" i="3"/>
  <c r="ED61" i="3"/>
  <c r="EC61" i="3"/>
  <c r="EB61" i="3"/>
  <c r="EA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61" i="3"/>
  <c r="B61" i="3"/>
  <c r="CH61" i="3" s="1"/>
  <c r="EQ60" i="3"/>
  <c r="EP60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B60" i="3"/>
  <c r="DA60" i="3"/>
  <c r="C60" i="3"/>
  <c r="B60" i="3"/>
  <c r="CJ60" i="3" s="1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9" i="3"/>
  <c r="C59" i="3"/>
  <c r="B59" i="3"/>
  <c r="CH59" i="3" s="1"/>
  <c r="EQ58" i="3"/>
  <c r="EP58" i="3"/>
  <c r="EO58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DC58" i="3"/>
  <c r="DB58" i="3"/>
  <c r="DA58" i="3"/>
  <c r="C58" i="3"/>
  <c r="B58" i="3"/>
  <c r="CJ58" i="3" s="1"/>
  <c r="EQ57" i="3"/>
  <c r="EP57" i="3"/>
  <c r="EO57" i="3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D57" i="3"/>
  <c r="DC57" i="3"/>
  <c r="DB57" i="3"/>
  <c r="DA57" i="3"/>
  <c r="C57" i="3"/>
  <c r="B57" i="3"/>
  <c r="CH57" i="3" s="1"/>
  <c r="EQ56" i="3"/>
  <c r="EP56" i="3"/>
  <c r="EO56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DC56" i="3"/>
  <c r="DB56" i="3"/>
  <c r="DA56" i="3"/>
  <c r="C56" i="3"/>
  <c r="B56" i="3"/>
  <c r="CI56" i="3" s="1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51" i="3"/>
  <c r="B51" i="3"/>
  <c r="CH51" i="3" s="1"/>
  <c r="EQ50" i="3"/>
  <c r="EP50" i="3"/>
  <c r="EO50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DC50" i="3"/>
  <c r="DB50" i="3"/>
  <c r="DA50" i="3"/>
  <c r="CB50" i="3"/>
  <c r="C50" i="3"/>
  <c r="CG50" i="3" s="1"/>
  <c r="B50" i="3"/>
  <c r="CI50" i="3" s="1"/>
  <c r="EQ49" i="3"/>
  <c r="EP49" i="3"/>
  <c r="EO49" i="3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D49" i="3"/>
  <c r="DC49" i="3"/>
  <c r="DB49" i="3"/>
  <c r="DA49" i="3"/>
  <c r="CI49" i="3"/>
  <c r="C49" i="3"/>
  <c r="B49" i="3"/>
  <c r="CH49" i="3" s="1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48" i="3"/>
  <c r="B48" i="3"/>
  <c r="CI48" i="3" s="1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B47" i="3"/>
  <c r="DA47" i="3"/>
  <c r="CI47" i="3"/>
  <c r="C47" i="3"/>
  <c r="B47" i="3"/>
  <c r="CH47" i="3" s="1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K46" i="3"/>
  <c r="C46" i="3"/>
  <c r="B46" i="3"/>
  <c r="CI46" i="3" s="1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D45" i="3"/>
  <c r="C45" i="3"/>
  <c r="B45" i="3"/>
  <c r="CH45" i="3" s="1"/>
  <c r="EQ44" i="3"/>
  <c r="EP44" i="3"/>
  <c r="EO44" i="3"/>
  <c r="EN44" i="3"/>
  <c r="EM44" i="3"/>
  <c r="EL44" i="3"/>
  <c r="EK44" i="3"/>
  <c r="EJ44" i="3"/>
  <c r="EI44" i="3"/>
  <c r="EH44" i="3"/>
  <c r="EG44" i="3"/>
  <c r="EF44" i="3"/>
  <c r="EE44" i="3"/>
  <c r="ED44" i="3"/>
  <c r="EC44" i="3"/>
  <c r="EB44" i="3"/>
  <c r="EA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E44" i="3"/>
  <c r="DD44" i="3"/>
  <c r="DC44" i="3"/>
  <c r="DB44" i="3"/>
  <c r="DA44" i="3"/>
  <c r="CK44" i="3"/>
  <c r="C44" i="3"/>
  <c r="B44" i="3"/>
  <c r="CI44" i="3" s="1"/>
  <c r="EQ43" i="3"/>
  <c r="EP43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C43" i="3"/>
  <c r="B43" i="3"/>
  <c r="CH43" i="3" s="1"/>
  <c r="EQ42" i="3"/>
  <c r="EP42" i="3"/>
  <c r="EO42" i="3"/>
  <c r="EN42" i="3"/>
  <c r="EM42" i="3"/>
  <c r="EL42" i="3"/>
  <c r="EK42" i="3"/>
  <c r="EJ42" i="3"/>
  <c r="EI42" i="3"/>
  <c r="EH42" i="3"/>
  <c r="EG42" i="3"/>
  <c r="EF42" i="3"/>
  <c r="EE42" i="3"/>
  <c r="ED42" i="3"/>
  <c r="EC42" i="3"/>
  <c r="EB42" i="3"/>
  <c r="EA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D42" i="3"/>
  <c r="DC42" i="3"/>
  <c r="DB42" i="3"/>
  <c r="DA42" i="3"/>
  <c r="CK42" i="3"/>
  <c r="CB42" i="3"/>
  <c r="C42" i="3"/>
  <c r="CG42" i="3" s="1"/>
  <c r="B42" i="3"/>
  <c r="CI42" i="3" s="1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41" i="3"/>
  <c r="B41" i="3"/>
  <c r="CH41" i="3" s="1"/>
  <c r="EQ40" i="3"/>
  <c r="EP40" i="3"/>
  <c r="EO40" i="3"/>
  <c r="EN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DC40" i="3"/>
  <c r="DB40" i="3"/>
  <c r="DA40" i="3"/>
  <c r="CB40" i="3"/>
  <c r="C40" i="3"/>
  <c r="CG40" i="3" s="1"/>
  <c r="B40" i="3"/>
  <c r="CI40" i="3" s="1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I39" i="3"/>
  <c r="C39" i="3"/>
  <c r="B39" i="3"/>
  <c r="CH39" i="3" s="1"/>
  <c r="EQ38" i="3"/>
  <c r="EP38" i="3"/>
  <c r="EO38" i="3"/>
  <c r="EN38" i="3"/>
  <c r="EM38" i="3"/>
  <c r="EL38" i="3"/>
  <c r="EK38" i="3"/>
  <c r="EJ38" i="3"/>
  <c r="EI38" i="3"/>
  <c r="EH38" i="3"/>
  <c r="EG38" i="3"/>
  <c r="EF38" i="3"/>
  <c r="EE38" i="3"/>
  <c r="ED38" i="3"/>
  <c r="EC38" i="3"/>
  <c r="EB38" i="3"/>
  <c r="EA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D38" i="3"/>
  <c r="DC38" i="3"/>
  <c r="DB38" i="3"/>
  <c r="DA38" i="3"/>
  <c r="C38" i="3"/>
  <c r="B38" i="3"/>
  <c r="CI38" i="3" s="1"/>
  <c r="EQ37" i="3"/>
  <c r="EP37" i="3"/>
  <c r="EO37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B37" i="3"/>
  <c r="EA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B37" i="3"/>
  <c r="DA37" i="3"/>
  <c r="CI37" i="3"/>
  <c r="C37" i="3"/>
  <c r="B37" i="3"/>
  <c r="CH37" i="3" s="1"/>
  <c r="EQ36" i="3"/>
  <c r="EP36" i="3"/>
  <c r="EO36" i="3"/>
  <c r="EN36" i="3"/>
  <c r="EM36" i="3"/>
  <c r="EL36" i="3"/>
  <c r="EK36" i="3"/>
  <c r="EJ36" i="3"/>
  <c r="EI36" i="3"/>
  <c r="EH36" i="3"/>
  <c r="EG36" i="3"/>
  <c r="EF36" i="3"/>
  <c r="EE36" i="3"/>
  <c r="ED36" i="3"/>
  <c r="EC36" i="3"/>
  <c r="EB36" i="3"/>
  <c r="EA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E36" i="3"/>
  <c r="DD36" i="3"/>
  <c r="DC36" i="3"/>
  <c r="DB36" i="3"/>
  <c r="DA36" i="3"/>
  <c r="CK36" i="3"/>
  <c r="C36" i="3"/>
  <c r="B36" i="3"/>
  <c r="CI36" i="3" s="1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D35" i="3"/>
  <c r="C35" i="3"/>
  <c r="B35" i="3"/>
  <c r="CH35" i="3" s="1"/>
  <c r="EQ34" i="3"/>
  <c r="EP34" i="3"/>
  <c r="EO34" i="3"/>
  <c r="EN34" i="3"/>
  <c r="EM34" i="3"/>
  <c r="EL34" i="3"/>
  <c r="EK34" i="3"/>
  <c r="EJ34" i="3"/>
  <c r="EI34" i="3"/>
  <c r="EH34" i="3"/>
  <c r="EG34" i="3"/>
  <c r="EF34" i="3"/>
  <c r="EE34" i="3"/>
  <c r="ED34" i="3"/>
  <c r="EC34" i="3"/>
  <c r="EB34" i="3"/>
  <c r="EA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E34" i="3"/>
  <c r="DD34" i="3"/>
  <c r="DC34" i="3"/>
  <c r="DB34" i="3"/>
  <c r="DA34" i="3"/>
  <c r="CK34" i="3"/>
  <c r="C34" i="3"/>
  <c r="B34" i="3"/>
  <c r="CI34" i="3" s="1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29" i="3"/>
  <c r="B29" i="3"/>
  <c r="CH29" i="3" s="1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28" i="3"/>
  <c r="B28" i="3"/>
  <c r="CI28" i="3" s="1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27" i="3"/>
  <c r="B27" i="3"/>
  <c r="CH27" i="3" s="1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26" i="3"/>
  <c r="B26" i="3"/>
  <c r="CI26" i="3" s="1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25" i="3"/>
  <c r="B25" i="3"/>
  <c r="CH25" i="3" s="1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24" i="3"/>
  <c r="B24" i="3"/>
  <c r="CI24" i="3" s="1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23" i="3"/>
  <c r="B23" i="3"/>
  <c r="CH23" i="3" s="1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22" i="3"/>
  <c r="B22" i="3"/>
  <c r="CI22" i="3" s="1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21" i="3"/>
  <c r="B21" i="3"/>
  <c r="CH21" i="3" s="1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20" i="3"/>
  <c r="B20" i="3"/>
  <c r="CI20" i="3" s="1"/>
  <c r="EQ19" i="3"/>
  <c r="EP19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B19" i="3"/>
  <c r="EA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E19" i="3"/>
  <c r="DD19" i="3"/>
  <c r="DC19" i="3"/>
  <c r="DB19" i="3"/>
  <c r="DA19" i="3"/>
  <c r="C19" i="3"/>
  <c r="B19" i="3"/>
  <c r="CH19" i="3" s="1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18" i="3"/>
  <c r="B18" i="3"/>
  <c r="CI18" i="3" s="1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E17" i="3"/>
  <c r="DD17" i="3"/>
  <c r="DC17" i="3"/>
  <c r="DB17" i="3"/>
  <c r="DA17" i="3"/>
  <c r="C17" i="3"/>
  <c r="B17" i="3"/>
  <c r="CH17" i="3" s="1"/>
  <c r="EQ16" i="3"/>
  <c r="EP16" i="3"/>
  <c r="EO16" i="3"/>
  <c r="EN16" i="3"/>
  <c r="EM16" i="3"/>
  <c r="EL16" i="3"/>
  <c r="EK16" i="3"/>
  <c r="EJ16" i="3"/>
  <c r="EI16" i="3"/>
  <c r="EH16" i="3"/>
  <c r="EG16" i="3"/>
  <c r="EF16" i="3"/>
  <c r="EE16" i="3"/>
  <c r="ED16" i="3"/>
  <c r="EC16" i="3"/>
  <c r="EB16" i="3"/>
  <c r="EA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DE16" i="3"/>
  <c r="DD16" i="3"/>
  <c r="DC16" i="3"/>
  <c r="DB16" i="3"/>
  <c r="DA16" i="3"/>
  <c r="C16" i="3"/>
  <c r="B16" i="3"/>
  <c r="CI16" i="3" s="1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15" i="3"/>
  <c r="B15" i="3"/>
  <c r="CH15" i="3" s="1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14" i="3"/>
  <c r="B14" i="3"/>
  <c r="CI14" i="3" s="1"/>
  <c r="EQ13" i="3"/>
  <c r="EP13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D13" i="3"/>
  <c r="DC13" i="3"/>
  <c r="DB13" i="3"/>
  <c r="DA13" i="3"/>
  <c r="C13" i="3"/>
  <c r="B13" i="3"/>
  <c r="CH13" i="3" s="1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12" i="3"/>
  <c r="B12" i="3"/>
  <c r="A5" i="3"/>
  <c r="A4" i="3"/>
  <c r="A3" i="3"/>
  <c r="A2" i="3"/>
  <c r="CG48" i="3" l="1"/>
  <c r="CB34" i="3"/>
  <c r="CB36" i="3"/>
  <c r="CK38" i="3"/>
  <c r="CI41" i="3"/>
  <c r="CB44" i="3"/>
  <c r="CB46" i="3"/>
  <c r="CK48" i="3"/>
  <c r="CI51" i="3"/>
  <c r="CE81" i="3"/>
  <c r="CJ85" i="3"/>
  <c r="CJ89" i="3"/>
  <c r="CD95" i="3"/>
  <c r="CJ101" i="3"/>
  <c r="CJ105" i="3"/>
  <c r="CE109" i="3"/>
  <c r="CE113" i="3"/>
  <c r="CE117" i="3"/>
  <c r="CE125" i="3"/>
  <c r="CB128" i="3"/>
  <c r="CD133" i="3"/>
  <c r="CK136" i="3"/>
  <c r="CK138" i="3"/>
  <c r="CE189" i="3"/>
  <c r="CE198" i="3"/>
  <c r="CE201" i="3"/>
  <c r="CE206" i="3"/>
  <c r="CE209" i="3"/>
  <c r="CD223" i="3"/>
  <c r="CD231" i="3"/>
  <c r="CD235" i="3"/>
  <c r="CJ109" i="3"/>
  <c r="CJ125" i="3"/>
  <c r="CI190" i="3"/>
  <c r="CA85" i="3"/>
  <c r="CA89" i="3"/>
  <c r="CA105" i="3"/>
  <c r="CA109" i="3"/>
  <c r="CA125" i="3"/>
  <c r="CG138" i="3"/>
  <c r="CH189" i="3"/>
  <c r="CH198" i="3"/>
  <c r="CH201" i="3"/>
  <c r="CH206" i="3"/>
  <c r="CH209" i="3"/>
  <c r="CG38" i="3"/>
  <c r="CG34" i="3"/>
  <c r="CI35" i="3"/>
  <c r="CG36" i="3"/>
  <c r="CB38" i="3"/>
  <c r="CK40" i="3"/>
  <c r="CI43" i="3"/>
  <c r="CG44" i="3"/>
  <c r="CI45" i="3"/>
  <c r="CG46" i="3"/>
  <c r="CB48" i="3"/>
  <c r="CK50" i="3"/>
  <c r="CB80" i="3"/>
  <c r="CA81" i="3"/>
  <c r="CE85" i="3"/>
  <c r="CE89" i="3"/>
  <c r="CJ93" i="3"/>
  <c r="CG94" i="3"/>
  <c r="CE101" i="3"/>
  <c r="CE105" i="3"/>
  <c r="CD109" i="3"/>
  <c r="CG110" i="3"/>
  <c r="CA113" i="3"/>
  <c r="CB116" i="3"/>
  <c r="CA117" i="3"/>
  <c r="CD125" i="3"/>
  <c r="CD127" i="3"/>
  <c r="CG130" i="3"/>
  <c r="CA133" i="3"/>
  <c r="CA136" i="3"/>
  <c r="CB138" i="3"/>
  <c r="CB189" i="3"/>
  <c r="CJ189" i="3"/>
  <c r="CD190" i="3"/>
  <c r="CI194" i="3"/>
  <c r="CA197" i="3"/>
  <c r="CA198" i="3"/>
  <c r="CB201" i="3"/>
  <c r="CJ201" i="3"/>
  <c r="CB204" i="3"/>
  <c r="CA206" i="3"/>
  <c r="CB209" i="3"/>
  <c r="CJ209" i="3"/>
  <c r="CD220" i="3"/>
  <c r="CD224" i="3"/>
  <c r="CD232" i="3"/>
  <c r="CD236" i="3"/>
  <c r="CA162" i="3"/>
  <c r="CI91" i="3"/>
  <c r="CI103" i="3"/>
  <c r="CK112" i="3"/>
  <c r="CK124" i="3"/>
  <c r="CI131" i="3"/>
  <c r="CG202" i="3"/>
  <c r="CH202" i="3"/>
  <c r="CE202" i="3"/>
  <c r="CI202" i="3"/>
  <c r="CI79" i="3"/>
  <c r="CK80" i="3"/>
  <c r="CI87" i="3"/>
  <c r="CK88" i="3"/>
  <c r="CD91" i="3"/>
  <c r="CB92" i="3"/>
  <c r="CI95" i="3"/>
  <c r="CD103" i="3"/>
  <c r="CB104" i="3"/>
  <c r="CI107" i="3"/>
  <c r="CD111" i="3"/>
  <c r="CE34" i="3"/>
  <c r="CE36" i="3"/>
  <c r="CD37" i="3"/>
  <c r="CE38" i="3"/>
  <c r="CD39" i="3"/>
  <c r="CE40" i="3"/>
  <c r="CD41" i="3"/>
  <c r="CE42" i="3"/>
  <c r="CD43" i="3"/>
  <c r="CE44" i="3"/>
  <c r="CE46" i="3"/>
  <c r="CD47" i="3"/>
  <c r="CE48" i="3"/>
  <c r="CD49" i="3"/>
  <c r="CE50" i="3"/>
  <c r="CD51" i="3"/>
  <c r="CK78" i="3"/>
  <c r="CA79" i="3"/>
  <c r="CJ79" i="3"/>
  <c r="CD81" i="3"/>
  <c r="CB82" i="3"/>
  <c r="CE83" i="3"/>
  <c r="CG84" i="3"/>
  <c r="CI85" i="3"/>
  <c r="CK86" i="3"/>
  <c r="CA87" i="3"/>
  <c r="CJ87" i="3"/>
  <c r="CD89" i="3"/>
  <c r="CB90" i="3"/>
  <c r="CE91" i="3"/>
  <c r="CG92" i="3"/>
  <c r="CI93" i="3"/>
  <c r="CK94" i="3"/>
  <c r="CA95" i="3"/>
  <c r="CJ95" i="3"/>
  <c r="CE103" i="3"/>
  <c r="CG104" i="3"/>
  <c r="CI105" i="3"/>
  <c r="CK106" i="3"/>
  <c r="CA107" i="3"/>
  <c r="CJ107" i="3"/>
  <c r="CE111" i="3"/>
  <c r="CG112" i="3"/>
  <c r="CI113" i="3"/>
  <c r="CK114" i="3"/>
  <c r="CA115" i="3"/>
  <c r="CJ115" i="3"/>
  <c r="CD117" i="3"/>
  <c r="CB122" i="3"/>
  <c r="CE123" i="3"/>
  <c r="CG124" i="3"/>
  <c r="CI125" i="3"/>
  <c r="CK126" i="3"/>
  <c r="CA127" i="3"/>
  <c r="CJ127" i="3"/>
  <c r="CD129" i="3"/>
  <c r="CB130" i="3"/>
  <c r="CE131" i="3"/>
  <c r="CG132" i="3"/>
  <c r="CB134" i="3"/>
  <c r="CI135" i="3"/>
  <c r="CG136" i="3"/>
  <c r="CA138" i="3"/>
  <c r="CJ138" i="3"/>
  <c r="CB188" i="3"/>
  <c r="CD189" i="3"/>
  <c r="CI189" i="3"/>
  <c r="CA190" i="3"/>
  <c r="CH190" i="3"/>
  <c r="CG193" i="3"/>
  <c r="CA193" i="3"/>
  <c r="CE193" i="3"/>
  <c r="CJ193" i="3"/>
  <c r="CI197" i="3"/>
  <c r="CD205" i="3"/>
  <c r="CK92" i="3"/>
  <c r="CI83" i="3"/>
  <c r="CI111" i="3"/>
  <c r="CI123" i="3"/>
  <c r="CA34" i="3"/>
  <c r="CJ34" i="3"/>
  <c r="CA36" i="3"/>
  <c r="CJ36" i="3"/>
  <c r="CA38" i="3"/>
  <c r="CJ38" i="3"/>
  <c r="CA40" i="3"/>
  <c r="CJ40" i="3"/>
  <c r="CA42" i="3"/>
  <c r="CJ42" i="3"/>
  <c r="CA44" i="3"/>
  <c r="CJ44" i="3"/>
  <c r="CA46" i="3"/>
  <c r="CJ46" i="3"/>
  <c r="CA48" i="3"/>
  <c r="CJ48" i="3"/>
  <c r="CA50" i="3"/>
  <c r="CJ50" i="3"/>
  <c r="CE79" i="3"/>
  <c r="CG80" i="3"/>
  <c r="CI81" i="3"/>
  <c r="CK82" i="3"/>
  <c r="CA83" i="3"/>
  <c r="CJ83" i="3"/>
  <c r="CD85" i="3"/>
  <c r="CB86" i="3"/>
  <c r="CE87" i="3"/>
  <c r="CG88" i="3"/>
  <c r="CI89" i="3"/>
  <c r="CK90" i="3"/>
  <c r="CA91" i="3"/>
  <c r="CJ91" i="3"/>
  <c r="CD93" i="3"/>
  <c r="CB94" i="3"/>
  <c r="CE95" i="3"/>
  <c r="CG100" i="3"/>
  <c r="CI101" i="3"/>
  <c r="CK102" i="3"/>
  <c r="CA103" i="3"/>
  <c r="CJ103" i="3"/>
  <c r="CD105" i="3"/>
  <c r="CB106" i="3"/>
  <c r="CE107" i="3"/>
  <c r="CG108" i="3"/>
  <c r="CI109" i="3"/>
  <c r="CK110" i="3"/>
  <c r="CA111" i="3"/>
  <c r="CJ111" i="3"/>
  <c r="CD113" i="3"/>
  <c r="CB114" i="3"/>
  <c r="CE115" i="3"/>
  <c r="CG116" i="3"/>
  <c r="CI117" i="3"/>
  <c r="CK122" i="3"/>
  <c r="CA123" i="3"/>
  <c r="CJ123" i="3"/>
  <c r="CE127" i="3"/>
  <c r="CG128" i="3"/>
  <c r="CI129" i="3"/>
  <c r="CK130" i="3"/>
  <c r="CA131" i="3"/>
  <c r="CJ131" i="3"/>
  <c r="CK134" i="3"/>
  <c r="CB136" i="3"/>
  <c r="CE138" i="3"/>
  <c r="CJ188" i="3"/>
  <c r="CA189" i="3"/>
  <c r="CE190" i="3"/>
  <c r="CG194" i="3"/>
  <c r="CE194" i="3"/>
  <c r="CH194" i="3"/>
  <c r="CK84" i="3"/>
  <c r="CK104" i="3"/>
  <c r="CK132" i="3"/>
  <c r="CJ196" i="3"/>
  <c r="CG205" i="3"/>
  <c r="CH205" i="3"/>
  <c r="CB205" i="3"/>
  <c r="CJ205" i="3"/>
  <c r="CE205" i="3"/>
  <c r="CD83" i="3"/>
  <c r="CB84" i="3"/>
  <c r="CK100" i="3"/>
  <c r="CK108" i="3"/>
  <c r="CB112" i="3"/>
  <c r="CI115" i="3"/>
  <c r="CK116" i="3"/>
  <c r="CD123" i="3"/>
  <c r="CB124" i="3"/>
  <c r="CI127" i="3"/>
  <c r="CK128" i="3"/>
  <c r="CD131" i="3"/>
  <c r="CB132" i="3"/>
  <c r="CD135" i="3"/>
  <c r="CE136" i="3"/>
  <c r="CB196" i="3"/>
  <c r="CG197" i="3"/>
  <c r="CJ197" i="3"/>
  <c r="CE197" i="3"/>
  <c r="CH197" i="3"/>
  <c r="CB197" i="3"/>
  <c r="CD202" i="3"/>
  <c r="CJ204" i="3"/>
  <c r="CA205" i="3"/>
  <c r="CH220" i="3"/>
  <c r="CE220" i="3"/>
  <c r="CJ220" i="3"/>
  <c r="CH221" i="3"/>
  <c r="CJ221" i="3"/>
  <c r="CE221" i="3"/>
  <c r="CH222" i="3"/>
  <c r="CE222" i="3"/>
  <c r="CJ222" i="3"/>
  <c r="CH223" i="3"/>
  <c r="CJ223" i="3"/>
  <c r="CE223" i="3"/>
  <c r="CH224" i="3"/>
  <c r="CE224" i="3"/>
  <c r="CJ224" i="3"/>
  <c r="CH225" i="3"/>
  <c r="CJ225" i="3"/>
  <c r="CE225" i="3"/>
  <c r="CH226" i="3"/>
  <c r="CE226" i="3"/>
  <c r="CJ226" i="3"/>
  <c r="CH231" i="3"/>
  <c r="CJ231" i="3"/>
  <c r="CE231" i="3"/>
  <c r="CH232" i="3"/>
  <c r="CE232" i="3"/>
  <c r="CJ232" i="3"/>
  <c r="CH233" i="3"/>
  <c r="CJ233" i="3"/>
  <c r="CE233" i="3"/>
  <c r="CH234" i="3"/>
  <c r="CE234" i="3"/>
  <c r="CJ234" i="3"/>
  <c r="CH235" i="3"/>
  <c r="CJ235" i="3"/>
  <c r="CE235" i="3"/>
  <c r="CH236" i="3"/>
  <c r="CE236" i="3"/>
  <c r="CJ236" i="3"/>
  <c r="CH237" i="3"/>
  <c r="CJ237" i="3"/>
  <c r="CI237" i="3"/>
  <c r="CE237" i="3"/>
  <c r="CJ200" i="3"/>
  <c r="CA201" i="3"/>
  <c r="CD206" i="3"/>
  <c r="CI206" i="3"/>
  <c r="CD209" i="3"/>
  <c r="CI209" i="3"/>
  <c r="CA220" i="3"/>
  <c r="CA222" i="3"/>
  <c r="CA224" i="3"/>
  <c r="CA226" i="3"/>
  <c r="CA232" i="3"/>
  <c r="CA234" i="3"/>
  <c r="CA236" i="3"/>
  <c r="CJ192" i="3"/>
  <c r="CD198" i="3"/>
  <c r="CI198" i="3"/>
  <c r="CD201" i="3"/>
  <c r="CI201" i="3"/>
  <c r="CA202" i="3"/>
  <c r="CJ208" i="3"/>
  <c r="CA209" i="3"/>
  <c r="CA221" i="3"/>
  <c r="CA223" i="3"/>
  <c r="CA225" i="3"/>
  <c r="CA231" i="3"/>
  <c r="CA233" i="3"/>
  <c r="CA235" i="3"/>
  <c r="CA237" i="3"/>
  <c r="CB56" i="3"/>
  <c r="CJ56" i="3"/>
  <c r="CA161" i="3"/>
  <c r="CE71" i="3"/>
  <c r="CI13" i="3"/>
  <c r="CB72" i="3"/>
  <c r="CE162" i="3"/>
  <c r="CA173" i="3"/>
  <c r="CD23" i="3"/>
  <c r="CD57" i="3"/>
  <c r="CB173" i="3"/>
  <c r="CI29" i="3"/>
  <c r="CB60" i="3"/>
  <c r="CA71" i="3"/>
  <c r="CD166" i="3"/>
  <c r="CJ181" i="3"/>
  <c r="CA181" i="3"/>
  <c r="CJ173" i="3"/>
  <c r="CB181" i="3"/>
  <c r="CH173" i="3"/>
  <c r="CH181" i="3"/>
  <c r="CJ165" i="3"/>
  <c r="CB165" i="3"/>
  <c r="CI166" i="3"/>
  <c r="CB168" i="3"/>
  <c r="CA170" i="3"/>
  <c r="CA177" i="3"/>
  <c r="CA178" i="3"/>
  <c r="CD182" i="3"/>
  <c r="CI182" i="3"/>
  <c r="CE165" i="3"/>
  <c r="CH170" i="3"/>
  <c r="CH178" i="3"/>
  <c r="CB160" i="3"/>
  <c r="CH162" i="3"/>
  <c r="CA165" i="3"/>
  <c r="CH165" i="3"/>
  <c r="CE170" i="3"/>
  <c r="CE173" i="3"/>
  <c r="CE178" i="3"/>
  <c r="CE181" i="3"/>
  <c r="CB161" i="3"/>
  <c r="CH161" i="3"/>
  <c r="CJ164" i="3"/>
  <c r="CE166" i="3"/>
  <c r="CE169" i="3"/>
  <c r="CJ169" i="3"/>
  <c r="CD170" i="3"/>
  <c r="CI170" i="3"/>
  <c r="CB172" i="3"/>
  <c r="CD173" i="3"/>
  <c r="CI173" i="3"/>
  <c r="CA174" i="3"/>
  <c r="CH174" i="3"/>
  <c r="CB177" i="3"/>
  <c r="CH177" i="3"/>
  <c r="CJ180" i="3"/>
  <c r="CE182" i="3"/>
  <c r="CD169" i="3"/>
  <c r="CD161" i="3"/>
  <c r="CI161" i="3"/>
  <c r="CJ168" i="3"/>
  <c r="CA169" i="3"/>
  <c r="CD174" i="3"/>
  <c r="CI174" i="3"/>
  <c r="CB176" i="3"/>
  <c r="CD177" i="3"/>
  <c r="CI177" i="3"/>
  <c r="CI169" i="3"/>
  <c r="CJ176" i="3"/>
  <c r="CE161" i="3"/>
  <c r="CJ161" i="3"/>
  <c r="CD162" i="3"/>
  <c r="CI162" i="3"/>
  <c r="CB164" i="3"/>
  <c r="CD165" i="3"/>
  <c r="CI165" i="3"/>
  <c r="CA166" i="3"/>
  <c r="CH166" i="3"/>
  <c r="CB169" i="3"/>
  <c r="CH169" i="3"/>
  <c r="CJ172" i="3"/>
  <c r="CE174" i="3"/>
  <c r="CE177" i="3"/>
  <c r="CJ177" i="3"/>
  <c r="CD178" i="3"/>
  <c r="CI178" i="3"/>
  <c r="CB180" i="3"/>
  <c r="CD181" i="3"/>
  <c r="CI181" i="3"/>
  <c r="CA182" i="3"/>
  <c r="CH182" i="3"/>
  <c r="CJ160" i="3"/>
  <c r="CD59" i="3"/>
  <c r="CE61" i="3"/>
  <c r="CB66" i="3"/>
  <c r="CG68" i="3"/>
  <c r="CA56" i="3"/>
  <c r="CK56" i="3"/>
  <c r="CE59" i="3"/>
  <c r="CG62" i="3"/>
  <c r="CK66" i="3"/>
  <c r="CD71" i="3"/>
  <c r="CG72" i="3"/>
  <c r="CD65" i="3"/>
  <c r="CD67" i="3"/>
  <c r="CD73" i="3"/>
  <c r="CG56" i="3"/>
  <c r="CI57" i="3"/>
  <c r="CA59" i="3"/>
  <c r="CG60" i="3"/>
  <c r="CI65" i="3"/>
  <c r="CI67" i="3"/>
  <c r="CJ71" i="3"/>
  <c r="CE73" i="3"/>
  <c r="CK58" i="3"/>
  <c r="CI63" i="3"/>
  <c r="CK64" i="3"/>
  <c r="CI69" i="3"/>
  <c r="CK70" i="3"/>
  <c r="CB58" i="3"/>
  <c r="CK60" i="3"/>
  <c r="CA61" i="3"/>
  <c r="CJ61" i="3"/>
  <c r="CD63" i="3"/>
  <c r="CB64" i="3"/>
  <c r="CG66" i="3"/>
  <c r="CD69" i="3"/>
  <c r="CB70" i="3"/>
  <c r="CI73" i="3"/>
  <c r="CI61" i="3"/>
  <c r="CK62" i="3"/>
  <c r="CA63" i="3"/>
  <c r="CJ63" i="3"/>
  <c r="CE66" i="3"/>
  <c r="CK68" i="3"/>
  <c r="CA69" i="3"/>
  <c r="CJ69" i="3"/>
  <c r="CG58" i="3"/>
  <c r="CI59" i="3"/>
  <c r="CD61" i="3"/>
  <c r="CB62" i="3"/>
  <c r="CE63" i="3"/>
  <c r="CG64" i="3"/>
  <c r="CA66" i="3"/>
  <c r="CJ66" i="3"/>
  <c r="CB68" i="3"/>
  <c r="CE69" i="3"/>
  <c r="CG70" i="3"/>
  <c r="CI71" i="3"/>
  <c r="CK72" i="3"/>
  <c r="CA73" i="3"/>
  <c r="CJ73" i="3"/>
  <c r="CE56" i="3"/>
  <c r="CD15" i="3"/>
  <c r="CI21" i="3"/>
  <c r="CD19" i="3"/>
  <c r="CD27" i="3"/>
  <c r="CI17" i="3"/>
  <c r="CI25" i="3"/>
  <c r="CD13" i="3"/>
  <c r="CD17" i="3"/>
  <c r="CD21" i="3"/>
  <c r="CD25" i="3"/>
  <c r="CD29" i="3"/>
  <c r="CI15" i="3"/>
  <c r="CI19" i="3"/>
  <c r="CI23" i="3"/>
  <c r="CI27" i="3"/>
  <c r="CJ14" i="3"/>
  <c r="CJ18" i="3"/>
  <c r="CA20" i="3"/>
  <c r="CJ20" i="3"/>
  <c r="CA22" i="3"/>
  <c r="CJ22" i="3"/>
  <c r="CA24" i="3"/>
  <c r="CJ24" i="3"/>
  <c r="CA26" i="3"/>
  <c r="CA28" i="3"/>
  <c r="CJ28" i="3"/>
  <c r="CE14" i="3"/>
  <c r="CE16" i="3"/>
  <c r="CE18" i="3"/>
  <c r="CE20" i="3"/>
  <c r="CE22" i="3"/>
  <c r="CE24" i="3"/>
  <c r="CE26" i="3"/>
  <c r="CE28" i="3"/>
  <c r="CG14" i="3"/>
  <c r="CG16" i="3"/>
  <c r="CG18" i="3"/>
  <c r="CG20" i="3"/>
  <c r="CG22" i="3"/>
  <c r="CG24" i="3"/>
  <c r="CG26" i="3"/>
  <c r="CG28" i="3"/>
  <c r="A283" i="3"/>
  <c r="CA14" i="3"/>
  <c r="CA16" i="3"/>
  <c r="CJ16" i="3"/>
  <c r="CA18" i="3"/>
  <c r="CJ26" i="3"/>
  <c r="CB14" i="3"/>
  <c r="CK14" i="3"/>
  <c r="CB16" i="3"/>
  <c r="CK16" i="3"/>
  <c r="CB18" i="3"/>
  <c r="CK18" i="3"/>
  <c r="CB20" i="3"/>
  <c r="CK20" i="3"/>
  <c r="CB22" i="3"/>
  <c r="CK22" i="3"/>
  <c r="CB24" i="3"/>
  <c r="CK24" i="3"/>
  <c r="CB26" i="3"/>
  <c r="CK26" i="3"/>
  <c r="CB28" i="3"/>
  <c r="CK28" i="3"/>
  <c r="CG12" i="3"/>
  <c r="CA12" i="3"/>
  <c r="CJ12" i="3"/>
  <c r="CE12" i="3"/>
  <c r="CB12" i="3"/>
  <c r="CK12" i="3"/>
  <c r="CC163" i="3"/>
  <c r="CG163" i="3"/>
  <c r="CC167" i="3"/>
  <c r="CG167" i="3"/>
  <c r="CC171" i="3"/>
  <c r="CG171" i="3"/>
  <c r="CC175" i="3"/>
  <c r="CG175" i="3"/>
  <c r="CC179" i="3"/>
  <c r="CG179" i="3"/>
  <c r="CC187" i="3"/>
  <c r="CG187" i="3"/>
  <c r="CC191" i="3"/>
  <c r="CG191" i="3"/>
  <c r="CC195" i="3"/>
  <c r="CG195" i="3"/>
  <c r="CC199" i="3"/>
  <c r="CG199" i="3"/>
  <c r="CC203" i="3"/>
  <c r="CG203" i="3"/>
  <c r="CC207" i="3"/>
  <c r="CG207" i="3"/>
  <c r="CH12" i="3"/>
  <c r="CE13" i="3"/>
  <c r="CC14" i="3"/>
  <c r="CJ15" i="3"/>
  <c r="CH16" i="3"/>
  <c r="CA17" i="3"/>
  <c r="CJ17" i="3"/>
  <c r="CA21" i="3"/>
  <c r="CJ21" i="3"/>
  <c r="CE23" i="3"/>
  <c r="CH24" i="3"/>
  <c r="CH26" i="3"/>
  <c r="CA27" i="3"/>
  <c r="CC28" i="3"/>
  <c r="CA29" i="3"/>
  <c r="CJ29" i="3"/>
  <c r="CH34" i="3"/>
  <c r="CE37" i="3"/>
  <c r="CA39" i="3"/>
  <c r="CJ39" i="3"/>
  <c r="CH40" i="3"/>
  <c r="CJ41" i="3"/>
  <c r="CC42" i="3"/>
  <c r="CH44" i="3"/>
  <c r="CA45" i="3"/>
  <c r="CH46" i="3"/>
  <c r="CA47" i="3"/>
  <c r="CJ47" i="3"/>
  <c r="CH48" i="3"/>
  <c r="CJ51" i="3"/>
  <c r="CJ57" i="3"/>
  <c r="CC58" i="3"/>
  <c r="CH58" i="3"/>
  <c r="CH62" i="3"/>
  <c r="CC64" i="3"/>
  <c r="CH64" i="3"/>
  <c r="CA65" i="3"/>
  <c r="CE65" i="3"/>
  <c r="CJ65" i="3"/>
  <c r="CC66" i="3"/>
  <c r="CH66" i="3"/>
  <c r="CA67" i="3"/>
  <c r="CE67" i="3"/>
  <c r="CJ67" i="3"/>
  <c r="CC68" i="3"/>
  <c r="CH68" i="3"/>
  <c r="CC70" i="3"/>
  <c r="CH70" i="3"/>
  <c r="CC72" i="3"/>
  <c r="CH72" i="3"/>
  <c r="CC78" i="3"/>
  <c r="CH78" i="3"/>
  <c r="CC80" i="3"/>
  <c r="CH80" i="3"/>
  <c r="CC82" i="3"/>
  <c r="CH82" i="3"/>
  <c r="CC84" i="3"/>
  <c r="CH84" i="3"/>
  <c r="CC86" i="3"/>
  <c r="CH86" i="3"/>
  <c r="CC88" i="3"/>
  <c r="CH88" i="3"/>
  <c r="CC90" i="3"/>
  <c r="CH90" i="3"/>
  <c r="CC92" i="3"/>
  <c r="CH92" i="3"/>
  <c r="CC94" i="3"/>
  <c r="CH94" i="3"/>
  <c r="CC100" i="3"/>
  <c r="CH100" i="3"/>
  <c r="CC102" i="3"/>
  <c r="CH102" i="3"/>
  <c r="CC104" i="3"/>
  <c r="CH104" i="3"/>
  <c r="CC106" i="3"/>
  <c r="CH106" i="3"/>
  <c r="CC108" i="3"/>
  <c r="CH108" i="3"/>
  <c r="CC110" i="3"/>
  <c r="CH110" i="3"/>
  <c r="CC112" i="3"/>
  <c r="CH112" i="3"/>
  <c r="CC114" i="3"/>
  <c r="CH114" i="3"/>
  <c r="CC116" i="3"/>
  <c r="CH116" i="3"/>
  <c r="CC122" i="3"/>
  <c r="CH122" i="3"/>
  <c r="CC124" i="3"/>
  <c r="CH124" i="3"/>
  <c r="CC126" i="3"/>
  <c r="CH126" i="3"/>
  <c r="CC128" i="3"/>
  <c r="CH128" i="3"/>
  <c r="CC130" i="3"/>
  <c r="CH130" i="3"/>
  <c r="CC132" i="3"/>
  <c r="CH132" i="3"/>
  <c r="CE133" i="3"/>
  <c r="CJ133" i="3"/>
  <c r="CC134" i="3"/>
  <c r="CH134" i="3"/>
  <c r="CA135" i="3"/>
  <c r="CE135" i="3"/>
  <c r="CJ135" i="3"/>
  <c r="CC136" i="3"/>
  <c r="CH136" i="3"/>
  <c r="CA137" i="3"/>
  <c r="CE137" i="3"/>
  <c r="CJ137" i="3"/>
  <c r="CC138" i="3"/>
  <c r="CH138" i="3"/>
  <c r="CA139" i="3"/>
  <c r="CE139" i="3"/>
  <c r="CJ139" i="3"/>
  <c r="CC160" i="3"/>
  <c r="CG160" i="3"/>
  <c r="CD163" i="3"/>
  <c r="CH163" i="3"/>
  <c r="CC164" i="3"/>
  <c r="CG164" i="3"/>
  <c r="CD167" i="3"/>
  <c r="CH167" i="3"/>
  <c r="CC168" i="3"/>
  <c r="CG168" i="3"/>
  <c r="CD171" i="3"/>
  <c r="CH171" i="3"/>
  <c r="CC172" i="3"/>
  <c r="CG172" i="3"/>
  <c r="CD175" i="3"/>
  <c r="CH175" i="3"/>
  <c r="CC176" i="3"/>
  <c r="CG176" i="3"/>
  <c r="CD179" i="3"/>
  <c r="CH179" i="3"/>
  <c r="CC180" i="3"/>
  <c r="CG180" i="3"/>
  <c r="CD187" i="3"/>
  <c r="CH187" i="3"/>
  <c r="CC188" i="3"/>
  <c r="CG188" i="3"/>
  <c r="CD191" i="3"/>
  <c r="CH191" i="3"/>
  <c r="CC192" i="3"/>
  <c r="CG192" i="3"/>
  <c r="CD195" i="3"/>
  <c r="CH195" i="3"/>
  <c r="CC196" i="3"/>
  <c r="CG196" i="3"/>
  <c r="CD199" i="3"/>
  <c r="CH199" i="3"/>
  <c r="CC200" i="3"/>
  <c r="CG200" i="3"/>
  <c r="CD203" i="3"/>
  <c r="CH203" i="3"/>
  <c r="CC204" i="3"/>
  <c r="CG204" i="3"/>
  <c r="CD207" i="3"/>
  <c r="CH207" i="3"/>
  <c r="CC208" i="3"/>
  <c r="CG208" i="3"/>
  <c r="CC12" i="3"/>
  <c r="CA13" i="3"/>
  <c r="CJ13" i="3"/>
  <c r="CH14" i="3"/>
  <c r="CA15" i="3"/>
  <c r="CE15" i="3"/>
  <c r="CC16" i="3"/>
  <c r="CE17" i="3"/>
  <c r="CC18" i="3"/>
  <c r="CH18" i="3"/>
  <c r="CA19" i="3"/>
  <c r="CE19" i="3"/>
  <c r="CJ19" i="3"/>
  <c r="CC20" i="3"/>
  <c r="CH20" i="3"/>
  <c r="CE21" i="3"/>
  <c r="CC22" i="3"/>
  <c r="CH22" i="3"/>
  <c r="CA23" i="3"/>
  <c r="CJ23" i="3"/>
  <c r="CC24" i="3"/>
  <c r="CA25" i="3"/>
  <c r="CE25" i="3"/>
  <c r="CJ25" i="3"/>
  <c r="CC26" i="3"/>
  <c r="CE27" i="3"/>
  <c r="CJ27" i="3"/>
  <c r="CH28" i="3"/>
  <c r="CE29" i="3"/>
  <c r="CC34" i="3"/>
  <c r="CA35" i="3"/>
  <c r="CE35" i="3"/>
  <c r="CJ35" i="3"/>
  <c r="CC36" i="3"/>
  <c r="CH36" i="3"/>
  <c r="CA37" i="3"/>
  <c r="CJ37" i="3"/>
  <c r="CC38" i="3"/>
  <c r="CH38" i="3"/>
  <c r="CE39" i="3"/>
  <c r="CC40" i="3"/>
  <c r="CA41" i="3"/>
  <c r="CE41" i="3"/>
  <c r="CH42" i="3"/>
  <c r="CA43" i="3"/>
  <c r="CE43" i="3"/>
  <c r="CJ43" i="3"/>
  <c r="CC44" i="3"/>
  <c r="CE45" i="3"/>
  <c r="CJ45" i="3"/>
  <c r="CC46" i="3"/>
  <c r="CE47" i="3"/>
  <c r="CC48" i="3"/>
  <c r="CA49" i="3"/>
  <c r="CE49" i="3"/>
  <c r="CJ49" i="3"/>
  <c r="CC50" i="3"/>
  <c r="CH50" i="3"/>
  <c r="CA51" i="3"/>
  <c r="CE51" i="3"/>
  <c r="CC56" i="3"/>
  <c r="CH56" i="3"/>
  <c r="CA57" i="3"/>
  <c r="CE57" i="3"/>
  <c r="CJ59" i="3"/>
  <c r="CC60" i="3"/>
  <c r="CH60" i="3"/>
  <c r="CC62" i="3"/>
  <c r="CD12" i="3"/>
  <c r="CI12" i="3"/>
  <c r="CB13" i="3"/>
  <c r="CG13" i="3"/>
  <c r="CK13" i="3"/>
  <c r="CD14" i="3"/>
  <c r="CB15" i="3"/>
  <c r="CG15" i="3"/>
  <c r="CK15" i="3"/>
  <c r="CD16" i="3"/>
  <c r="CB17" i="3"/>
  <c r="CG17" i="3"/>
  <c r="CK17" i="3"/>
  <c r="CD18" i="3"/>
  <c r="CB19" i="3"/>
  <c r="CG19" i="3"/>
  <c r="CK19" i="3"/>
  <c r="CD20" i="3"/>
  <c r="CB21" i="3"/>
  <c r="CG21" i="3"/>
  <c r="CK21" i="3"/>
  <c r="CD22" i="3"/>
  <c r="CB23" i="3"/>
  <c r="CG23" i="3"/>
  <c r="CK23" i="3"/>
  <c r="CD24" i="3"/>
  <c r="CB25" i="3"/>
  <c r="CG25" i="3"/>
  <c r="CK25" i="3"/>
  <c r="CD26" i="3"/>
  <c r="CB27" i="3"/>
  <c r="CG27" i="3"/>
  <c r="CK27" i="3"/>
  <c r="CD28" i="3"/>
  <c r="CB29" i="3"/>
  <c r="CG29" i="3"/>
  <c r="CK29" i="3"/>
  <c r="CD34" i="3"/>
  <c r="CB35" i="3"/>
  <c r="CG35" i="3"/>
  <c r="CK35" i="3"/>
  <c r="CD36" i="3"/>
  <c r="CB37" i="3"/>
  <c r="CG37" i="3"/>
  <c r="CK37" i="3"/>
  <c r="CD38" i="3"/>
  <c r="CB39" i="3"/>
  <c r="CG39" i="3"/>
  <c r="CK39" i="3"/>
  <c r="CD40" i="3"/>
  <c r="CB41" i="3"/>
  <c r="CG41" i="3"/>
  <c r="CK41" i="3"/>
  <c r="CD42" i="3"/>
  <c r="CB43" i="3"/>
  <c r="CG43" i="3"/>
  <c r="CK43" i="3"/>
  <c r="CD44" i="3"/>
  <c r="CB45" i="3"/>
  <c r="CG45" i="3"/>
  <c r="CK45" i="3"/>
  <c r="CD46" i="3"/>
  <c r="CB47" i="3"/>
  <c r="CG47" i="3"/>
  <c r="CK47" i="3"/>
  <c r="CD48" i="3"/>
  <c r="CB49" i="3"/>
  <c r="CG49" i="3"/>
  <c r="CK49" i="3"/>
  <c r="CD50" i="3"/>
  <c r="CB51" i="3"/>
  <c r="CG51" i="3"/>
  <c r="CK51" i="3"/>
  <c r="CD56" i="3"/>
  <c r="CB57" i="3"/>
  <c r="CG57" i="3"/>
  <c r="CK57" i="3"/>
  <c r="CD58" i="3"/>
  <c r="CI58" i="3"/>
  <c r="CB59" i="3"/>
  <c r="CG59" i="3"/>
  <c r="CK59" i="3"/>
  <c r="CD60" i="3"/>
  <c r="CI60" i="3"/>
  <c r="CB61" i="3"/>
  <c r="CG61" i="3"/>
  <c r="CK61" i="3"/>
  <c r="CD62" i="3"/>
  <c r="CI62" i="3"/>
  <c r="CB63" i="3"/>
  <c r="CG63" i="3"/>
  <c r="CK63" i="3"/>
  <c r="CD64" i="3"/>
  <c r="CI64" i="3"/>
  <c r="CB65" i="3"/>
  <c r="CG65" i="3"/>
  <c r="CK65" i="3"/>
  <c r="CD66" i="3"/>
  <c r="CB67" i="3"/>
  <c r="CG67" i="3"/>
  <c r="CK67" i="3"/>
  <c r="CD68" i="3"/>
  <c r="CI68" i="3"/>
  <c r="CB69" i="3"/>
  <c r="CG69" i="3"/>
  <c r="CK69" i="3"/>
  <c r="CD70" i="3"/>
  <c r="CI70" i="3"/>
  <c r="CB71" i="3"/>
  <c r="CG71" i="3"/>
  <c r="CK71" i="3"/>
  <c r="CD72" i="3"/>
  <c r="CI72" i="3"/>
  <c r="CB73" i="3"/>
  <c r="CG73" i="3"/>
  <c r="CK73" i="3"/>
  <c r="CD78" i="3"/>
  <c r="CI78" i="3"/>
  <c r="CB79" i="3"/>
  <c r="CG79" i="3"/>
  <c r="CK79" i="3"/>
  <c r="CD80" i="3"/>
  <c r="CI80" i="3"/>
  <c r="CB81" i="3"/>
  <c r="CG81" i="3"/>
  <c r="CK81" i="3"/>
  <c r="CD82" i="3"/>
  <c r="CI82" i="3"/>
  <c r="CB83" i="3"/>
  <c r="CG83" i="3"/>
  <c r="CK83" i="3"/>
  <c r="CD84" i="3"/>
  <c r="CI84" i="3"/>
  <c r="CB85" i="3"/>
  <c r="CG85" i="3"/>
  <c r="CK85" i="3"/>
  <c r="CD86" i="3"/>
  <c r="CI86" i="3"/>
  <c r="CB87" i="3"/>
  <c r="CG87" i="3"/>
  <c r="CK87" i="3"/>
  <c r="CD88" i="3"/>
  <c r="CI88" i="3"/>
  <c r="CB89" i="3"/>
  <c r="CG89" i="3"/>
  <c r="CK89" i="3"/>
  <c r="CD90" i="3"/>
  <c r="CI90" i="3"/>
  <c r="CB91" i="3"/>
  <c r="CG91" i="3"/>
  <c r="CK91" i="3"/>
  <c r="CD92" i="3"/>
  <c r="CI92" i="3"/>
  <c r="CB93" i="3"/>
  <c r="CG93" i="3"/>
  <c r="CK93" i="3"/>
  <c r="CD94" i="3"/>
  <c r="CI94" i="3"/>
  <c r="CB95" i="3"/>
  <c r="CG95" i="3"/>
  <c r="CK95" i="3"/>
  <c r="CD100" i="3"/>
  <c r="CI100" i="3"/>
  <c r="CB101" i="3"/>
  <c r="CG101" i="3"/>
  <c r="CK101" i="3"/>
  <c r="CD102" i="3"/>
  <c r="CI102" i="3"/>
  <c r="CB103" i="3"/>
  <c r="CG103" i="3"/>
  <c r="CK103" i="3"/>
  <c r="CD104" i="3"/>
  <c r="CI104" i="3"/>
  <c r="CB105" i="3"/>
  <c r="CG105" i="3"/>
  <c r="CK105" i="3"/>
  <c r="CD106" i="3"/>
  <c r="CI106" i="3"/>
  <c r="CB107" i="3"/>
  <c r="CG107" i="3"/>
  <c r="CK107" i="3"/>
  <c r="CD108" i="3"/>
  <c r="CI108" i="3"/>
  <c r="CB109" i="3"/>
  <c r="CG109" i="3"/>
  <c r="CK109" i="3"/>
  <c r="CD110" i="3"/>
  <c r="CI110" i="3"/>
  <c r="CB111" i="3"/>
  <c r="CG111" i="3"/>
  <c r="CK111" i="3"/>
  <c r="CD112" i="3"/>
  <c r="CI112" i="3"/>
  <c r="CB113" i="3"/>
  <c r="CG113" i="3"/>
  <c r="CK113" i="3"/>
  <c r="CD114" i="3"/>
  <c r="CI114" i="3"/>
  <c r="CB115" i="3"/>
  <c r="CG115" i="3"/>
  <c r="CK115" i="3"/>
  <c r="CD116" i="3"/>
  <c r="CI116" i="3"/>
  <c r="CB117" i="3"/>
  <c r="CG117" i="3"/>
  <c r="CK117" i="3"/>
  <c r="CD122" i="3"/>
  <c r="CI122" i="3"/>
  <c r="CB123" i="3"/>
  <c r="CG123" i="3"/>
  <c r="CK123" i="3"/>
  <c r="CD124" i="3"/>
  <c r="CI124" i="3"/>
  <c r="CB125" i="3"/>
  <c r="CG125" i="3"/>
  <c r="CK125" i="3"/>
  <c r="CD126" i="3"/>
  <c r="CI126" i="3"/>
  <c r="CB127" i="3"/>
  <c r="CG127" i="3"/>
  <c r="CK127" i="3"/>
  <c r="CD128" i="3"/>
  <c r="CI128" i="3"/>
  <c r="CB129" i="3"/>
  <c r="CG129" i="3"/>
  <c r="CK129" i="3"/>
  <c r="CD130" i="3"/>
  <c r="CI130" i="3"/>
  <c r="CB131" i="3"/>
  <c r="CG131" i="3"/>
  <c r="CK131" i="3"/>
  <c r="CD132" i="3"/>
  <c r="CI132" i="3"/>
  <c r="CB133" i="3"/>
  <c r="CG133" i="3"/>
  <c r="CK133" i="3"/>
  <c r="CD134" i="3"/>
  <c r="CI134" i="3"/>
  <c r="CB135" i="3"/>
  <c r="CG135" i="3"/>
  <c r="CK135" i="3"/>
  <c r="CD136" i="3"/>
  <c r="CI136" i="3"/>
  <c r="CB137" i="3"/>
  <c r="CG137" i="3"/>
  <c r="CK137" i="3"/>
  <c r="CD138" i="3"/>
  <c r="CB139" i="3"/>
  <c r="CG139" i="3"/>
  <c r="CK139" i="3"/>
  <c r="CD160" i="3"/>
  <c r="CH160" i="3"/>
  <c r="CC161" i="3"/>
  <c r="CB162" i="3"/>
  <c r="CJ162" i="3"/>
  <c r="CA163" i="3"/>
  <c r="CE163" i="3"/>
  <c r="CI163" i="3"/>
  <c r="CD164" i="3"/>
  <c r="CH164" i="3"/>
  <c r="CC165" i="3"/>
  <c r="CB166" i="3"/>
  <c r="CJ166" i="3"/>
  <c r="CA167" i="3"/>
  <c r="CE167" i="3"/>
  <c r="CI167" i="3"/>
  <c r="CD168" i="3"/>
  <c r="CH168" i="3"/>
  <c r="CC169" i="3"/>
  <c r="CB170" i="3"/>
  <c r="CJ170" i="3"/>
  <c r="CA171" i="3"/>
  <c r="CE171" i="3"/>
  <c r="CI171" i="3"/>
  <c r="CD172" i="3"/>
  <c r="CH172" i="3"/>
  <c r="CC173" i="3"/>
  <c r="CB174" i="3"/>
  <c r="CJ174" i="3"/>
  <c r="CA175" i="3"/>
  <c r="CE175" i="3"/>
  <c r="CI175" i="3"/>
  <c r="CD176" i="3"/>
  <c r="CH176" i="3"/>
  <c r="CC177" i="3"/>
  <c r="CB178" i="3"/>
  <c r="CJ178" i="3"/>
  <c r="CA179" i="3"/>
  <c r="CE179" i="3"/>
  <c r="CI179" i="3"/>
  <c r="CD180" i="3"/>
  <c r="CH180" i="3"/>
  <c r="CC181" i="3"/>
  <c r="CB182" i="3"/>
  <c r="CJ182" i="3"/>
  <c r="CA187" i="3"/>
  <c r="CE187" i="3"/>
  <c r="CI187" i="3"/>
  <c r="CD188" i="3"/>
  <c r="CH188" i="3"/>
  <c r="CC189" i="3"/>
  <c r="CB190" i="3"/>
  <c r="CJ190" i="3"/>
  <c r="CA191" i="3"/>
  <c r="CE191" i="3"/>
  <c r="CI191" i="3"/>
  <c r="CD192" i="3"/>
  <c r="CH192" i="3"/>
  <c r="CC193" i="3"/>
  <c r="CB194" i="3"/>
  <c r="CJ194" i="3"/>
  <c r="CA195" i="3"/>
  <c r="CE195" i="3"/>
  <c r="CI195" i="3"/>
  <c r="CD196" i="3"/>
  <c r="CH196" i="3"/>
  <c r="CC197" i="3"/>
  <c r="CB198" i="3"/>
  <c r="CJ198" i="3"/>
  <c r="CA199" i="3"/>
  <c r="CE199" i="3"/>
  <c r="CI199" i="3"/>
  <c r="CD200" i="3"/>
  <c r="CH200" i="3"/>
  <c r="CC201" i="3"/>
  <c r="CB202" i="3"/>
  <c r="CJ202" i="3"/>
  <c r="CA203" i="3"/>
  <c r="CE203" i="3"/>
  <c r="CI203" i="3"/>
  <c r="CD204" i="3"/>
  <c r="CH204" i="3"/>
  <c r="CC205" i="3"/>
  <c r="CB206" i="3"/>
  <c r="CJ206" i="3"/>
  <c r="CA207" i="3"/>
  <c r="CE207" i="3"/>
  <c r="CI207" i="3"/>
  <c r="CD208" i="3"/>
  <c r="CH208" i="3"/>
  <c r="CC209" i="3"/>
  <c r="CB220" i="3"/>
  <c r="CG220" i="3"/>
  <c r="CK220" i="3"/>
  <c r="CB221" i="3"/>
  <c r="CG221" i="3"/>
  <c r="CK221" i="3"/>
  <c r="CB222" i="3"/>
  <c r="CG222" i="3"/>
  <c r="CK222" i="3"/>
  <c r="CB223" i="3"/>
  <c r="CG223" i="3"/>
  <c r="CK223" i="3"/>
  <c r="CB224" i="3"/>
  <c r="CG224" i="3"/>
  <c r="CK224" i="3"/>
  <c r="CB225" i="3"/>
  <c r="CG225" i="3"/>
  <c r="CK225" i="3"/>
  <c r="CB226" i="3"/>
  <c r="CG226" i="3"/>
  <c r="CK226" i="3"/>
  <c r="CB231" i="3"/>
  <c r="CG231" i="3"/>
  <c r="CK231" i="3"/>
  <c r="CB232" i="3"/>
  <c r="CG232" i="3"/>
  <c r="CK232" i="3"/>
  <c r="CB233" i="3"/>
  <c r="CG233" i="3"/>
  <c r="CK233" i="3"/>
  <c r="CB234" i="3"/>
  <c r="CG234" i="3"/>
  <c r="CK234" i="3"/>
  <c r="CB235" i="3"/>
  <c r="CG235" i="3"/>
  <c r="CK235" i="3"/>
  <c r="CB236" i="3"/>
  <c r="CG236" i="3"/>
  <c r="CK236" i="3"/>
  <c r="CB237" i="3"/>
  <c r="CG237" i="3"/>
  <c r="CK237" i="3"/>
  <c r="CC13" i="3"/>
  <c r="CC15" i="3"/>
  <c r="CC17" i="3"/>
  <c r="CC19" i="3"/>
  <c r="CC21" i="3"/>
  <c r="CC23" i="3"/>
  <c r="CC25" i="3"/>
  <c r="CC27" i="3"/>
  <c r="CC29" i="3"/>
  <c r="CC35" i="3"/>
  <c r="CC37" i="3"/>
  <c r="CC39" i="3"/>
  <c r="CC41" i="3"/>
  <c r="CC43" i="3"/>
  <c r="CC45" i="3"/>
  <c r="CC47" i="3"/>
  <c r="CC49" i="3"/>
  <c r="CC51" i="3"/>
  <c r="CC57" i="3"/>
  <c r="CA58" i="3"/>
  <c r="CE58" i="3"/>
  <c r="CC59" i="3"/>
  <c r="CA60" i="3"/>
  <c r="CE60" i="3"/>
  <c r="CC61" i="3"/>
  <c r="CA62" i="3"/>
  <c r="CE62" i="3"/>
  <c r="CC63" i="3"/>
  <c r="CA64" i="3"/>
  <c r="CE64" i="3"/>
  <c r="CC65" i="3"/>
  <c r="CC67" i="3"/>
  <c r="CA68" i="3"/>
  <c r="CE68" i="3"/>
  <c r="CC69" i="3"/>
  <c r="CA70" i="3"/>
  <c r="CE70" i="3"/>
  <c r="CC71" i="3"/>
  <c r="CA72" i="3"/>
  <c r="CE72" i="3"/>
  <c r="CC73" i="3"/>
  <c r="CA78" i="3"/>
  <c r="CE78" i="3"/>
  <c r="CC79" i="3"/>
  <c r="CA80" i="3"/>
  <c r="CE80" i="3"/>
  <c r="CC81" i="3"/>
  <c r="CA82" i="3"/>
  <c r="CE82" i="3"/>
  <c r="CC83" i="3"/>
  <c r="CA84" i="3"/>
  <c r="CE84" i="3"/>
  <c r="CC85" i="3"/>
  <c r="CA86" i="3"/>
  <c r="CE86" i="3"/>
  <c r="CC87" i="3"/>
  <c r="CA88" i="3"/>
  <c r="CE88" i="3"/>
  <c r="CC89" i="3"/>
  <c r="CA90" i="3"/>
  <c r="CE90" i="3"/>
  <c r="CC91" i="3"/>
  <c r="CA92" i="3"/>
  <c r="CE92" i="3"/>
  <c r="CC93" i="3"/>
  <c r="CA94" i="3"/>
  <c r="CE94" i="3"/>
  <c r="CC95" i="3"/>
  <c r="CA100" i="3"/>
  <c r="CE100" i="3"/>
  <c r="CC101" i="3"/>
  <c r="CA102" i="3"/>
  <c r="CE102" i="3"/>
  <c r="CC103" i="3"/>
  <c r="CA104" i="3"/>
  <c r="CE104" i="3"/>
  <c r="CC105" i="3"/>
  <c r="CA106" i="3"/>
  <c r="CE106" i="3"/>
  <c r="CC107" i="3"/>
  <c r="CA108" i="3"/>
  <c r="CE108" i="3"/>
  <c r="CC109" i="3"/>
  <c r="CA110" i="3"/>
  <c r="CE110" i="3"/>
  <c r="CC111" i="3"/>
  <c r="CA112" i="3"/>
  <c r="CE112" i="3"/>
  <c r="CC113" i="3"/>
  <c r="CA114" i="3"/>
  <c r="CE114" i="3"/>
  <c r="CC115" i="3"/>
  <c r="CA116" i="3"/>
  <c r="CE116" i="3"/>
  <c r="CC117" i="3"/>
  <c r="CA122" i="3"/>
  <c r="CE122" i="3"/>
  <c r="CC123" i="3"/>
  <c r="CA124" i="3"/>
  <c r="CE124" i="3"/>
  <c r="CC125" i="3"/>
  <c r="CA126" i="3"/>
  <c r="CE126" i="3"/>
  <c r="CC127" i="3"/>
  <c r="CA128" i="3"/>
  <c r="CE128" i="3"/>
  <c r="CC129" i="3"/>
  <c r="CA130" i="3"/>
  <c r="CE130" i="3"/>
  <c r="CC131" i="3"/>
  <c r="CA132" i="3"/>
  <c r="CE132" i="3"/>
  <c r="CC133" i="3"/>
  <c r="CA134" i="3"/>
  <c r="CE134" i="3"/>
  <c r="CC135" i="3"/>
  <c r="CC137" i="3"/>
  <c r="CC139" i="3"/>
  <c r="CA160" i="3"/>
  <c r="CE160" i="3"/>
  <c r="CC162" i="3"/>
  <c r="CB163" i="3"/>
  <c r="CA164" i="3"/>
  <c r="CE164" i="3"/>
  <c r="CC166" i="3"/>
  <c r="CB167" i="3"/>
  <c r="CA168" i="3"/>
  <c r="CE168" i="3"/>
  <c r="CC170" i="3"/>
  <c r="CB171" i="3"/>
  <c r="CA172" i="3"/>
  <c r="CE172" i="3"/>
  <c r="CC174" i="3"/>
  <c r="CB175" i="3"/>
  <c r="CA176" i="3"/>
  <c r="CE176" i="3"/>
  <c r="CC178" i="3"/>
  <c r="CB179" i="3"/>
  <c r="CA180" i="3"/>
  <c r="CE180" i="3"/>
  <c r="CC182" i="3"/>
  <c r="CB187" i="3"/>
  <c r="CA188" i="3"/>
  <c r="CE188" i="3"/>
  <c r="CC190" i="3"/>
  <c r="CB191" i="3"/>
  <c r="CA192" i="3"/>
  <c r="CE192" i="3"/>
  <c r="CC194" i="3"/>
  <c r="CB195" i="3"/>
  <c r="CA196" i="3"/>
  <c r="CE196" i="3"/>
  <c r="CC198" i="3"/>
  <c r="CB199" i="3"/>
  <c r="CA200" i="3"/>
  <c r="CE200" i="3"/>
  <c r="CC202" i="3"/>
  <c r="CB203" i="3"/>
  <c r="CA204" i="3"/>
  <c r="CE204" i="3"/>
  <c r="CC206" i="3"/>
  <c r="CB207" i="3"/>
  <c r="CA208" i="3"/>
  <c r="CE208" i="3"/>
  <c r="CC220" i="3"/>
  <c r="CC221" i="3"/>
  <c r="CC222" i="3"/>
  <c r="CC223" i="3"/>
  <c r="CC224" i="3"/>
  <c r="CC225" i="3"/>
  <c r="CC226" i="3"/>
  <c r="CC231" i="3"/>
  <c r="CC232" i="3"/>
  <c r="CC233" i="3"/>
  <c r="CC234" i="3"/>
  <c r="CC235" i="3"/>
  <c r="CC236" i="3"/>
  <c r="CC237" i="3"/>
  <c r="B283" i="3" l="1"/>
</calcChain>
</file>

<file path=xl/sharedStrings.xml><?xml version="1.0" encoding="utf-8"?>
<sst xmlns="http://schemas.openxmlformats.org/spreadsheetml/2006/main" count="12493" uniqueCount="132">
  <si>
    <t>SERVICIO DE SALUD</t>
  </si>
  <si>
    <t>Hombres</t>
  </si>
  <si>
    <t>Mujeres</t>
  </si>
  <si>
    <t>TOTAL</t>
  </si>
  <si>
    <t>3 a 4</t>
  </si>
  <si>
    <t xml:space="preserve">REM-A11.  EXÁMENES DE PESQUISA DE ENFERMEDADES TRASMISIBLES </t>
  </si>
  <si>
    <t>SECCION A: EXÁMENES DE SÍFILIS</t>
  </si>
  <si>
    <r>
      <t xml:space="preserve">SECCIÓN A.1: EXAMEN VDRL POR GRUPO DE USUARIOS </t>
    </r>
    <r>
      <rPr>
        <b/>
        <sz val="10"/>
        <rFont val="Verdana"/>
        <family val="2"/>
      </rPr>
      <t>(Uso exclusivo de establecimientos con Laboratorio que procesan)</t>
    </r>
  </si>
  <si>
    <t>GRUPO DE PESQUISA</t>
  </si>
  <si>
    <t>POR EDAD (en meses - años)</t>
  </si>
  <si>
    <t>POR SEXO
(Procesados)</t>
  </si>
  <si>
    <t>TRANS</t>
  </si>
  <si>
    <t>Pueblos Originarios</t>
  </si>
  <si>
    <t>Migrantes</t>
  </si>
  <si>
    <t>Menor de 6 meses</t>
  </si>
  <si>
    <t>6 a 11 meses</t>
  </si>
  <si>
    <t>12-24 meses</t>
  </si>
  <si>
    <t>5 a 9</t>
  </si>
  <si>
    <t>10 - 14</t>
  </si>
  <si>
    <t>15 - 19</t>
  </si>
  <si>
    <t>20 - 24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</si>
  <si>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</si>
  <si>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</si>
  <si>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</si>
  <si>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</si>
  <si>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</si>
  <si>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</si>
  <si>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</si>
  <si>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</si>
  <si>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</si>
  <si>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</si>
  <si>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</si>
  <si>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</si>
  <si>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Procesados</t>
  </si>
  <si>
    <t>Reactivos</t>
  </si>
  <si>
    <t>Masculino</t>
  </si>
  <si>
    <t>Femenino</t>
  </si>
  <si>
    <t>GESTANTES PRIMER TRIMESTRE EMBARAZO</t>
  </si>
  <si>
    <t>GESTANTES SEGUNDO TRIMESTRE EMBARAZO</t>
  </si>
  <si>
    <t>GESTANTES TERCER TRIMESTRE EMBARAZO</t>
  </si>
  <si>
    <t>GESTANTES TRIMESTRE EMBARAZO IGNORADO</t>
  </si>
  <si>
    <t>GESTANTES EN SEGUIMIENTO POR DIAGNÓSTICO SÍFILIS</t>
  </si>
  <si>
    <t>PAREJA DE GESTANTE CON SEROLOGÍA REACTIVA</t>
  </si>
  <si>
    <t>MUJERES QUE INGRESAN A MATERNIDAD POR PARTO</t>
  </si>
  <si>
    <t>MUJERES QUE INGRESAN POR ABORTO</t>
  </si>
  <si>
    <t>MUJERES EN CONTROL GINECOLÓGICO</t>
  </si>
  <si>
    <t>RECIÉN NACIDO Y LACTANTE PARA DETECCIÓN DE SÍFILIS CONGÉNITA</t>
  </si>
  <si>
    <t>PERSONAS EN CONTROL POR COMERCIO SEXUAL</t>
  </si>
  <si>
    <t>PERSONAS EN CONTROL FECUNDIDAD</t>
  </si>
  <si>
    <t>CONSULTANTES POR ITS</t>
  </si>
  <si>
    <t>PERSONAS CON EMP</t>
  </si>
  <si>
    <t>DONANTES DE SANGRE</t>
  </si>
  <si>
    <t>DONANTES DE ÓRGANOS Y/O TEJIDOS</t>
  </si>
  <si>
    <t>PACIENTES EN DIÁLISIS</t>
  </si>
  <si>
    <t>VÍCTIMA DE VIOLENCIA SEXUAL</t>
  </si>
  <si>
    <t>SECCIÓN A.2: EXAMEN VDRL POR GRUPO DE USUARIOS (Uso exclusivo de establecimientos que Compran Servicio)</t>
  </si>
  <si>
    <r>
      <t xml:space="preserve">SECCIÓN A.3: EXAMEN RPR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</si>
  <si>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A.4: EXAMEN RPR POR GRUPO DE USUARIOS (Uso exclusivo de establecimientos que Compran Servicio)</t>
  </si>
  <si>
    <t xml:space="preserve">                   </t>
  </si>
  <si>
    <r>
      <t xml:space="preserve">SECCIÓN A.5: EXAMEN MHA-TP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</si>
  <si>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A.6: EXAMEN MHA-TP POR GRUPO DE USUARIOS (Uso exclusivo de establecimientos que Compran Servicio)</t>
  </si>
  <si>
    <t>SECCIÓN B.1: EXÁMENES SEGÚN GRUPOS DE USUARIOS POR CONDICIÓN DE HEPATITIS B, HEPATITIS C, CHAGAS, HTLV 1 Y SIFILIS (Uso exclusivo de establecimientos con Laboratorio que procesan)</t>
  </si>
  <si>
    <t>GRUPO DE USUARIOS</t>
  </si>
  <si>
    <t>HEPATITIS  B</t>
  </si>
  <si>
    <t>HEPATITIS  C</t>
  </si>
  <si>
    <t>CHAGAS</t>
  </si>
  <si>
    <t>HTLV1</t>
  </si>
  <si>
    <t>SÍFILIS</t>
  </si>
  <si>
    <t>Confirmados</t>
  </si>
  <si>
    <t>USUARIOS</t>
  </si>
  <si>
    <t>DONANTES</t>
  </si>
  <si>
    <t>ALTRUISTA NUEVO</t>
  </si>
  <si>
    <t>ALTRUISTA REPETIDO</t>
  </si>
  <si>
    <t>FAMILIAR O REPOSICIÓN</t>
  </si>
  <si>
    <t>SECCIÓN B.2: EXÁMENES SEGÚN GRUPOS DE USUARIOS POR CONDICIÓN DE HEPATITIS B, HEPATITIS C, CHAGAS, HTLV 1 Y SIFILIS (Uso exclusivo de establecimientos que Compran Servicio)</t>
  </si>
  <si>
    <t xml:space="preserve">DONANTES DE ÓRGANOS Y/O TEJIDOS </t>
  </si>
  <si>
    <t>SECCIÓN C.1: EXÁMENES  DE  VIH POR GRUPOS DE USUARIOS (Uso exclusivo de establecimientos con Laboratorio que procesan)</t>
  </si>
  <si>
    <t>GRUPO DE EDAD (En años)</t>
  </si>
  <si>
    <t>Pueblos originarios</t>
  </si>
  <si>
    <t>14-18 años</t>
  </si>
  <si>
    <t>3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</si>
  <si>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</si>
  <si>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</si>
  <si>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</si>
  <si>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</si>
  <si>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</si>
  <si>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</si>
  <si>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</si>
  <si>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</si>
  <si>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</si>
  <si>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</si>
  <si>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</si>
  <si>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</si>
  <si>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</si>
  <si>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 a 74 años</t>
  </si>
  <si>
    <t>75 a 79 años</t>
  </si>
  <si>
    <t>80 y más años</t>
  </si>
  <si>
    <t>GESTANTES PRIMER EXAMEN</t>
  </si>
  <si>
    <t>GESTANTES SEGUNDO EXAMEN</t>
  </si>
  <si>
    <t>MUJER EN TRABAJO DE PRE PARTO O PARTO</t>
  </si>
  <si>
    <t>POR CONSULTA ITS</t>
  </si>
  <si>
    <t>PERSONAS EN CONTROL DE REGULACIÓN FECUNDIDAD, GINECOLOGICO, CLIMATERIO</t>
  </si>
  <si>
    <t>PERSONAS EN CONTROL DE SALUD SEGÚN CICLO VITAL</t>
  </si>
  <si>
    <t>PERSONA EN CONTROL POR TBC</t>
  </si>
  <si>
    <t>PAREJA SERODISCORDANTE</t>
  </si>
  <si>
    <t>PAREJA DE GESTANTE VIH POSITIVO</t>
  </si>
  <si>
    <t>PERSONAL DE SALUD EXPUESTO A ACCIDENTE CORTOPUNZANTE</t>
  </si>
  <si>
    <t>PACIENTES FUENTE DE ACCIDENTE CORTOPUNZANTE</t>
  </si>
  <si>
    <t>PERSONA EN CONTROL POR HEPATITIS B</t>
  </si>
  <si>
    <t>PERSONA EN CONTROL POR HEPATITIS C</t>
  </si>
  <si>
    <t>CONSULTANTES POR MORBILIDAD</t>
  </si>
  <si>
    <t>POR CONSULTA ESPONTÁNEA</t>
  </si>
  <si>
    <t>SECCIÓN C.2: EXÁMENES  DE  VIH POR GRUPOS DE USUARIOS (Uso exclusivo de establecimientos que Compran Servicio)</t>
  </si>
  <si>
    <t>SECCIÓN D: DETECCIÓN ENFERMEDAD DE CHAGAS EN GESTANTES Y RECIÉN NACIDOS SEGÚN RESULTADO DE EXÁMENES DE LABORATORIO</t>
  </si>
  <si>
    <t>TIPO DE EXÁMENES</t>
  </si>
  <si>
    <t>EXÁMENES DE TAMIZAJE INFECCIÓN POR T. cruzi REALIZADOS</t>
  </si>
  <si>
    <t xml:space="preserve">EXÁMENES TAMIZAJE DE INFECCIÓN POR T. cruzi CON RESULTADO REACTIVO </t>
  </si>
  <si>
    <t xml:space="preserve">EXÁMENES DE CONFIRMACIÓN DE INFECCIÓN POR T. cruzi CON RESULTADO POSITIVO </t>
  </si>
  <si>
    <t xml:space="preserve">GESTANTES QUE INGRESAN A CONTROL PRENATAL       </t>
  </si>
  <si>
    <t>MUJERES EN TRABAJO DE PARTO O ABORTO SIN TAMIZAJE PREVIO CUALQUIERA SEA LA CAUSA</t>
  </si>
  <si>
    <t xml:space="preserve">RECIÉN NACIDOS, HIJOS DE MADRE CON ENFERMEDAD DE CHAGAS </t>
  </si>
  <si>
    <t xml:space="preserve">LACTANTES, HIJOS DE MADRE CON ENFERMEDAD DE CHAGAS </t>
  </si>
  <si>
    <t xml:space="preserve">SECCIÓN E: EXÁMENES DE GONORREA POR GRUPOS DE USUARIOS </t>
  </si>
  <si>
    <t>0 a 4 años</t>
  </si>
  <si>
    <t>GESTANTES</t>
  </si>
  <si>
    <t>COMERCIO SEXUAL</t>
  </si>
  <si>
    <t>PERSONAS VIH (+)</t>
  </si>
  <si>
    <t>CONSULTANTE ITS AMBULATORIO (nivel1º y 2º)</t>
  </si>
  <si>
    <t>CONSULTANTE ITS HOSPITALARIO (nivel 3º y urgencia)</t>
  </si>
  <si>
    <t>VICTIMA DE VIOLENCIA SEXUAL</t>
  </si>
  <si>
    <t>OTROS</t>
  </si>
  <si>
    <t xml:space="preserve">SECCIÓN F: EXÁMENES DE CHLAMYIDIA TRACHOMATIS POR GRUPOS DE USUARIOS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</si>
</sst>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43" formatCode="_-* #,##0.00_-;\-* #,##0.00_-;_-* &quot;-&quot;??_-;_-@_-"/>
  </numFmts>
  <fonts count="14" x14ac:knownFonts="1">
    <font>
      <sz val="10"/>
      <color theme="1"/>
      <name val="Calibri Light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1"/>
      <name val="Verdana"/>
      <family val="2"/>
    </font>
    <font>
      <sz val="8"/>
      <color rgb="FFFF0000"/>
      <name val="Verdana"/>
      <family val="2"/>
    </font>
    <font>
      <sz val="8"/>
      <color indexed="10"/>
      <name val="Verdana"/>
      <family val="2"/>
    </font>
    <font>
      <sz val="10"/>
      <name val="Arial"/>
      <family val="2"/>
    </font>
    <font>
      <b/>
      <sz val="8"/>
      <color theme="1"/>
      <name val="Verdan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Verdana"/>
      <family val="2"/>
    </font>
    <font>
      <sz val="11"/>
      <name val="Calibri"/>
      <family val="2"/>
      <scheme val="minor"/>
    </font>
    <font>
      <b/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7" borderId="55" applyNumberFormat="0" applyFont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</cellStyleXfs>
  <cellXfs count="436">
    <xf numFmtId="0" fontId="0" fillId="0" borderId="0" xfId="0"/>
    <xf numFmtId="1" fontId="2" fillId="5" borderId="11" xfId="0" applyNumberFormat="1" applyFont="1" applyFill="1" applyBorder="1" applyAlignment="1" applyProtection="1">
      <protection locked="0"/>
    </xf>
    <xf numFmtId="1" fontId="2" fillId="5" borderId="13" xfId="0" applyNumberFormat="1" applyFont="1" applyFill="1" applyBorder="1" applyAlignment="1" applyProtection="1">
      <protection locked="0"/>
    </xf>
    <xf numFmtId="1" fontId="2" fillId="5" borderId="14" xfId="0" applyNumberFormat="1" applyFont="1" applyFill="1" applyBorder="1" applyAlignment="1" applyProtection="1">
      <protection locked="0"/>
    </xf>
    <xf numFmtId="1" fontId="2" fillId="5" borderId="15" xfId="0" applyNumberFormat="1" applyFont="1" applyFill="1" applyBorder="1" applyAlignment="1" applyProtection="1">
      <protection locked="0"/>
    </xf>
    <xf numFmtId="1" fontId="2" fillId="5" borderId="12" xfId="0" applyNumberFormat="1" applyFont="1" applyFill="1" applyBorder="1" applyAlignment="1" applyProtection="1">
      <protection locked="0"/>
    </xf>
    <xf numFmtId="1" fontId="4" fillId="3" borderId="16" xfId="0" applyNumberFormat="1" applyFont="1" applyFill="1" applyBorder="1" applyAlignment="1" applyProtection="1">
      <alignment vertical="center"/>
      <protection locked="0"/>
    </xf>
    <xf numFmtId="1" fontId="2" fillId="5" borderId="20" xfId="0" applyNumberFormat="1" applyFont="1" applyFill="1" applyBorder="1" applyAlignment="1" applyProtection="1">
      <protection locked="0"/>
    </xf>
    <xf numFmtId="1" fontId="2" fillId="5" borderId="21" xfId="0" applyNumberFormat="1" applyFont="1" applyFill="1" applyBorder="1" applyAlignment="1" applyProtection="1">
      <protection locked="0"/>
    </xf>
    <xf numFmtId="1" fontId="2" fillId="5" borderId="22" xfId="0" applyNumberFormat="1" applyFont="1" applyFill="1" applyBorder="1" applyAlignment="1" applyProtection="1">
      <protection locked="0"/>
    </xf>
    <xf numFmtId="1" fontId="2" fillId="5" borderId="23" xfId="0" applyNumberFormat="1" applyFont="1" applyFill="1" applyBorder="1" applyAlignment="1" applyProtection="1">
      <protection locked="0"/>
    </xf>
    <xf numFmtId="1" fontId="2" fillId="5" borderId="25" xfId="0" applyNumberFormat="1" applyFont="1" applyFill="1" applyBorder="1" applyAlignment="1" applyProtection="1">
      <protection locked="0"/>
    </xf>
    <xf numFmtId="1" fontId="2" fillId="5" borderId="27" xfId="0" applyNumberFormat="1" applyFont="1" applyFill="1" applyBorder="1" applyAlignment="1" applyProtection="1">
      <protection locked="0"/>
    </xf>
    <xf numFmtId="1" fontId="2" fillId="5" borderId="28" xfId="0" applyNumberFormat="1" applyFont="1" applyFill="1" applyBorder="1" applyAlignment="1" applyProtection="1">
      <protection locked="0"/>
    </xf>
    <xf numFmtId="1" fontId="2" fillId="5" borderId="29" xfId="0" applyNumberFormat="1" applyFont="1" applyFill="1" applyBorder="1" applyAlignment="1" applyProtection="1">
      <protection locked="0"/>
    </xf>
    <xf numFmtId="1" fontId="2" fillId="5" borderId="34" xfId="0" applyNumberFormat="1" applyFont="1" applyFill="1" applyBorder="1" applyAlignment="1" applyProtection="1">
      <protection locked="0"/>
    </xf>
    <xf numFmtId="1" fontId="2" fillId="5" borderId="33" xfId="0" applyNumberFormat="1" applyFont="1" applyFill="1" applyBorder="1" applyAlignment="1" applyProtection="1">
      <protection locked="0"/>
    </xf>
    <xf numFmtId="1" fontId="2" fillId="5" borderId="35" xfId="0" applyNumberFormat="1" applyFont="1" applyFill="1" applyBorder="1" applyAlignment="1" applyProtection="1">
      <protection locked="0"/>
    </xf>
    <xf numFmtId="1" fontId="2" fillId="5" borderId="38" xfId="0" applyNumberFormat="1" applyFont="1" applyFill="1" applyBorder="1" applyAlignment="1" applyProtection="1">
      <protection locked="0"/>
    </xf>
    <xf numFmtId="1" fontId="2" fillId="5" borderId="17" xfId="0" applyNumberFormat="1" applyFont="1" applyFill="1" applyBorder="1" applyAlignment="1" applyProtection="1">
      <protection locked="0"/>
    </xf>
    <xf numFmtId="1" fontId="2" fillId="5" borderId="24" xfId="0" applyNumberFormat="1" applyFont="1" applyFill="1" applyBorder="1" applyAlignment="1" applyProtection="1">
      <protection locked="0"/>
    </xf>
    <xf numFmtId="1" fontId="2" fillId="5" borderId="42" xfId="0" applyNumberFormat="1" applyFont="1" applyFill="1" applyBorder="1" applyAlignment="1" applyProtection="1">
      <protection locked="0"/>
    </xf>
    <xf numFmtId="1" fontId="2" fillId="5" borderId="44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5" borderId="26" xfId="0" applyNumberFormat="1" applyFont="1" applyFill="1" applyBorder="1" applyAlignment="1" applyProtection="1">
      <protection locked="0"/>
    </xf>
    <xf numFmtId="1" fontId="2" fillId="5" borderId="7" xfId="0" applyNumberFormat="1" applyFont="1" applyFill="1" applyBorder="1" applyAlignment="1" applyProtection="1">
      <protection locked="0"/>
    </xf>
    <xf numFmtId="1" fontId="2" fillId="5" borderId="4" xfId="0" applyNumberFormat="1" applyFont="1" applyFill="1" applyBorder="1" applyAlignment="1" applyProtection="1">
      <protection locked="0"/>
    </xf>
    <xf numFmtId="1" fontId="2" fillId="5" borderId="53" xfId="0" applyNumberFormat="1" applyFont="1" applyFill="1" applyBorder="1" applyAlignment="1" applyProtection="1">
      <protection locked="0"/>
    </xf>
    <xf numFmtId="1" fontId="2" fillId="5" borderId="54" xfId="0" applyNumberFormat="1" applyFont="1" applyFill="1" applyBorder="1" applyAlignment="1" applyProtection="1">
      <protection locked="0"/>
    </xf>
    <xf numFmtId="1" fontId="2" fillId="0" borderId="31" xfId="0" applyNumberFormat="1" applyFont="1" applyFill="1" applyBorder="1" applyAlignment="1" applyProtection="1">
      <alignment horizontal="center" vertical="center" wrapText="1"/>
    </xf>
    <xf numFmtId="1" fontId="2" fillId="0" borderId="32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/>
    <xf numFmtId="1" fontId="2" fillId="6" borderId="20" xfId="0" applyNumberFormat="1" applyFont="1" applyFill="1" applyBorder="1" applyAlignment="1" applyProtection="1"/>
    <xf numFmtId="1" fontId="2" fillId="5" borderId="43" xfId="0" applyNumberFormat="1" applyFont="1" applyFill="1" applyBorder="1" applyAlignment="1" applyProtection="1">
      <protection locked="0"/>
    </xf>
    <xf numFmtId="1" fontId="2" fillId="5" borderId="9" xfId="0" applyNumberFormat="1" applyFont="1" applyFill="1" applyBorder="1" applyAlignment="1" applyProtection="1">
      <protection locked="0"/>
    </xf>
    <xf numFmtId="1" fontId="2" fillId="5" borderId="50" xfId="0" applyNumberFormat="1" applyFont="1" applyFill="1" applyBorder="1" applyAlignment="1" applyProtection="1">
      <protection locked="0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5" borderId="49" xfId="0" applyNumberFormat="1" applyFont="1" applyFill="1" applyBorder="1" applyAlignment="1" applyProtection="1">
      <protection locked="0"/>
    </xf>
    <xf numFmtId="1" fontId="2" fillId="0" borderId="11" xfId="0" applyNumberFormat="1" applyFont="1" applyFill="1" applyBorder="1" applyAlignment="1" applyProtection="1"/>
    <xf numFmtId="1" fontId="2" fillId="0" borderId="20" xfId="0" applyNumberFormat="1" applyFont="1" applyFill="1" applyBorder="1" applyAlignment="1" applyProtection="1"/>
    <xf numFmtId="1" fontId="2" fillId="0" borderId="6" xfId="0" applyNumberFormat="1" applyFont="1" applyFill="1" applyBorder="1" applyAlignment="1" applyProtection="1"/>
    <xf numFmtId="1" fontId="2" fillId="5" borderId="58" xfId="0" applyNumberFormat="1" applyFont="1" applyFill="1" applyBorder="1" applyAlignment="1" applyProtection="1">
      <protection locked="0"/>
    </xf>
    <xf numFmtId="1" fontId="2" fillId="5" borderId="59" xfId="0" applyNumberFormat="1" applyFont="1" applyFill="1" applyBorder="1" applyAlignment="1" applyProtection="1">
      <protection locked="0"/>
    </xf>
    <xf numFmtId="1" fontId="2" fillId="5" borderId="60" xfId="0" applyNumberFormat="1" applyFont="1" applyFill="1" applyBorder="1" applyAlignment="1" applyProtection="1">
      <protection locked="0"/>
    </xf>
    <xf numFmtId="1" fontId="2" fillId="5" borderId="61" xfId="0" applyNumberFormat="1" applyFont="1" applyFill="1" applyBorder="1" applyAlignment="1" applyProtection="1">
      <protection locked="0"/>
    </xf>
    <xf numFmtId="1" fontId="2" fillId="6" borderId="25" xfId="0" applyNumberFormat="1" applyFont="1" applyFill="1" applyBorder="1" applyAlignment="1" applyProtection="1"/>
    <xf numFmtId="1" fontId="2" fillId="5" borderId="6" xfId="0" applyNumberFormat="1" applyFont="1" applyFill="1" applyBorder="1" applyAlignment="1" applyProtection="1">
      <protection locked="0"/>
    </xf>
    <xf numFmtId="1" fontId="2" fillId="6" borderId="11" xfId="0" applyNumberFormat="1" applyFont="1" applyFill="1" applyBorder="1" applyAlignment="1" applyProtection="1"/>
    <xf numFmtId="1" fontId="2" fillId="5" borderId="56" xfId="0" applyNumberFormat="1" applyFont="1" applyFill="1" applyBorder="1" applyAlignment="1" applyProtection="1">
      <protection locked="0"/>
    </xf>
    <xf numFmtId="1" fontId="2" fillId="6" borderId="23" xfId="0" applyNumberFormat="1" applyFont="1" applyFill="1" applyBorder="1" applyAlignment="1" applyProtection="1"/>
    <xf numFmtId="1" fontId="2" fillId="0" borderId="57" xfId="0" applyNumberFormat="1" applyFont="1" applyFill="1" applyBorder="1" applyAlignment="1" applyProtection="1">
      <alignment horizontal="center" vertical="center" wrapText="1"/>
    </xf>
    <xf numFmtId="1" fontId="2" fillId="6" borderId="14" xfId="0" applyNumberFormat="1" applyFont="1" applyFill="1" applyBorder="1" applyAlignment="1" applyProtection="1"/>
    <xf numFmtId="1" fontId="2" fillId="6" borderId="28" xfId="0" applyNumberFormat="1" applyFont="1" applyFill="1" applyBorder="1" applyAlignment="1" applyProtection="1"/>
    <xf numFmtId="1" fontId="2" fillId="6" borderId="21" xfId="0" applyNumberFormat="1" applyFont="1" applyFill="1" applyBorder="1" applyAlignment="1" applyProtection="1"/>
    <xf numFmtId="1" fontId="2" fillId="5" borderId="71" xfId="0" applyNumberFormat="1" applyFont="1" applyFill="1" applyBorder="1" applyAlignment="1" applyProtection="1">
      <protection locked="0"/>
    </xf>
    <xf numFmtId="1" fontId="2" fillId="5" borderId="80" xfId="0" applyNumberFormat="1" applyFont="1" applyFill="1" applyBorder="1" applyAlignment="1" applyProtection="1">
      <protection locked="0"/>
    </xf>
    <xf numFmtId="1" fontId="2" fillId="0" borderId="69" xfId="0" applyNumberFormat="1" applyFont="1" applyFill="1" applyBorder="1" applyAlignment="1" applyProtection="1">
      <alignment horizontal="center" vertical="center" wrapText="1"/>
    </xf>
    <xf numFmtId="1" fontId="3" fillId="0" borderId="0" xfId="0" applyNumberFormat="1" applyFont="1" applyFill="1" applyBorder="1" applyAlignment="1" applyProtection="1"/>
    <xf numFmtId="1" fontId="2" fillId="5" borderId="68" xfId="0" applyNumberFormat="1" applyFont="1" applyFill="1" applyBorder="1" applyAlignment="1" applyProtection="1">
      <protection locked="0"/>
    </xf>
    <xf numFmtId="1" fontId="2" fillId="5" borderId="18" xfId="0" applyNumberFormat="1" applyFont="1" applyFill="1" applyBorder="1" applyAlignment="1" applyProtection="1">
      <protection locked="0"/>
    </xf>
    <xf numFmtId="1" fontId="2" fillId="6" borderId="71" xfId="0" applyNumberFormat="1" applyFont="1" applyFill="1" applyBorder="1" applyAlignment="1" applyProtection="1"/>
    <xf numFmtId="1" fontId="7" fillId="2" borderId="0" xfId="0" applyNumberFormat="1" applyFont="1" applyFill="1"/>
    <xf numFmtId="1" fontId="2" fillId="5" borderId="67" xfId="0" applyNumberFormat="1" applyFont="1" applyFill="1" applyBorder="1" applyAlignment="1" applyProtection="1">
      <protection locked="0"/>
    </xf>
    <xf numFmtId="1" fontId="2" fillId="6" borderId="80" xfId="0" applyNumberFormat="1" applyFont="1" applyFill="1" applyBorder="1" applyAlignment="1" applyProtection="1"/>
    <xf numFmtId="1" fontId="2" fillId="5" borderId="59" xfId="0" applyNumberFormat="1" applyFont="1" applyFill="1" applyBorder="1" applyAlignment="1" applyProtection="1">
      <alignment wrapText="1"/>
      <protection locked="0"/>
    </xf>
    <xf numFmtId="1" fontId="2" fillId="5" borderId="63" xfId="0" applyNumberFormat="1" applyFont="1" applyFill="1" applyBorder="1" applyAlignment="1" applyProtection="1">
      <alignment wrapText="1"/>
      <protection locked="0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40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40" xfId="0" applyNumberFormat="1" applyFont="1" applyFill="1" applyBorder="1" applyAlignment="1" applyProtection="1">
      <alignment horizontal="left"/>
    </xf>
    <xf numFmtId="1" fontId="9" fillId="2" borderId="0" xfId="0" applyNumberFormat="1" applyFont="1" applyFill="1"/>
    <xf numFmtId="1" fontId="10" fillId="2" borderId="0" xfId="0" applyNumberFormat="1" applyFont="1" applyFill="1"/>
    <xf numFmtId="1" fontId="9" fillId="3" borderId="0" xfId="0" applyNumberFormat="1" applyFont="1" applyFill="1"/>
    <xf numFmtId="1" fontId="9" fillId="3" borderId="0" xfId="0" applyNumberFormat="1" applyFont="1" applyFill="1" applyProtection="1">
      <protection locked="0"/>
    </xf>
    <xf numFmtId="1" fontId="9" fillId="9" borderId="0" xfId="0" applyNumberFormat="1" applyFont="1" applyFill="1" applyProtection="1">
      <protection locked="0"/>
    </xf>
    <xf numFmtId="1" fontId="11" fillId="2" borderId="0" xfId="0" applyNumberFormat="1" applyFont="1" applyFill="1" applyAlignment="1" applyProtection="1"/>
    <xf numFmtId="1" fontId="2" fillId="2" borderId="0" xfId="0" applyNumberFormat="1" applyFont="1" applyFill="1" applyAlignment="1" applyProtection="1"/>
    <xf numFmtId="1" fontId="0" fillId="2" borderId="0" xfId="0" applyNumberFormat="1" applyFill="1"/>
    <xf numFmtId="1" fontId="12" fillId="2" borderId="0" xfId="0" applyNumberFormat="1" applyFont="1" applyFill="1"/>
    <xf numFmtId="1" fontId="0" fillId="3" borderId="0" xfId="0" applyNumberFormat="1" applyFill="1"/>
    <xf numFmtId="1" fontId="0" fillId="3" borderId="0" xfId="0" applyNumberFormat="1" applyFill="1" applyProtection="1">
      <protection locked="0"/>
    </xf>
    <xf numFmtId="1" fontId="0" fillId="9" borderId="0" xfId="0" applyNumberFormat="1" applyFill="1" applyProtection="1">
      <protection locked="0"/>
    </xf>
    <xf numFmtId="1" fontId="0" fillId="4" borderId="0" xfId="0" applyNumberFormat="1" applyFill="1" applyProtection="1">
      <protection locked="0"/>
    </xf>
    <xf numFmtId="1" fontId="1" fillId="2" borderId="0" xfId="0" applyNumberFormat="1" applyFont="1" applyFill="1" applyBorder="1" applyAlignment="1" applyProtection="1">
      <alignment horizontal="left" vertical="center" wrapText="1"/>
    </xf>
    <xf numFmtId="1" fontId="0" fillId="2" borderId="0" xfId="0" applyNumberFormat="1" applyFill="1" applyProtection="1">
      <protection locked="0"/>
    </xf>
    <xf numFmtId="1" fontId="12" fillId="2" borderId="0" xfId="0" applyNumberFormat="1" applyFont="1" applyFill="1" applyProtection="1">
      <protection locked="0"/>
    </xf>
    <xf numFmtId="1" fontId="3" fillId="0" borderId="1" xfId="0" applyNumberFormat="1" applyFont="1" applyFill="1" applyBorder="1" applyAlignment="1" applyProtection="1"/>
    <xf numFmtId="1" fontId="2" fillId="2" borderId="0" xfId="0" applyNumberFormat="1" applyFont="1" applyFill="1" applyAlignment="1" applyProtection="1">
      <alignment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80" xfId="0" applyNumberFormat="1" applyFont="1" applyFill="1" applyBorder="1" applyAlignment="1" applyProtection="1">
      <alignment horizontal="center" vertical="center" wrapText="1"/>
    </xf>
    <xf numFmtId="1" fontId="2" fillId="0" borderId="48" xfId="0" applyNumberFormat="1" applyFont="1" applyBorder="1" applyAlignment="1" applyProtection="1">
      <alignment horizontal="center" vertical="center" wrapText="1"/>
    </xf>
    <xf numFmtId="1" fontId="2" fillId="0" borderId="36" xfId="0" applyNumberFormat="1" applyFont="1" applyFill="1" applyBorder="1" applyAlignment="1" applyProtection="1"/>
    <xf numFmtId="1" fontId="2" fillId="0" borderId="76" xfId="0" applyNumberFormat="1" applyFont="1" applyFill="1" applyBorder="1" applyAlignment="1" applyProtection="1"/>
    <xf numFmtId="1" fontId="2" fillId="0" borderId="72" xfId="0" applyNumberFormat="1" applyFont="1" applyFill="1" applyBorder="1" applyAlignment="1" applyProtection="1"/>
    <xf numFmtId="1" fontId="2" fillId="8" borderId="22" xfId="0" applyNumberFormat="1" applyFont="1" applyFill="1" applyBorder="1" applyAlignment="1" applyProtection="1"/>
    <xf numFmtId="1" fontId="4" fillId="3" borderId="0" xfId="0" applyNumberFormat="1" applyFont="1" applyFill="1" applyBorder="1" applyAlignment="1" applyProtection="1">
      <alignment vertical="center"/>
    </xf>
    <xf numFmtId="1" fontId="2" fillId="0" borderId="16" xfId="0" applyNumberFormat="1" applyFont="1" applyFill="1" applyBorder="1" applyAlignment="1" applyProtection="1"/>
    <xf numFmtId="1" fontId="2" fillId="0" borderId="39" xfId="0" applyNumberFormat="1" applyFont="1" applyFill="1" applyBorder="1" applyAlignment="1" applyProtection="1">
      <alignment wrapText="1"/>
    </xf>
    <xf numFmtId="1" fontId="2" fillId="0" borderId="30" xfId="0" applyNumberFormat="1" applyFont="1" applyFill="1" applyBorder="1" applyAlignment="1" applyProtection="1"/>
    <xf numFmtId="1" fontId="2" fillId="0" borderId="3" xfId="0" applyNumberFormat="1" applyFont="1" applyFill="1" applyBorder="1" applyAlignment="1" applyProtection="1"/>
    <xf numFmtId="1" fontId="2" fillId="0" borderId="4" xfId="0" applyNumberFormat="1" applyFont="1" applyFill="1" applyBorder="1" applyAlignment="1" applyProtection="1"/>
    <xf numFmtId="1" fontId="3" fillId="0" borderId="78" xfId="0" applyNumberFormat="1" applyFont="1" applyFill="1" applyBorder="1" applyAlignment="1" applyProtection="1"/>
    <xf numFmtId="1" fontId="8" fillId="3" borderId="0" xfId="0" applyNumberFormat="1" applyFont="1" applyFill="1"/>
    <xf numFmtId="1" fontId="2" fillId="0" borderId="37" xfId="0" applyNumberFormat="1" applyFont="1" applyFill="1" applyBorder="1" applyAlignment="1" applyProtection="1"/>
    <xf numFmtId="1" fontId="2" fillId="0" borderId="34" xfId="0" applyNumberFormat="1" applyFont="1" applyFill="1" applyBorder="1" applyAlignment="1" applyProtection="1"/>
    <xf numFmtId="1" fontId="2" fillId="0" borderId="35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>
      <alignment wrapText="1"/>
    </xf>
    <xf numFmtId="1" fontId="2" fillId="0" borderId="17" xfId="0" applyNumberFormat="1" applyFont="1" applyFill="1" applyBorder="1" applyAlignment="1" applyProtection="1"/>
    <xf numFmtId="1" fontId="2" fillId="0" borderId="27" xfId="0" applyNumberFormat="1" applyFont="1" applyFill="1" applyBorder="1" applyAlignment="1" applyProtection="1"/>
    <xf numFmtId="1" fontId="2" fillId="0" borderId="25" xfId="0" applyNumberFormat="1" applyFont="1" applyFill="1" applyBorder="1" applyAlignment="1" applyProtection="1"/>
    <xf numFmtId="1" fontId="2" fillId="0" borderId="28" xfId="0" applyNumberFormat="1" applyFont="1" applyFill="1" applyBorder="1" applyAlignment="1" applyProtection="1"/>
    <xf numFmtId="1" fontId="2" fillId="0" borderId="0" xfId="0" applyNumberFormat="1" applyFont="1" applyFill="1" applyAlignment="1" applyProtection="1"/>
    <xf numFmtId="1" fontId="2" fillId="0" borderId="0" xfId="0" applyNumberFormat="1" applyFont="1" applyFill="1" applyAlignment="1" applyProtection="1">
      <alignment wrapText="1"/>
    </xf>
    <xf numFmtId="1" fontId="2" fillId="2" borderId="16" xfId="0" applyNumberFormat="1" applyFont="1" applyFill="1" applyBorder="1" applyAlignment="1" applyProtection="1"/>
    <xf numFmtId="1" fontId="0" fillId="2" borderId="0" xfId="0" applyNumberFormat="1" applyFill="1" applyProtection="1"/>
    <xf numFmtId="1" fontId="2" fillId="3" borderId="0" xfId="0" applyNumberFormat="1" applyFont="1" applyFill="1" applyAlignment="1" applyProtection="1"/>
    <xf numFmtId="1" fontId="0" fillId="3" borderId="0" xfId="0" applyNumberFormat="1" applyFill="1" applyProtection="1"/>
    <xf numFmtId="1" fontId="2" fillId="5" borderId="79" xfId="0" applyNumberFormat="1" applyFont="1" applyFill="1" applyBorder="1" applyAlignment="1" applyProtection="1">
      <protection locked="0"/>
    </xf>
    <xf numFmtId="1" fontId="2" fillId="0" borderId="10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vertical="center" wrapText="1"/>
    </xf>
    <xf numFmtId="1" fontId="2" fillId="0" borderId="4" xfId="0" applyNumberFormat="1" applyFont="1" applyFill="1" applyBorder="1" applyAlignment="1" applyProtection="1">
      <alignment vertical="center" wrapText="1"/>
    </xf>
    <xf numFmtId="1" fontId="2" fillId="5" borderId="8" xfId="0" applyNumberFormat="1" applyFont="1" applyFill="1" applyBorder="1" applyAlignment="1" applyProtection="1">
      <protection locked="0"/>
    </xf>
    <xf numFmtId="1" fontId="5" fillId="2" borderId="0" xfId="0" applyNumberFormat="1" applyFont="1" applyFill="1" applyAlignment="1" applyProtection="1"/>
    <xf numFmtId="1" fontId="2" fillId="0" borderId="72" xfId="0" applyNumberFormat="1" applyFont="1" applyFill="1" applyBorder="1" applyAlignment="1" applyProtection="1">
      <alignment vertical="center" wrapText="1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24" xfId="0" applyNumberFormat="1" applyFont="1" applyFill="1" applyBorder="1" applyAlignment="1" applyProtection="1">
      <alignment vertical="center" wrapText="1"/>
    </xf>
    <xf numFmtId="1" fontId="3" fillId="2" borderId="86" xfId="0" applyNumberFormat="1" applyFont="1" applyFill="1" applyBorder="1" applyAlignment="1" applyProtection="1"/>
    <xf numFmtId="1" fontId="3" fillId="2" borderId="78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/>
    <xf numFmtId="0" fontId="12" fillId="3" borderId="0" xfId="0" applyFont="1" applyFill="1"/>
    <xf numFmtId="0" fontId="0" fillId="3" borderId="0" xfId="0" applyFill="1"/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14" xfId="0" applyNumberFormat="1" applyFont="1" applyFill="1" applyBorder="1" applyAlignment="1" applyProtection="1"/>
    <xf numFmtId="1" fontId="2" fillId="6" borderId="79" xfId="0" applyNumberFormat="1" applyFont="1" applyFill="1" applyBorder="1" applyAlignment="1" applyProtection="1"/>
    <xf numFmtId="1" fontId="2" fillId="5" borderId="63" xfId="0" applyNumberFormat="1" applyFont="1" applyFill="1" applyBorder="1" applyAlignment="1" applyProtection="1">
      <protection locked="0"/>
    </xf>
    <xf numFmtId="1" fontId="2" fillId="0" borderId="21" xfId="0" applyNumberFormat="1" applyFont="1" applyFill="1" applyBorder="1" applyAlignment="1" applyProtection="1"/>
    <xf numFmtId="1" fontId="2" fillId="0" borderId="68" xfId="0" applyNumberFormat="1" applyFont="1" applyFill="1" applyBorder="1" applyAlignment="1" applyProtection="1"/>
    <xf numFmtId="1" fontId="2" fillId="5" borderId="45" xfId="0" applyNumberFormat="1" applyFont="1" applyFill="1" applyBorder="1" applyAlignment="1" applyProtection="1">
      <protection locked="0"/>
    </xf>
    <xf numFmtId="1" fontId="2" fillId="5" borderId="64" xfId="0" applyNumberFormat="1" applyFont="1" applyFill="1" applyBorder="1" applyAlignment="1" applyProtection="1">
      <protection locked="0"/>
    </xf>
    <xf numFmtId="1" fontId="2" fillId="0" borderId="70" xfId="0" applyNumberFormat="1" applyFont="1" applyFill="1" applyBorder="1" applyAlignment="1" applyProtection="1">
      <alignment vertical="center" wrapText="1"/>
    </xf>
    <xf numFmtId="1" fontId="2" fillId="6" borderId="12" xfId="0" applyNumberFormat="1" applyFont="1" applyFill="1" applyBorder="1" applyAlignment="1" applyProtection="1"/>
    <xf numFmtId="1" fontId="2" fillId="5" borderId="62" xfId="0" applyNumberFormat="1" applyFont="1" applyFill="1" applyBorder="1" applyAlignment="1" applyProtection="1">
      <protection locked="0"/>
    </xf>
    <xf numFmtId="1" fontId="2" fillId="8" borderId="13" xfId="0" applyNumberFormat="1" applyFont="1" applyFill="1" applyBorder="1" applyAlignment="1" applyProtection="1">
      <protection locked="0"/>
    </xf>
    <xf numFmtId="1" fontId="2" fillId="8" borderId="38" xfId="0" applyNumberFormat="1" applyFont="1" applyFill="1" applyBorder="1" applyAlignment="1" applyProtection="1">
      <protection locked="0"/>
    </xf>
    <xf numFmtId="1" fontId="2" fillId="6" borderId="26" xfId="0" applyNumberFormat="1" applyFont="1" applyFill="1" applyBorder="1" applyAlignment="1" applyProtection="1"/>
    <xf numFmtId="1" fontId="2" fillId="5" borderId="66" xfId="0" applyNumberFormat="1" applyFont="1" applyFill="1" applyBorder="1" applyAlignment="1" applyProtection="1">
      <protection locked="0"/>
    </xf>
    <xf numFmtId="1" fontId="2" fillId="8" borderId="27" xfId="0" applyNumberFormat="1" applyFont="1" applyFill="1" applyBorder="1" applyAlignment="1" applyProtection="1">
      <protection locked="0"/>
    </xf>
    <xf numFmtId="1" fontId="2" fillId="5" borderId="19" xfId="0" applyNumberFormat="1" applyFont="1" applyFill="1" applyBorder="1" applyAlignment="1" applyProtection="1">
      <protection locked="0"/>
    </xf>
    <xf numFmtId="1" fontId="2" fillId="5" borderId="88" xfId="0" applyNumberFormat="1" applyFont="1" applyFill="1" applyBorder="1" applyAlignment="1" applyProtection="1">
      <protection locked="0"/>
    </xf>
    <xf numFmtId="1" fontId="2" fillId="5" borderId="65" xfId="0" applyNumberFormat="1" applyFont="1" applyFill="1" applyBorder="1" applyAlignment="1" applyProtection="1">
      <protection locked="0"/>
    </xf>
    <xf numFmtId="1" fontId="2" fillId="5" borderId="46" xfId="0" applyNumberFormat="1" applyFont="1" applyFill="1" applyBorder="1" applyAlignment="1" applyProtection="1">
      <protection locked="0"/>
    </xf>
    <xf numFmtId="1" fontId="2" fillId="0" borderId="45" xfId="0" applyNumberFormat="1" applyFont="1" applyFill="1" applyBorder="1" applyAlignment="1" applyProtection="1"/>
    <xf numFmtId="1" fontId="2" fillId="3" borderId="39" xfId="0" applyNumberFormat="1" applyFont="1" applyFill="1" applyBorder="1" applyAlignment="1" applyProtection="1">
      <alignment horizontal="left"/>
    </xf>
    <xf numFmtId="1" fontId="2" fillId="3" borderId="38" xfId="0" applyNumberFormat="1" applyFont="1" applyFill="1" applyBorder="1" applyAlignment="1" applyProtection="1">
      <alignment horizontal="left"/>
    </xf>
    <xf numFmtId="1" fontId="2" fillId="5" borderId="89" xfId="0" applyNumberFormat="1" applyFont="1" applyFill="1" applyBorder="1" applyAlignment="1" applyProtection="1">
      <protection locked="0"/>
    </xf>
    <xf numFmtId="0" fontId="12" fillId="0" borderId="0" xfId="0" applyFont="1"/>
    <xf numFmtId="1" fontId="2" fillId="0" borderId="71" xfId="0" applyNumberFormat="1" applyFont="1" applyFill="1" applyBorder="1" applyAlignment="1" applyProtection="1">
      <alignment horizontal="center" vertical="center" wrapText="1"/>
    </xf>
    <xf numFmtId="1" fontId="3" fillId="2" borderId="73" xfId="0" applyNumberFormat="1" applyFont="1" applyFill="1" applyBorder="1" applyAlignment="1" applyProtection="1"/>
    <xf numFmtId="1" fontId="3" fillId="2" borderId="78" xfId="0" applyNumberFormat="1" applyFont="1" applyFill="1" applyBorder="1" applyAlignment="1" applyProtection="1">
      <alignment wrapText="1"/>
    </xf>
    <xf numFmtId="1" fontId="3" fillId="2" borderId="1" xfId="0" applyNumberFormat="1" applyFont="1" applyFill="1" applyBorder="1" applyAlignment="1" applyProtection="1">
      <alignment wrapText="1"/>
    </xf>
    <xf numFmtId="1" fontId="2" fillId="0" borderId="75" xfId="0" applyNumberFormat="1" applyFont="1" applyFill="1" applyBorder="1" applyAlignment="1" applyProtection="1">
      <alignment horizontal="left" vertical="center" wrapText="1"/>
    </xf>
    <xf numFmtId="1" fontId="8" fillId="2" borderId="0" xfId="0" applyNumberFormat="1" applyFont="1" applyFill="1" applyProtection="1"/>
    <xf numFmtId="1" fontId="8" fillId="2" borderId="0" xfId="0" applyNumberFormat="1" applyFont="1" applyFill="1"/>
    <xf numFmtId="1" fontId="12" fillId="3" borderId="0" xfId="0" applyNumberFormat="1" applyFont="1" applyFill="1"/>
    <xf numFmtId="1" fontId="12" fillId="3" borderId="0" xfId="0" applyNumberFormat="1" applyFont="1" applyFill="1" applyProtection="1">
      <protection locked="0"/>
    </xf>
    <xf numFmtId="1" fontId="12" fillId="9" borderId="0" xfId="0" applyNumberFormat="1" applyFont="1" applyFill="1" applyProtection="1">
      <protection locked="0"/>
    </xf>
    <xf numFmtId="1" fontId="12" fillId="4" borderId="0" xfId="0" applyNumberFormat="1" applyFont="1" applyFill="1" applyProtection="1">
      <protection locked="0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0" fontId="2" fillId="0" borderId="71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3" borderId="0" xfId="0" applyNumberFormat="1" applyFont="1" applyFill="1" applyBorder="1" applyAlignment="1" applyProtection="1">
      <alignment vertical="center"/>
    </xf>
    <xf numFmtId="1" fontId="0" fillId="10" borderId="0" xfId="0" applyNumberFormat="1" applyFill="1"/>
    <xf numFmtId="1" fontId="12" fillId="10" borderId="0" xfId="0" applyNumberFormat="1" applyFont="1" applyFill="1"/>
    <xf numFmtId="1" fontId="0" fillId="10" borderId="0" xfId="0" applyNumberFormat="1" applyFill="1" applyProtection="1">
      <protection locked="0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79" xfId="0" applyNumberFormat="1" applyFont="1" applyFill="1" applyBorder="1" applyAlignment="1" applyProtection="1">
      <alignment horizontal="center" vertical="center" wrapText="1"/>
    </xf>
    <xf numFmtId="1" fontId="2" fillId="6" borderId="22" xfId="0" applyNumberFormat="1" applyFont="1" applyFill="1" applyBorder="1" applyAlignment="1" applyProtection="1"/>
    <xf numFmtId="1" fontId="0" fillId="11" borderId="0" xfId="0" applyNumberFormat="1" applyFill="1" applyProtection="1">
      <protection locked="0"/>
    </xf>
    <xf numFmtId="1" fontId="0" fillId="12" borderId="0" xfId="0" applyNumberFormat="1" applyFill="1" applyProtection="1">
      <protection locked="0"/>
    </xf>
    <xf numFmtId="1" fontId="2" fillId="0" borderId="18" xfId="0" applyNumberFormat="1" applyFont="1" applyFill="1" applyBorder="1" applyAlignment="1" applyProtection="1"/>
    <xf numFmtId="1" fontId="2" fillId="8" borderId="20" xfId="0" applyNumberFormat="1" applyFont="1" applyFill="1" applyBorder="1" applyAlignment="1" applyProtection="1"/>
    <xf numFmtId="1" fontId="2" fillId="8" borderId="23" xfId="0" applyNumberFormat="1" applyFont="1" applyFill="1" applyBorder="1" applyAlignment="1" applyProtection="1"/>
    <xf numFmtId="1" fontId="2" fillId="8" borderId="53" xfId="0" applyNumberFormat="1" applyFont="1" applyFill="1" applyBorder="1" applyAlignment="1" applyProtection="1"/>
    <xf numFmtId="1" fontId="2" fillId="8" borderId="21" xfId="0" applyNumberFormat="1" applyFont="1" applyFill="1" applyBorder="1" applyAlignment="1" applyProtection="1"/>
    <xf numFmtId="1" fontId="2" fillId="6" borderId="53" xfId="0" applyNumberFormat="1" applyFont="1" applyFill="1" applyBorder="1" applyAlignment="1" applyProtection="1"/>
    <xf numFmtId="1" fontId="2" fillId="6" borderId="85" xfId="0" applyNumberFormat="1" applyFont="1" applyFill="1" applyBorder="1" applyAlignment="1" applyProtection="1"/>
    <xf numFmtId="1" fontId="2" fillId="6" borderId="72" xfId="0" applyNumberFormat="1" applyFont="1" applyFill="1" applyBorder="1" applyAlignment="1" applyProtection="1"/>
    <xf numFmtId="1" fontId="2" fillId="6" borderId="38" xfId="0" applyNumberFormat="1" applyFont="1" applyFill="1" applyBorder="1" applyAlignment="1" applyProtection="1"/>
    <xf numFmtId="1" fontId="2" fillId="5" borderId="90" xfId="0" applyNumberFormat="1" applyFont="1" applyFill="1" applyBorder="1" applyAlignment="1" applyProtection="1">
      <protection locked="0"/>
    </xf>
    <xf numFmtId="1" fontId="2" fillId="8" borderId="13" xfId="0" applyNumberFormat="1" applyFont="1" applyFill="1" applyBorder="1" applyAlignment="1" applyProtection="1"/>
    <xf numFmtId="1" fontId="2" fillId="8" borderId="38" xfId="0" applyNumberFormat="1" applyFont="1" applyFill="1" applyBorder="1" applyAlignment="1" applyProtection="1"/>
    <xf numFmtId="1" fontId="2" fillId="8" borderId="27" xfId="0" applyNumberFormat="1" applyFont="1" applyFill="1" applyBorder="1" applyAlignment="1" applyProtection="1"/>
    <xf numFmtId="1" fontId="2" fillId="5" borderId="91" xfId="0" applyNumberFormat="1" applyFont="1" applyFill="1" applyBorder="1" applyAlignment="1" applyProtection="1">
      <protection locked="0"/>
    </xf>
    <xf numFmtId="1" fontId="0" fillId="2" borderId="78" xfId="0" applyNumberFormat="1" applyFill="1" applyBorder="1"/>
    <xf numFmtId="0" fontId="12" fillId="0" borderId="78" xfId="0" applyFont="1" applyBorder="1"/>
    <xf numFmtId="1" fontId="2" fillId="0" borderId="95" xfId="0" applyNumberFormat="1" applyFont="1" applyFill="1" applyBorder="1" applyAlignment="1" applyProtection="1">
      <alignment horizontal="center" vertical="center" wrapText="1"/>
    </xf>
    <xf numFmtId="1" fontId="2" fillId="6" borderId="97" xfId="0" applyNumberFormat="1" applyFont="1" applyFill="1" applyBorder="1" applyAlignment="1" applyProtection="1"/>
    <xf numFmtId="1" fontId="2" fillId="6" borderId="98" xfId="0" applyNumberFormat="1" applyFont="1" applyFill="1" applyBorder="1" applyAlignment="1" applyProtection="1"/>
    <xf numFmtId="1" fontId="2" fillId="6" borderId="99" xfId="0" applyNumberFormat="1" applyFont="1" applyFill="1" applyBorder="1" applyAlignment="1" applyProtection="1"/>
    <xf numFmtId="1" fontId="2" fillId="6" borderId="100" xfId="0" applyNumberFormat="1" applyFont="1" applyFill="1" applyBorder="1" applyAlignment="1" applyProtection="1"/>
    <xf numFmtId="1" fontId="2" fillId="5" borderId="99" xfId="0" applyNumberFormat="1" applyFont="1" applyFill="1" applyBorder="1" applyAlignment="1" applyProtection="1">
      <protection locked="0"/>
    </xf>
    <xf numFmtId="1" fontId="2" fillId="5" borderId="100" xfId="0" applyNumberFormat="1" applyFont="1" applyFill="1" applyBorder="1" applyAlignment="1" applyProtection="1">
      <protection locked="0"/>
    </xf>
    <xf numFmtId="1" fontId="2" fillId="5" borderId="101" xfId="0" applyNumberFormat="1" applyFont="1" applyFill="1" applyBorder="1" applyAlignment="1" applyProtection="1">
      <protection locked="0"/>
    </xf>
    <xf numFmtId="1" fontId="2" fillId="5" borderId="102" xfId="0" applyNumberFormat="1" applyFont="1" applyFill="1" applyBorder="1" applyAlignment="1" applyProtection="1">
      <protection locked="0"/>
    </xf>
    <xf numFmtId="1" fontId="2" fillId="5" borderId="103" xfId="0" applyNumberFormat="1" applyFont="1" applyFill="1" applyBorder="1" applyAlignment="1" applyProtection="1">
      <protection locked="0"/>
    </xf>
    <xf numFmtId="1" fontId="2" fillId="5" borderId="104" xfId="0" applyNumberFormat="1" applyFont="1" applyFill="1" applyBorder="1" applyAlignment="1" applyProtection="1">
      <protection locked="0"/>
    </xf>
    <xf numFmtId="1" fontId="12" fillId="2" borderId="1" xfId="0" applyNumberFormat="1" applyFont="1" applyFill="1" applyBorder="1"/>
    <xf numFmtId="0" fontId="2" fillId="0" borderId="74" xfId="0" applyNumberFormat="1" applyFont="1" applyFill="1" applyBorder="1" applyAlignment="1" applyProtection="1">
      <alignment horizontal="center" vertical="center" wrapText="1"/>
    </xf>
    <xf numFmtId="1" fontId="2" fillId="5" borderId="105" xfId="0" applyNumberFormat="1" applyFont="1" applyFill="1" applyBorder="1" applyAlignment="1" applyProtection="1">
      <protection locked="0"/>
    </xf>
    <xf numFmtId="1" fontId="12" fillId="11" borderId="0" xfId="0" applyNumberFormat="1" applyFont="1" applyFill="1" applyProtection="1">
      <protection locked="0"/>
    </xf>
    <xf numFmtId="1" fontId="12" fillId="12" borderId="0" xfId="0" applyNumberFormat="1" applyFont="1" applyFill="1" applyProtection="1">
      <protection locked="0"/>
    </xf>
    <xf numFmtId="1" fontId="12" fillId="2" borderId="0" xfId="0" applyNumberFormat="1" applyFont="1" applyFill="1" applyBorder="1"/>
    <xf numFmtId="0" fontId="2" fillId="0" borderId="72" xfId="0" applyNumberFormat="1" applyFont="1" applyFill="1" applyBorder="1" applyAlignment="1" applyProtection="1">
      <alignment horizontal="center" vertical="center" wrapText="1"/>
    </xf>
    <xf numFmtId="1" fontId="0" fillId="2" borderId="0" xfId="0" applyNumberFormat="1" applyFill="1" applyBorder="1"/>
    <xf numFmtId="1" fontId="2" fillId="0" borderId="39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1" fontId="2" fillId="5" borderId="12" xfId="0" applyNumberFormat="1" applyFont="1" applyFill="1" applyBorder="1" applyAlignment="1" applyProtection="1">
      <alignment horizontal="center"/>
      <protection locked="0"/>
    </xf>
    <xf numFmtId="1" fontId="2" fillId="5" borderId="14" xfId="0" applyNumberFormat="1" applyFont="1" applyFill="1" applyBorder="1" applyAlignment="1" applyProtection="1">
      <alignment horizontal="center"/>
      <protection locked="0"/>
    </xf>
    <xf numFmtId="1" fontId="2" fillId="0" borderId="41" xfId="0" applyNumberFormat="1" applyFont="1" applyFill="1" applyBorder="1" applyAlignment="1" applyProtection="1">
      <alignment horizontal="left"/>
    </xf>
    <xf numFmtId="1" fontId="2" fillId="0" borderId="44" xfId="0" applyNumberFormat="1" applyFont="1" applyFill="1" applyBorder="1" applyAlignment="1" applyProtection="1">
      <alignment horizontal="left"/>
    </xf>
    <xf numFmtId="0" fontId="2" fillId="0" borderId="75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/>
    </xf>
    <xf numFmtId="1" fontId="2" fillId="0" borderId="17" xfId="0" applyNumberFormat="1" applyFont="1" applyFill="1" applyBorder="1" applyAlignment="1" applyProtection="1">
      <alignment horizontal="center" vertical="center"/>
    </xf>
    <xf numFmtId="1" fontId="2" fillId="0" borderId="24" xfId="0" applyNumberFormat="1" applyFont="1" applyFill="1" applyBorder="1" applyAlignment="1" applyProtection="1">
      <alignment horizontal="center" vertical="center"/>
    </xf>
    <xf numFmtId="1" fontId="2" fillId="0" borderId="36" xfId="0" applyNumberFormat="1" applyFont="1" applyFill="1" applyBorder="1" applyAlignment="1" applyProtection="1">
      <alignment horizontal="left"/>
    </xf>
    <xf numFmtId="1" fontId="2" fillId="0" borderId="33" xfId="0" applyNumberFormat="1" applyFont="1" applyFill="1" applyBorder="1" applyAlignment="1" applyProtection="1">
      <alignment horizontal="left"/>
    </xf>
    <xf numFmtId="1" fontId="2" fillId="0" borderId="39" xfId="0" applyNumberFormat="1" applyFont="1" applyFill="1" applyBorder="1" applyAlignment="1" applyProtection="1">
      <alignment horizontal="left"/>
    </xf>
    <xf numFmtId="1" fontId="2" fillId="0" borderId="38" xfId="0" applyNumberFormat="1" applyFont="1" applyFill="1" applyBorder="1" applyAlignment="1" applyProtection="1">
      <alignment horizontal="left"/>
    </xf>
    <xf numFmtId="1" fontId="2" fillId="5" borderId="25" xfId="0" applyNumberFormat="1" applyFont="1" applyFill="1" applyBorder="1" applyAlignment="1" applyProtection="1">
      <alignment horizontal="center"/>
      <protection locked="0"/>
    </xf>
    <xf numFmtId="1" fontId="2" fillId="5" borderId="26" xfId="0" applyNumberFormat="1" applyFont="1" applyFill="1" applyBorder="1" applyAlignment="1" applyProtection="1">
      <alignment horizontal="center"/>
      <protection locked="0"/>
    </xf>
    <xf numFmtId="1" fontId="2" fillId="0" borderId="31" xfId="0" applyNumberFormat="1" applyFont="1" applyBorder="1" applyAlignment="1" applyProtection="1">
      <alignment horizontal="center" vertical="center" wrapText="1"/>
    </xf>
    <xf numFmtId="1" fontId="2" fillId="0" borderId="32" xfId="0" applyNumberFormat="1" applyFont="1" applyBorder="1" applyAlignment="1" applyProtection="1">
      <alignment horizontal="center" vertical="center" wrapText="1"/>
    </xf>
    <xf numFmtId="1" fontId="2" fillId="5" borderId="11" xfId="0" applyNumberFormat="1" applyFont="1" applyFill="1" applyBorder="1" applyAlignment="1" applyProtection="1">
      <alignment horizontal="center"/>
      <protection locked="0"/>
    </xf>
    <xf numFmtId="1" fontId="2" fillId="5" borderId="20" xfId="0" applyNumberFormat="1" applyFont="1" applyFill="1" applyBorder="1" applyAlignment="1" applyProtection="1">
      <alignment horizontal="center"/>
      <protection locked="0"/>
    </xf>
    <xf numFmtId="1" fontId="2" fillId="5" borderId="23" xfId="0" applyNumberFormat="1" applyFont="1" applyFill="1" applyBorder="1" applyAlignment="1" applyProtection="1">
      <alignment horizontal="center"/>
      <protection locked="0"/>
    </xf>
    <xf numFmtId="0" fontId="12" fillId="0" borderId="7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1" fontId="2" fillId="0" borderId="40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horizontal="left"/>
    </xf>
    <xf numFmtId="1" fontId="2" fillId="0" borderId="74" xfId="0" applyNumberFormat="1" applyFont="1" applyBorder="1" applyAlignment="1" applyProtection="1">
      <alignment horizontal="center" vertical="center" wrapText="1"/>
    </xf>
    <xf numFmtId="1" fontId="2" fillId="0" borderId="75" xfId="0" applyNumberFormat="1" applyFont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left" wrapText="1"/>
    </xf>
    <xf numFmtId="1" fontId="2" fillId="0" borderId="38" xfId="0" applyNumberFormat="1" applyFont="1" applyFill="1" applyBorder="1" applyAlignment="1" applyProtection="1">
      <alignment horizontal="left" wrapText="1"/>
    </xf>
    <xf numFmtId="1" fontId="2" fillId="0" borderId="71" xfId="0" applyNumberFormat="1" applyFont="1" applyFill="1" applyBorder="1" applyAlignment="1" applyProtection="1"/>
    <xf numFmtId="1" fontId="2" fillId="0" borderId="80" xfId="0" applyNumberFormat="1" applyFont="1" applyFill="1" applyBorder="1" applyAlignment="1" applyProtection="1"/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7" xfId="0" applyNumberFormat="1" applyFont="1" applyFill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/>
    <xf numFmtId="1" fontId="2" fillId="0" borderId="9" xfId="0" applyNumberFormat="1" applyFont="1" applyFill="1" applyBorder="1" applyAlignment="1" applyProtection="1"/>
    <xf numFmtId="1" fontId="2" fillId="0" borderId="73" xfId="0" applyNumberFormat="1" applyFont="1" applyFill="1" applyBorder="1" applyAlignment="1" applyProtection="1">
      <alignment horizontal="center" vertical="center"/>
    </xf>
    <xf numFmtId="1" fontId="2" fillId="0" borderId="78" xfId="0" applyNumberFormat="1" applyFont="1" applyFill="1" applyBorder="1" applyAlignment="1" applyProtection="1">
      <alignment horizontal="center" vertical="center"/>
    </xf>
    <xf numFmtId="1" fontId="2" fillId="0" borderId="83" xfId="0" applyNumberFormat="1" applyFont="1" applyFill="1" applyBorder="1" applyAlignment="1" applyProtection="1">
      <alignment horizontal="center" vertical="center"/>
    </xf>
    <xf numFmtId="1" fontId="2" fillId="0" borderId="78" xfId="0" applyNumberFormat="1" applyFont="1" applyFill="1" applyBorder="1" applyAlignment="1" applyProtection="1">
      <alignment horizontal="center" vertical="center" wrapText="1"/>
    </xf>
    <xf numFmtId="1" fontId="2" fillId="0" borderId="83" xfId="0" applyNumberFormat="1" applyFont="1" applyFill="1" applyBorder="1" applyAlignment="1" applyProtection="1">
      <alignment horizontal="center" vertical="center" wrapText="1"/>
    </xf>
    <xf numFmtId="1" fontId="2" fillId="0" borderId="85" xfId="0" applyNumberFormat="1" applyFont="1" applyFill="1" applyBorder="1" applyAlignment="1" applyProtection="1">
      <alignment horizontal="center" vertical="center" wrapText="1"/>
    </xf>
    <xf numFmtId="1" fontId="2" fillId="0" borderId="84" xfId="0" applyNumberFormat="1" applyFont="1" applyFill="1" applyBorder="1" applyAlignment="1" applyProtection="1">
      <alignment horizontal="center" vertical="center" wrapText="1"/>
    </xf>
    <xf numFmtId="1" fontId="2" fillId="0" borderId="70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 applyProtection="1">
      <alignment horizontal="center" vertical="center"/>
    </xf>
    <xf numFmtId="1" fontId="2" fillId="0" borderId="72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3" fillId="2" borderId="1" xfId="0" applyNumberFormat="1" applyFont="1" applyFill="1" applyBorder="1" applyAlignment="1" applyProtection="1">
      <alignment horizontal="left" wrapText="1"/>
    </xf>
    <xf numFmtId="1" fontId="3" fillId="2" borderId="0" xfId="0" applyNumberFormat="1" applyFont="1" applyFill="1" applyBorder="1" applyAlignment="1" applyProtection="1">
      <alignment horizontal="left" wrapText="1"/>
    </xf>
    <xf numFmtId="1" fontId="2" fillId="0" borderId="76" xfId="0" applyNumberFormat="1" applyFont="1" applyFill="1" applyBorder="1" applyAlignment="1" applyProtection="1">
      <alignment horizontal="center" vertical="center" wrapText="1"/>
    </xf>
    <xf numFmtId="1" fontId="2" fillId="0" borderId="72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/>
    </xf>
    <xf numFmtId="1" fontId="2" fillId="0" borderId="75" xfId="0" applyNumberFormat="1" applyFont="1" applyFill="1" applyBorder="1" applyAlignment="1" applyProtection="1">
      <alignment horizontal="center" vertical="center"/>
    </xf>
    <xf numFmtId="1" fontId="2" fillId="3" borderId="77" xfId="0" applyNumberFormat="1" applyFont="1" applyFill="1" applyBorder="1" applyAlignment="1" applyProtection="1">
      <alignment horizontal="center" vertical="center" wrapText="1"/>
    </xf>
    <xf numFmtId="1" fontId="2" fillId="3" borderId="72" xfId="0" applyNumberFormat="1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1" fontId="2" fillId="3" borderId="4" xfId="0" applyNumberFormat="1" applyFont="1" applyFill="1" applyBorder="1" applyAlignment="1" applyProtection="1">
      <alignment horizontal="center" vertical="center" wrapText="1"/>
    </xf>
    <xf numFmtId="1" fontId="2" fillId="0" borderId="16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73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81" xfId="0" applyNumberFormat="1" applyFont="1" applyFill="1" applyBorder="1" applyAlignment="1" applyProtection="1">
      <alignment horizontal="center" vertical="center" wrapText="1"/>
    </xf>
    <xf numFmtId="1" fontId="2" fillId="0" borderId="48" xfId="0" applyNumberFormat="1" applyFont="1" applyFill="1" applyBorder="1" applyAlignment="1" applyProtection="1">
      <alignment horizontal="center" vertical="center" wrapText="1"/>
    </xf>
    <xf numFmtId="1" fontId="2" fillId="3" borderId="78" xfId="0" applyNumberFormat="1" applyFont="1" applyFill="1" applyBorder="1" applyAlignment="1" applyProtection="1">
      <alignment horizontal="center" vertical="center" wrapText="1"/>
    </xf>
    <xf numFmtId="1" fontId="2" fillId="3" borderId="83" xfId="0" applyNumberFormat="1" applyFont="1" applyFill="1" applyBorder="1" applyAlignment="1" applyProtection="1">
      <alignment horizontal="center" vertical="center" wrapText="1"/>
    </xf>
    <xf numFmtId="1" fontId="2" fillId="3" borderId="87" xfId="0" applyNumberFormat="1" applyFont="1" applyFill="1" applyBorder="1" applyAlignment="1" applyProtection="1">
      <alignment horizontal="center" vertical="center" wrapText="1"/>
    </xf>
    <xf numFmtId="1" fontId="2" fillId="3" borderId="71" xfId="0" applyNumberFormat="1" applyFont="1" applyFill="1" applyBorder="1" applyAlignment="1" applyProtection="1">
      <alignment horizontal="center" vertical="center" wrapText="1"/>
    </xf>
    <xf numFmtId="1" fontId="2" fillId="3" borderId="18" xfId="0" applyNumberFormat="1" applyFont="1" applyFill="1" applyBorder="1" applyAlignment="1" applyProtection="1">
      <alignment horizontal="center" vertical="center" wrapText="1"/>
    </xf>
    <xf numFmtId="1" fontId="2" fillId="3" borderId="7" xfId="0" applyNumberFormat="1" applyFont="1" applyFill="1" applyBorder="1" applyAlignment="1" applyProtection="1">
      <alignment horizontal="center" vertical="center" wrapText="1"/>
    </xf>
    <xf numFmtId="1" fontId="2" fillId="3" borderId="81" xfId="0" applyNumberFormat="1" applyFont="1" applyFill="1" applyBorder="1" applyAlignment="1" applyProtection="1">
      <alignment horizontal="center" vertical="center" wrapText="1"/>
    </xf>
    <xf numFmtId="1" fontId="2" fillId="3" borderId="82" xfId="0" applyNumberFormat="1" applyFont="1" applyFill="1" applyBorder="1" applyAlignment="1" applyProtection="1">
      <alignment horizontal="center" vertical="center" wrapText="1"/>
    </xf>
    <xf numFmtId="1" fontId="2" fillId="3" borderId="48" xfId="0" applyNumberFormat="1" applyFont="1" applyFill="1" applyBorder="1" applyAlignment="1" applyProtection="1">
      <alignment horizontal="center" vertical="center" wrapText="1"/>
    </xf>
    <xf numFmtId="1" fontId="2" fillId="3" borderId="85" xfId="0" applyNumberFormat="1" applyFont="1" applyFill="1" applyBorder="1" applyAlignment="1" applyProtection="1">
      <alignment horizontal="center" vertical="center" wrapText="1"/>
    </xf>
    <xf numFmtId="1" fontId="2" fillId="3" borderId="84" xfId="0" applyNumberFormat="1" applyFont="1" applyFill="1" applyBorder="1" applyAlignment="1" applyProtection="1">
      <alignment horizontal="center" vertical="center" wrapText="1"/>
    </xf>
    <xf numFmtId="1" fontId="2" fillId="0" borderId="86" xfId="0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86" xfId="0" applyNumberFormat="1" applyFont="1" applyFill="1" applyBorder="1" applyAlignment="1" applyProtection="1">
      <alignment horizontal="center" vertical="center"/>
    </xf>
    <xf numFmtId="1" fontId="2" fillId="0" borderId="87" xfId="0" applyNumberFormat="1" applyFont="1" applyFill="1" applyBorder="1" applyAlignment="1" applyProtection="1">
      <alignment horizontal="center" vertical="center" wrapText="1"/>
    </xf>
    <xf numFmtId="1" fontId="2" fillId="0" borderId="71" xfId="0" applyNumberFormat="1" applyFont="1" applyFill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2" fillId="0" borderId="82" xfId="0" applyNumberFormat="1" applyFont="1" applyFill="1" applyBorder="1" applyAlignment="1" applyProtection="1">
      <alignment horizontal="center" vertical="center" wrapText="1"/>
    </xf>
    <xf numFmtId="1" fontId="2" fillId="5" borderId="21" xfId="0" applyNumberFormat="1" applyFont="1" applyFill="1" applyBorder="1" applyAlignment="1" applyProtection="1">
      <alignment horizontal="center"/>
      <protection locked="0"/>
    </xf>
    <xf numFmtId="1" fontId="2" fillId="6" borderId="23" xfId="0" applyNumberFormat="1" applyFont="1" applyFill="1" applyBorder="1" applyAlignment="1" applyProtection="1">
      <alignment horizontal="center"/>
    </xf>
    <xf numFmtId="1" fontId="2" fillId="6" borderId="21" xfId="0" applyNumberFormat="1" applyFont="1" applyFill="1" applyBorder="1" applyAlignment="1" applyProtection="1">
      <alignment horizontal="center"/>
    </xf>
    <xf numFmtId="1" fontId="2" fillId="5" borderId="28" xfId="0" applyNumberFormat="1" applyFont="1" applyFill="1" applyBorder="1" applyAlignment="1" applyProtection="1">
      <alignment horizontal="center"/>
      <protection locked="0"/>
    </xf>
    <xf numFmtId="0" fontId="2" fillId="0" borderId="75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2" fillId="0" borderId="83" xfId="0" applyNumberFormat="1" applyFont="1" applyFill="1" applyBorder="1" applyAlignment="1" applyProtection="1">
      <alignment horizontal="center" vertical="center" wrapText="1"/>
    </xf>
    <xf numFmtId="0" fontId="2" fillId="0" borderId="51" xfId="0" applyNumberFormat="1" applyFont="1" applyFill="1" applyBorder="1" applyAlignment="1" applyProtection="1">
      <alignment horizontal="center" vertical="center" wrapText="1"/>
    </xf>
    <xf numFmtId="1" fontId="2" fillId="3" borderId="86" xfId="0" applyNumberFormat="1" applyFont="1" applyFill="1" applyBorder="1" applyAlignment="1" applyProtection="1">
      <alignment horizontal="center" vertical="center" wrapText="1"/>
    </xf>
    <xf numFmtId="0" fontId="2" fillId="0" borderId="51" xfId="0" applyNumberFormat="1" applyFont="1" applyFill="1" applyBorder="1" applyAlignment="1" applyProtection="1">
      <alignment horizontal="center" vertical="center"/>
    </xf>
    <xf numFmtId="1" fontId="2" fillId="0" borderId="92" xfId="0" applyNumberFormat="1" applyFont="1" applyFill="1" applyBorder="1" applyAlignment="1" applyProtection="1">
      <alignment horizontal="center" vertical="center" wrapText="1"/>
    </xf>
    <xf numFmtId="1" fontId="2" fillId="0" borderId="93" xfId="0" applyNumberFormat="1" applyFont="1" applyFill="1" applyBorder="1" applyAlignment="1" applyProtection="1">
      <alignment horizontal="center" vertical="center" wrapText="1"/>
    </xf>
    <xf numFmtId="1" fontId="2" fillId="0" borderId="94" xfId="0" applyNumberFormat="1" applyFont="1" applyFill="1" applyBorder="1" applyAlignment="1" applyProtection="1">
      <alignment horizontal="center" vertical="center" wrapText="1"/>
    </xf>
    <xf numFmtId="1" fontId="2" fillId="0" borderId="96" xfId="0" applyNumberFormat="1" applyFont="1" applyFill="1" applyBorder="1" applyAlignment="1" applyProtection="1">
      <alignment horizontal="center" vertical="center" wrapText="1"/>
    </xf>
    <xf numFmtId="0" fontId="2" fillId="0" borderId="69" xfId="0" applyNumberFormat="1" applyFont="1" applyFill="1" applyBorder="1" applyAlignment="1" applyProtection="1">
      <alignment horizontal="center" vertical="center" wrapText="1"/>
    </xf>
    <xf numFmtId="0" fontId="2" fillId="0" borderId="74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105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2" fillId="0" borderId="72" xfId="0" applyNumberFormat="1" applyFont="1" applyFill="1" applyBorder="1" applyAlignment="1" applyProtection="1">
      <alignment horizontal="center" vertical="center" wrapText="1"/>
    </xf>
    <xf numFmtId="0" fontId="2" fillId="0" borderId="106" xfId="0" applyNumberFormat="1" applyFont="1" applyFill="1" applyBorder="1" applyAlignment="1" applyProtection="1">
      <alignment horizontal="center" vertical="center" wrapText="1"/>
    </xf>
  </cellXfs>
  <cellStyles count="5">
    <cellStyle name="Millares [0] 2" xfId="3" xr:uid="{00000000-0005-0000-0000-000000000000}"/>
    <cellStyle name="Millares 10 3" xfId="2" xr:uid="{00000000-0005-0000-0000-000001000000}"/>
    <cellStyle name="Normal" xfId="0" builtinId="0"/>
    <cellStyle name="Normal 2" xfId="4" xr:uid="{00000000-0005-0000-0000-000003000000}"/>
    <cellStyle name="Notas 2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ccisternasr\COMPARTIDOS\JOSE\MATRICES%20DE%20REGISTRO\MATRIZ%20REM\SA_18_V1.0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OCTUBRE/116108S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NOVIEMBRE/116108S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DICIEMBRE/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ccisternasr\COMPARTIDOS\JOSE\ENERO\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ccisternasr\COMPARTIDOS\JOSE\FEBRERO\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MARZO/116108S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ABRIL/116108S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MAYO/116108S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JUNIO/116108S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JULIO/116108S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Z283"/>
  <sheetViews>
    <sheetView zoomScale="90" zoomScaleNormal="90" workbookViewId="0">
      <selection activeCell="A6" sqref="A6:P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8.5703125" style="84" customWidth="1"/>
    <col min="79" max="156" width="8.5703125" style="85" hidden="1" customWidth="1"/>
    <col min="157" max="157" width="8.5703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",[1]NOMBRE!B2," - ","( ",[1]NOMBRE!C2,[1]NOMBRE!D2,[1]NOMBRE!E2,[1]NOMBRE!F2,[1]NOMBRE!G2," )")</f>
        <v>COMUNA:  - ( 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",[1]NOMBRE!B3," - ","( ",[1]NOMBRE!C3,[1]NOMBRE!D3,[1]NOMBRE!E3,[1]NOMBRE!F3,[1]NOMBRE!G3,[1]NOMBRE!H3," )")</f>
        <v>ESTABLECIMIENTO/ESTRATEGIA:  - ( 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",[1]NOMBRE!B6," - ","( ",[1]NOMBRE!C6,[1]NOMBRE!D6," )")</f>
        <v>MES:  - ( 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",[1]NOMBRE!B7)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371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384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64"/>
      <c r="N10" s="390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92" t="s">
        <v>33</v>
      </c>
      <c r="C11" s="93" t="s">
        <v>34</v>
      </c>
      <c r="D11" s="29" t="s">
        <v>33</v>
      </c>
      <c r="E11" s="30" t="s">
        <v>34</v>
      </c>
      <c r="F11" s="29" t="s">
        <v>33</v>
      </c>
      <c r="G11" s="30" t="s">
        <v>34</v>
      </c>
      <c r="H11" s="29" t="s">
        <v>33</v>
      </c>
      <c r="I11" s="23" t="s">
        <v>34</v>
      </c>
      <c r="J11" s="56" t="s">
        <v>33</v>
      </c>
      <c r="K11" s="30" t="s">
        <v>34</v>
      </c>
      <c r="L11" s="29" t="s">
        <v>33</v>
      </c>
      <c r="M11" s="30" t="s">
        <v>34</v>
      </c>
      <c r="N11" s="29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>+D12+F12+H12+J12+L12+N12+P12+R12+T12+V12+X12+Z12+AB12+AD12+AF12+AH12+AJ12+AL12+AN12+AP12</f>
        <v>1657</v>
      </c>
      <c r="C12" s="97">
        <f>+E12+G12+I12+K12+M12+O12+Q12+S12+U12+W12+Y12+AA12+AC12+AE12+AG12+AI12+AK12+AM12+AO12+AQ12</f>
        <v>5</v>
      </c>
      <c r="D12" s="9">
        <f>SUM(ENERO:DICIEMBRE!D12)</f>
        <v>0</v>
      </c>
      <c r="E12" s="9">
        <f>SUM(ENERO:DICIEMBRE!E12)</f>
        <v>0</v>
      </c>
      <c r="F12" s="9">
        <f>SUM(ENERO:DICIEMBRE!F12)</f>
        <v>0</v>
      </c>
      <c r="G12" s="9">
        <f>SUM(ENERO:DICIEMBRE!G12)</f>
        <v>0</v>
      </c>
      <c r="H12" s="9">
        <f>SUM(ENERO:DICIEMBRE!H12)</f>
        <v>0</v>
      </c>
      <c r="I12" s="9">
        <f>SUM(ENERO:DICIEMBRE!I12)</f>
        <v>0</v>
      </c>
      <c r="J12" s="9">
        <f>SUM(ENERO:DICIEMBRE!J12)</f>
        <v>0</v>
      </c>
      <c r="K12" s="9">
        <f>SUM(ENERO:DICIEMBRE!K12)</f>
        <v>0</v>
      </c>
      <c r="L12" s="9">
        <f>SUM(ENERO:DICIEMBRE!L12)</f>
        <v>0</v>
      </c>
      <c r="M12" s="9">
        <f>SUM(ENERO:DICIEMBRE!M12)</f>
        <v>0</v>
      </c>
      <c r="N12" s="9">
        <f>SUM(ENERO:DICIEMBRE!N12)</f>
        <v>2</v>
      </c>
      <c r="O12" s="9">
        <f>SUM(ENERO:DICIEMBRE!O12)</f>
        <v>0</v>
      </c>
      <c r="P12" s="9">
        <f>SUM(ENERO:DICIEMBRE!P12)</f>
        <v>178</v>
      </c>
      <c r="Q12" s="9">
        <f>SUM(ENERO:DICIEMBRE!Q12)</f>
        <v>0</v>
      </c>
      <c r="R12" s="9">
        <f>SUM(ENERO:DICIEMBRE!R12)</f>
        <v>362</v>
      </c>
      <c r="S12" s="9">
        <f>SUM(ENERO:DICIEMBRE!S12)</f>
        <v>1</v>
      </c>
      <c r="T12" s="9">
        <f>SUM(ENERO:DICIEMBRE!T12)</f>
        <v>466</v>
      </c>
      <c r="U12" s="9">
        <f>SUM(ENERO:DICIEMBRE!U12)</f>
        <v>3</v>
      </c>
      <c r="V12" s="9">
        <f>SUM(ENERO:DICIEMBRE!V12)</f>
        <v>361</v>
      </c>
      <c r="W12" s="9">
        <f>SUM(ENERO:DICIEMBRE!W12)</f>
        <v>0</v>
      </c>
      <c r="X12" s="9">
        <f>SUM(ENERO:DICIEMBRE!X12)</f>
        <v>222</v>
      </c>
      <c r="Y12" s="9">
        <f>SUM(ENERO:DICIEMBRE!Y12)</f>
        <v>1</v>
      </c>
      <c r="Z12" s="9">
        <f>SUM(ENERO:DICIEMBRE!Z12)</f>
        <v>58</v>
      </c>
      <c r="AA12" s="9">
        <f>SUM(ENERO:DICIEMBRE!AA12)</f>
        <v>0</v>
      </c>
      <c r="AB12" s="9">
        <f>SUM(ENERO:DICIEMBRE!AB12)</f>
        <v>7</v>
      </c>
      <c r="AC12" s="9">
        <f>SUM(ENERO:DICIEMBRE!AC12)</f>
        <v>0</v>
      </c>
      <c r="AD12" s="9">
        <f>SUM(ENERO:DICIEMBRE!AD12)</f>
        <v>0</v>
      </c>
      <c r="AE12" s="9">
        <f>SUM(ENERO:DICIEMBRE!AE12)</f>
        <v>0</v>
      </c>
      <c r="AF12" s="9">
        <f>SUM(ENERO:DICIEMBRE!AF12)</f>
        <v>0</v>
      </c>
      <c r="AG12" s="9">
        <f>SUM(ENERO:DICIEMBRE!AG12)</f>
        <v>0</v>
      </c>
      <c r="AH12" s="9">
        <f>SUM(ENERO:DICIEMBRE!AH12)</f>
        <v>1</v>
      </c>
      <c r="AI12" s="9">
        <f>SUM(ENERO:DICIEMBRE!AI12)</f>
        <v>0</v>
      </c>
      <c r="AJ12" s="9">
        <f>SUM(ENERO:DICIEMBRE!AJ12)</f>
        <v>0</v>
      </c>
      <c r="AK12" s="9">
        <f>SUM(ENERO:DICIEMBRE!AK12)</f>
        <v>0</v>
      </c>
      <c r="AL12" s="9">
        <f>SUM(ENERO:DICIEMBRE!AL12)</f>
        <v>0</v>
      </c>
      <c r="AM12" s="9">
        <f>SUM(ENERO:DICIEMBRE!AM12)</f>
        <v>0</v>
      </c>
      <c r="AN12" s="9">
        <f>SUM(ENERO:DICIEMBRE!AN12)</f>
        <v>0</v>
      </c>
      <c r="AO12" s="9">
        <f>SUM(ENERO:DICIEMBRE!AO12)</f>
        <v>0</v>
      </c>
      <c r="AP12" s="9">
        <f>SUM(ENERO:DICIEMBRE!AP12)</f>
        <v>0</v>
      </c>
      <c r="AQ12" s="9">
        <f>SUM(ENERO:DICIEMBRE!AQ12)</f>
        <v>0</v>
      </c>
      <c r="AR12" s="98"/>
      <c r="AS12" s="9">
        <f>SUM(ENERO:DICIEMBRE!AS12)</f>
        <v>1657</v>
      </c>
      <c r="AT12" s="9">
        <f>SUM(ENERO:DICIEMBRE!AT12)</f>
        <v>0</v>
      </c>
      <c r="AU12" s="9">
        <f>SUM(ENERO:DICIEMBRE!AU12)</f>
        <v>0</v>
      </c>
      <c r="AV12" s="9">
        <f>SUM(ENERO:DICIEMBRE!AV12)</f>
        <v>6</v>
      </c>
      <c r="AW12" s="9">
        <f>SUM(ENERO:DICIEMBRE!AW12)</f>
        <v>91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85" t="str">
        <f t="shared" ref="CA12:CA29" si="0">IF(B12&lt;   C12,"* El total de Reactivos NO DEBE ser superior al total de Procesados. ","")</f>
        <v/>
      </c>
      <c r="CB12" s="85" t="str">
        <f t="shared" ref="CB12:CB29" si="1">IF(B12&lt;&gt; AR12+ AS12,"* La suma de las columnas Sexo DEBE SER IGUAL a los Procesados. ","")</f>
        <v/>
      </c>
      <c r="CC12" s="85" t="str">
        <f t="shared" ref="CC12:CC29" si="2">IF(B12&lt;  AT12+ AU12,"* La suma de las columna Trans NO DEBE ser superior al total de Procesados. ","")</f>
        <v/>
      </c>
      <c r="CD12" s="85" t="str">
        <f t="shared" ref="CD12:CD29" si="3">IF(B12&lt;  AV12,"* La columna Pueblos Originarios NO DEBE ser superior al total de Procesados. ","")</f>
        <v/>
      </c>
      <c r="CE12" s="85" t="str">
        <f t="shared" ref="CE12:CE29" si="4">IF(B12&lt;  AW12,"* La columna Migrantes NO DEBE ser superior al total de Procesados. ","")</f>
        <v/>
      </c>
      <c r="CF12" s="86"/>
      <c r="CG12" s="86">
        <f t="shared" ref="CG12:CG29" si="5">IF(B12&lt;   C12,1,0)</f>
        <v>0</v>
      </c>
      <c r="CH12" s="86">
        <f t="shared" ref="CH12:CH29" si="6">IF(B12&lt;&gt; AR12+AS12,1,0)</f>
        <v>0</v>
      </c>
      <c r="CI12" s="86">
        <f t="shared" ref="CI12:CI29" si="7">IF(B12&lt;  AT12+AU12,1,0)</f>
        <v>0</v>
      </c>
      <c r="CJ12" s="86">
        <f t="shared" ref="CJ12:CJ29" si="8">IF(B12&lt;  AV12,1,0)</f>
        <v>0</v>
      </c>
      <c r="CK12" s="86">
        <f t="shared" ref="CK12:CK29" si="9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A12" s="85" t="str">
        <f t="shared" ref="DA12:DA29" si="10">IF(D12&lt;E12,"* Los Procesados deben ser mayor o igual a los Reactivos en los Menor de 6 meses. ","")</f>
        <v/>
      </c>
      <c r="DB12" s="85" t="str">
        <f t="shared" ref="DB12:DB29" si="11">IF(F12&lt;G12,"* Los Procesados deben ser mayor o igual a los Reactivos en los 6 a 11 meses. ","")</f>
        <v/>
      </c>
      <c r="DC12" s="85" t="str">
        <f t="shared" ref="DC12:DC29" si="12">IF(H12&lt;I12,"* Los Procesados deben ser mayor o igual a los Reactivos en los 12-24 meses. ","")</f>
        <v/>
      </c>
      <c r="DD12" s="85" t="str">
        <f t="shared" ref="DD12:DD29" si="13">IF(J12&lt;K12,"* Los Procesados deben ser mayor o igual a los Reactivos en los 3 a 4. ","")</f>
        <v/>
      </c>
      <c r="DE12" s="85" t="str">
        <f t="shared" ref="DE12:DE29" si="14">IF(L12&lt;M12,"* Los Procesados deben ser mayor o igual a los Reactivos en los 5 a 9. ","")</f>
        <v/>
      </c>
      <c r="DF12" s="85" t="str">
        <f t="shared" ref="DF12:DF29" si="15">IF(N12&lt;O12,"* Los Procesados deben ser mayor o igual a los Reactivos en los 10 - 14. ","")</f>
        <v/>
      </c>
      <c r="DG12" s="85" t="str">
        <f t="shared" ref="DG12:DG29" si="16">IF(P12&lt;Q12,"* Los Procesados deben ser mayor o igual a los Reactivos en los 15 - 19. ","")</f>
        <v/>
      </c>
      <c r="DH12" s="85" t="str">
        <f t="shared" ref="DH12:DH29" si="17">IF(R12&lt;S12,"* Los Procesados deben ser mayor o igual a los Reactivos en los 20 - 24. ","")</f>
        <v/>
      </c>
      <c r="DI12" s="85" t="str">
        <f t="shared" ref="DI12:DI29" si="18">IF(T12&lt;U12,"* Los Procesados deben ser mayor o igual a los Reactivos en los 25 a 29. ","")</f>
        <v/>
      </c>
      <c r="DJ12" s="85" t="str">
        <f t="shared" ref="DJ12:DJ29" si="19">IF(V12&lt;W12,"* Los Procesados deben ser mayor o igual a los Reactivos en los 30 a 34. ","")</f>
        <v/>
      </c>
      <c r="DK12" s="85" t="str">
        <f t="shared" ref="DK12:DK29" si="20">IF(X12&lt;Y12,"* Los Procesados deben ser mayor o igual a los Reactivos en los 35 a 39. ","")</f>
        <v/>
      </c>
      <c r="DL12" s="85" t="str">
        <f t="shared" ref="DL12:DL29" si="21">IF(AF12&lt;AG12,"* Los Procesados deben ser mayor o igual a los Reactivos en los 55 a 59. ","")</f>
        <v/>
      </c>
      <c r="DM12" s="85" t="str">
        <f t="shared" ref="DM12:DM29" si="22">IF(AH12&lt;AI12,"* Los Procesados deben ser mayor o igual a los Reactivos en los 60 a 64. ","")</f>
        <v/>
      </c>
      <c r="DN12" s="85" t="str">
        <f t="shared" ref="DN12:DN29" si="23">IF(AJ12&lt;AK12,"* Los Procesados deben ser mayor o igual a los Reactivos en los 65 a 69. ","")</f>
        <v/>
      </c>
      <c r="DO12" s="85" t="str">
        <f t="shared" ref="DO12:DO29" si="24">IF(AL12&lt;AM12,"* Los Procesados deben ser mayor o igual a los Reactivos en los 70 a 74. ","")</f>
        <v/>
      </c>
      <c r="DP12" s="85" t="str">
        <f t="shared" ref="DP12:DP29" si="25">IF(AN12&lt;AO12,"* Los Procesados deben ser mayor o igual a los Reactivos en los 75 a 79. ","")</f>
        <v/>
      </c>
      <c r="DQ12" s="85" t="str">
        <f t="shared" ref="DQ12:DQ29" si="26">IF(AP12&lt;AQ12,"* Los Procesados deben ser mayor o igual a los Reactivos en los 80 y más. ","")</f>
        <v/>
      </c>
      <c r="EA12" s="86">
        <f t="shared" ref="EA12:EA29" si="27">IF(D12&lt;E12,1,0)</f>
        <v>0</v>
      </c>
      <c r="EB12" s="86">
        <f t="shared" ref="EB12:EB29" si="28">IF(F12&lt;G12,1,0)</f>
        <v>0</v>
      </c>
      <c r="EC12" s="86">
        <f t="shared" ref="EC12:EC29" si="29">IF(H12&lt;I12,1,0)</f>
        <v>0</v>
      </c>
      <c r="ED12" s="86">
        <f t="shared" ref="ED12:ED29" si="30">IF(J12&lt;K12,1,0)</f>
        <v>0</v>
      </c>
      <c r="EE12" s="86">
        <f t="shared" ref="EE12:EE29" si="31">IF(L12&lt;M12,1,0)</f>
        <v>0</v>
      </c>
      <c r="EF12" s="86">
        <f t="shared" ref="EF12:EF29" si="32">IF(N12&lt;O12,1,0)</f>
        <v>0</v>
      </c>
      <c r="EG12" s="86">
        <f t="shared" ref="EG12:EG29" si="33">IF(P12&lt;Q12,1,0)</f>
        <v>0</v>
      </c>
      <c r="EH12" s="86">
        <f t="shared" ref="EH12:EH29" si="34">IF(R12&lt;S12,1,0)</f>
        <v>0</v>
      </c>
      <c r="EI12" s="86">
        <f t="shared" ref="EI12:EI29" si="35">IF(T12&lt;U12,1,0)</f>
        <v>0</v>
      </c>
      <c r="EJ12" s="86">
        <f t="shared" ref="EJ12:EJ29" si="36">IF(V12&lt;W12,1,0)</f>
        <v>0</v>
      </c>
      <c r="EK12" s="86">
        <f t="shared" ref="EK12:EK29" si="37">IF(X12&lt;Y12,1,0)</f>
        <v>0</v>
      </c>
      <c r="EL12" s="86">
        <f t="shared" ref="EL12:EL29" si="38">IF(AF12&lt;AG12,1,0)</f>
        <v>0</v>
      </c>
      <c r="EM12" s="86">
        <f t="shared" ref="EM12:EM29" si="39">IF(AH12&lt;AI12,1,0)</f>
        <v>0</v>
      </c>
      <c r="EN12" s="86">
        <f t="shared" ref="EN12:EN29" si="40">IF(AJ12&lt;AK12,1,0)</f>
        <v>0</v>
      </c>
      <c r="EO12" s="86">
        <f t="shared" ref="EO12:EO29" si="41">IF(AL12&lt;AM12,1,0)</f>
        <v>0</v>
      </c>
      <c r="EP12" s="86">
        <f t="shared" ref="EP12:EP29" si="42">IF(AN12&lt;AO12,1,0)</f>
        <v>0</v>
      </c>
      <c r="EQ12" s="86">
        <f t="shared" ref="EQ12:EQ29" si="43">IF(AP12&lt;AQ12,1,0)</f>
        <v>0</v>
      </c>
      <c r="ER12" s="86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>+D13+F13+H13+J13+L13+N13+P13+R13+T13+V13+X13+Z13+AB13+AD13+AF13+AH13+AJ13+AL13+AN13+AP13</f>
        <v>1495</v>
      </c>
      <c r="C13" s="40">
        <f>+E13+G13+I13+K13+M13+O13+Q13+S13+U13+W13+Y13+AA13+AC13+AE13+AG13+AI13+AK13+AM13+AO13+AQ13</f>
        <v>3</v>
      </c>
      <c r="D13" s="9">
        <f>SUM(ENERO:DICIEMBRE!D13)</f>
        <v>0</v>
      </c>
      <c r="E13" s="9">
        <f>SUM(ENERO:DICIEMBRE!E13)</f>
        <v>0</v>
      </c>
      <c r="F13" s="9">
        <f>SUM(ENERO:DICIEMBRE!F13)</f>
        <v>0</v>
      </c>
      <c r="G13" s="9">
        <f>SUM(ENERO:DICIEMBRE!G13)</f>
        <v>0</v>
      </c>
      <c r="H13" s="9">
        <f>SUM(ENERO:DICIEMBRE!H13)</f>
        <v>0</v>
      </c>
      <c r="I13" s="9">
        <f>SUM(ENERO:DICIEMBRE!I13)</f>
        <v>0</v>
      </c>
      <c r="J13" s="9">
        <f>SUM(ENERO:DICIEMBRE!J13)</f>
        <v>0</v>
      </c>
      <c r="K13" s="9">
        <f>SUM(ENERO:DICIEMBRE!K13)</f>
        <v>0</v>
      </c>
      <c r="L13" s="9">
        <f>SUM(ENERO:DICIEMBRE!L13)</f>
        <v>0</v>
      </c>
      <c r="M13" s="9">
        <f>SUM(ENERO:DICIEMBRE!M13)</f>
        <v>0</v>
      </c>
      <c r="N13" s="9">
        <f>SUM(ENERO:DICIEMBRE!N13)</f>
        <v>4</v>
      </c>
      <c r="O13" s="9">
        <f>SUM(ENERO:DICIEMBRE!O13)</f>
        <v>0</v>
      </c>
      <c r="P13" s="9">
        <f>SUM(ENERO:DICIEMBRE!P13)</f>
        <v>143</v>
      </c>
      <c r="Q13" s="9">
        <f>SUM(ENERO:DICIEMBRE!Q13)</f>
        <v>0</v>
      </c>
      <c r="R13" s="9">
        <f>SUM(ENERO:DICIEMBRE!R13)</f>
        <v>315</v>
      </c>
      <c r="S13" s="9">
        <f>SUM(ENERO:DICIEMBRE!S13)</f>
        <v>0</v>
      </c>
      <c r="T13" s="9">
        <f>SUM(ENERO:DICIEMBRE!T13)</f>
        <v>433</v>
      </c>
      <c r="U13" s="9">
        <f>SUM(ENERO:DICIEMBRE!U13)</f>
        <v>2</v>
      </c>
      <c r="V13" s="9">
        <f>SUM(ENERO:DICIEMBRE!V13)</f>
        <v>354</v>
      </c>
      <c r="W13" s="9">
        <f>SUM(ENERO:DICIEMBRE!W13)</f>
        <v>0</v>
      </c>
      <c r="X13" s="9">
        <f>SUM(ENERO:DICIEMBRE!X13)</f>
        <v>191</v>
      </c>
      <c r="Y13" s="9">
        <f>SUM(ENERO:DICIEMBRE!Y13)</f>
        <v>1</v>
      </c>
      <c r="Z13" s="9">
        <f>SUM(ENERO:DICIEMBRE!Z13)</f>
        <v>50</v>
      </c>
      <c r="AA13" s="9">
        <f>SUM(ENERO:DICIEMBRE!AA13)</f>
        <v>0</v>
      </c>
      <c r="AB13" s="9">
        <f>SUM(ENERO:DICIEMBRE!AB13)</f>
        <v>4</v>
      </c>
      <c r="AC13" s="9">
        <f>SUM(ENERO:DICIEMBRE!AC13)</f>
        <v>0</v>
      </c>
      <c r="AD13" s="9">
        <f>SUM(ENERO:DICIEMBRE!AD13)</f>
        <v>1</v>
      </c>
      <c r="AE13" s="9">
        <f>SUM(ENERO:DICIEMBRE!AE13)</f>
        <v>0</v>
      </c>
      <c r="AF13" s="9">
        <f>SUM(ENERO:DICIEMBRE!AF13)</f>
        <v>0</v>
      </c>
      <c r="AG13" s="9">
        <f>SUM(ENERO:DICIEMBRE!AG13)</f>
        <v>0</v>
      </c>
      <c r="AH13" s="9">
        <f>SUM(ENERO:DICIEMBRE!AH13)</f>
        <v>0</v>
      </c>
      <c r="AI13" s="9">
        <f>SUM(ENERO:DICIEMBRE!AI13)</f>
        <v>0</v>
      </c>
      <c r="AJ13" s="9">
        <f>SUM(ENERO:DICIEMBRE!AJ13)</f>
        <v>0</v>
      </c>
      <c r="AK13" s="9">
        <f>SUM(ENERO:DICIEMBRE!AK13)</f>
        <v>0</v>
      </c>
      <c r="AL13" s="9">
        <f>SUM(ENERO:DICIEMBRE!AL13)</f>
        <v>0</v>
      </c>
      <c r="AM13" s="9">
        <f>SUM(ENERO:DICIEMBRE!AM13)</f>
        <v>0</v>
      </c>
      <c r="AN13" s="9">
        <f>SUM(ENERO:DICIEMBRE!AN13)</f>
        <v>0</v>
      </c>
      <c r="AO13" s="9">
        <f>SUM(ENERO:DICIEMBRE!AO13)</f>
        <v>0</v>
      </c>
      <c r="AP13" s="9">
        <f>SUM(ENERO:DICIEMBRE!AP13)</f>
        <v>0</v>
      </c>
      <c r="AQ13" s="9">
        <f>SUM(ENERO:DICIEMBRE!AQ13)</f>
        <v>0</v>
      </c>
      <c r="AR13" s="98"/>
      <c r="AS13" s="9">
        <f>SUM(ENERO:DICIEMBRE!AS13)</f>
        <v>1495</v>
      </c>
      <c r="AT13" s="9">
        <f>SUM(ENERO:DICIEMBRE!AT13)</f>
        <v>0</v>
      </c>
      <c r="AU13" s="9">
        <f>SUM(ENERO:DICIEMBRE!AU13)</f>
        <v>0</v>
      </c>
      <c r="AV13" s="9">
        <f>SUM(ENERO:DICIEMBRE!AV13)</f>
        <v>3</v>
      </c>
      <c r="AW13" s="9">
        <f>SUM(ENERO:DICIEMBRE!AW13)</f>
        <v>68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85" t="str">
        <f t="shared" si="0"/>
        <v/>
      </c>
      <c r="CB13" s="85" t="str">
        <f t="shared" si="1"/>
        <v/>
      </c>
      <c r="CC13" s="85" t="str">
        <f t="shared" si="2"/>
        <v/>
      </c>
      <c r="CD13" s="85" t="str">
        <f t="shared" si="3"/>
        <v/>
      </c>
      <c r="CE13" s="85" t="str">
        <f t="shared" si="4"/>
        <v/>
      </c>
      <c r="CF13" s="86"/>
      <c r="CG13" s="86">
        <f t="shared" si="5"/>
        <v>0</v>
      </c>
      <c r="CH13" s="86">
        <f t="shared" si="6"/>
        <v>0</v>
      </c>
      <c r="CI13" s="86">
        <f t="shared" si="7"/>
        <v>0</v>
      </c>
      <c r="CJ13" s="86">
        <f t="shared" si="8"/>
        <v>0</v>
      </c>
      <c r="CK13" s="86">
        <f t="shared" si="9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A13" s="85" t="str">
        <f t="shared" si="10"/>
        <v/>
      </c>
      <c r="DB13" s="85" t="str">
        <f t="shared" si="11"/>
        <v/>
      </c>
      <c r="DC13" s="85" t="str">
        <f t="shared" si="12"/>
        <v/>
      </c>
      <c r="DD13" s="85" t="str">
        <f t="shared" si="13"/>
        <v/>
      </c>
      <c r="DE13" s="85" t="str">
        <f t="shared" si="14"/>
        <v/>
      </c>
      <c r="DF13" s="85" t="str">
        <f t="shared" si="15"/>
        <v/>
      </c>
      <c r="DG13" s="85" t="str">
        <f t="shared" si="16"/>
        <v/>
      </c>
      <c r="DH13" s="85" t="str">
        <f t="shared" si="17"/>
        <v/>
      </c>
      <c r="DI13" s="85" t="str">
        <f t="shared" si="18"/>
        <v/>
      </c>
      <c r="DJ13" s="85" t="str">
        <f t="shared" si="19"/>
        <v/>
      </c>
      <c r="DK13" s="85" t="str">
        <f t="shared" si="20"/>
        <v/>
      </c>
      <c r="DL13" s="85" t="str">
        <f t="shared" si="21"/>
        <v/>
      </c>
      <c r="DM13" s="85" t="str">
        <f t="shared" si="22"/>
        <v/>
      </c>
      <c r="DN13" s="85" t="str">
        <f t="shared" si="23"/>
        <v/>
      </c>
      <c r="DO13" s="85" t="str">
        <f t="shared" si="24"/>
        <v/>
      </c>
      <c r="DP13" s="85" t="str">
        <f t="shared" si="25"/>
        <v/>
      </c>
      <c r="DQ13" s="85" t="str">
        <f t="shared" si="26"/>
        <v/>
      </c>
      <c r="EA13" s="86">
        <f t="shared" si="27"/>
        <v>0</v>
      </c>
      <c r="EB13" s="86">
        <f t="shared" si="28"/>
        <v>0</v>
      </c>
      <c r="EC13" s="86">
        <f t="shared" si="29"/>
        <v>0</v>
      </c>
      <c r="ED13" s="86">
        <f t="shared" si="30"/>
        <v>0</v>
      </c>
      <c r="EE13" s="86">
        <f t="shared" si="31"/>
        <v>0</v>
      </c>
      <c r="EF13" s="86">
        <f t="shared" si="32"/>
        <v>0</v>
      </c>
      <c r="EG13" s="86">
        <f t="shared" si="33"/>
        <v>0</v>
      </c>
      <c r="EH13" s="86">
        <f t="shared" si="34"/>
        <v>0</v>
      </c>
      <c r="EI13" s="86">
        <f t="shared" si="35"/>
        <v>0</v>
      </c>
      <c r="EJ13" s="86">
        <f t="shared" si="36"/>
        <v>0</v>
      </c>
      <c r="EK13" s="86">
        <f t="shared" si="37"/>
        <v>0</v>
      </c>
      <c r="EL13" s="86">
        <f t="shared" si="38"/>
        <v>0</v>
      </c>
      <c r="EM13" s="86">
        <f t="shared" si="39"/>
        <v>0</v>
      </c>
      <c r="EN13" s="86">
        <f t="shared" si="40"/>
        <v>0</v>
      </c>
      <c r="EO13" s="86">
        <f t="shared" si="41"/>
        <v>0</v>
      </c>
      <c r="EP13" s="86">
        <f t="shared" si="42"/>
        <v>0</v>
      </c>
      <c r="EQ13" s="86">
        <f t="shared" si="43"/>
        <v>0</v>
      </c>
      <c r="ER13" s="86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ref="B14:C29" si="44">+D14+F14+H14+J14+L14+N14+P14+R14+T14+V14+X14+Z14+AB14+AD14+AF14+AH14+AJ14+AL14+AN14+AP14</f>
        <v>1391</v>
      </c>
      <c r="C14" s="40">
        <f t="shared" si="44"/>
        <v>1</v>
      </c>
      <c r="D14" s="9">
        <f>SUM(ENERO:DICIEMBRE!D14)</f>
        <v>0</v>
      </c>
      <c r="E14" s="9">
        <f>SUM(ENERO:DICIEMBRE!E14)</f>
        <v>0</v>
      </c>
      <c r="F14" s="9">
        <f>SUM(ENERO:DICIEMBRE!F14)</f>
        <v>0</v>
      </c>
      <c r="G14" s="9">
        <f>SUM(ENERO:DICIEMBRE!G14)</f>
        <v>0</v>
      </c>
      <c r="H14" s="9">
        <f>SUM(ENERO:DICIEMBRE!H14)</f>
        <v>0</v>
      </c>
      <c r="I14" s="9">
        <f>SUM(ENERO:DICIEMBRE!I14)</f>
        <v>0</v>
      </c>
      <c r="J14" s="9">
        <f>SUM(ENERO:DICIEMBRE!J14)</f>
        <v>0</v>
      </c>
      <c r="K14" s="9">
        <f>SUM(ENERO:DICIEMBRE!K14)</f>
        <v>0</v>
      </c>
      <c r="L14" s="9">
        <f>SUM(ENERO:DICIEMBRE!L14)</f>
        <v>0</v>
      </c>
      <c r="M14" s="9">
        <f>SUM(ENERO:DICIEMBRE!M14)</f>
        <v>0</v>
      </c>
      <c r="N14" s="9">
        <f>SUM(ENERO:DICIEMBRE!N14)</f>
        <v>2</v>
      </c>
      <c r="O14" s="9">
        <f>SUM(ENERO:DICIEMBRE!O14)</f>
        <v>0</v>
      </c>
      <c r="P14" s="9">
        <f>SUM(ENERO:DICIEMBRE!P14)</f>
        <v>129</v>
      </c>
      <c r="Q14" s="9">
        <f>SUM(ENERO:DICIEMBRE!Q14)</f>
        <v>0</v>
      </c>
      <c r="R14" s="9">
        <f>SUM(ENERO:DICIEMBRE!R14)</f>
        <v>301</v>
      </c>
      <c r="S14" s="9">
        <f>SUM(ENERO:DICIEMBRE!S14)</f>
        <v>0</v>
      </c>
      <c r="T14" s="9">
        <f>SUM(ENERO:DICIEMBRE!T14)</f>
        <v>408</v>
      </c>
      <c r="U14" s="9">
        <f>SUM(ENERO:DICIEMBRE!U14)</f>
        <v>1</v>
      </c>
      <c r="V14" s="9">
        <f>SUM(ENERO:DICIEMBRE!V14)</f>
        <v>312</v>
      </c>
      <c r="W14" s="9">
        <f>SUM(ENERO:DICIEMBRE!W14)</f>
        <v>0</v>
      </c>
      <c r="X14" s="9">
        <f>SUM(ENERO:DICIEMBRE!X14)</f>
        <v>179</v>
      </c>
      <c r="Y14" s="9">
        <f>SUM(ENERO:DICIEMBRE!Y14)</f>
        <v>0</v>
      </c>
      <c r="Z14" s="9">
        <f>SUM(ENERO:DICIEMBRE!Z14)</f>
        <v>53</v>
      </c>
      <c r="AA14" s="9">
        <f>SUM(ENERO:DICIEMBRE!AA14)</f>
        <v>0</v>
      </c>
      <c r="AB14" s="9">
        <f>SUM(ENERO:DICIEMBRE!AB14)</f>
        <v>6</v>
      </c>
      <c r="AC14" s="9">
        <f>SUM(ENERO:DICIEMBRE!AC14)</f>
        <v>0</v>
      </c>
      <c r="AD14" s="9">
        <f>SUM(ENERO:DICIEMBRE!AD14)</f>
        <v>1</v>
      </c>
      <c r="AE14" s="9">
        <f>SUM(ENERO:DICIEMBRE!AE14)</f>
        <v>0</v>
      </c>
      <c r="AF14" s="9">
        <f>SUM(ENERO:DICIEMBRE!AF14)</f>
        <v>0</v>
      </c>
      <c r="AG14" s="9">
        <f>SUM(ENERO:DICIEMBRE!AG14)</f>
        <v>0</v>
      </c>
      <c r="AH14" s="9">
        <f>SUM(ENERO:DICIEMBRE!AH14)</f>
        <v>0</v>
      </c>
      <c r="AI14" s="9">
        <f>SUM(ENERO:DICIEMBRE!AI14)</f>
        <v>0</v>
      </c>
      <c r="AJ14" s="9">
        <f>SUM(ENERO:DICIEMBRE!AJ14)</f>
        <v>0</v>
      </c>
      <c r="AK14" s="9">
        <f>SUM(ENERO:DICIEMBRE!AK14)</f>
        <v>0</v>
      </c>
      <c r="AL14" s="9">
        <f>SUM(ENERO:DICIEMBRE!AL14)</f>
        <v>0</v>
      </c>
      <c r="AM14" s="9">
        <f>SUM(ENERO:DICIEMBRE!AM14)</f>
        <v>0</v>
      </c>
      <c r="AN14" s="9">
        <f>SUM(ENERO:DICIEMBRE!AN14)</f>
        <v>0</v>
      </c>
      <c r="AO14" s="9">
        <f>SUM(ENERO:DICIEMBRE!AO14)</f>
        <v>0</v>
      </c>
      <c r="AP14" s="9">
        <f>SUM(ENERO:DICIEMBRE!AP14)</f>
        <v>0</v>
      </c>
      <c r="AQ14" s="9">
        <f>SUM(ENERO:DICIEMBRE!AQ14)</f>
        <v>0</v>
      </c>
      <c r="AR14" s="98"/>
      <c r="AS14" s="9">
        <f>SUM(ENERO:DICIEMBRE!AS14)</f>
        <v>1391</v>
      </c>
      <c r="AT14" s="9">
        <f>SUM(ENERO:DICIEMBRE!AT14)</f>
        <v>0</v>
      </c>
      <c r="AU14" s="9">
        <f>SUM(ENERO:DICIEMBRE!AU14)</f>
        <v>0</v>
      </c>
      <c r="AV14" s="9">
        <f>SUM(ENERO:DICIEMBRE!AV14)</f>
        <v>3</v>
      </c>
      <c r="AW14" s="9">
        <f>SUM(ENERO:DICIEMBRE!AW14)</f>
        <v>48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85" t="str">
        <f t="shared" si="0"/>
        <v/>
      </c>
      <c r="CB14" s="85" t="str">
        <f t="shared" si="1"/>
        <v/>
      </c>
      <c r="CC14" s="85" t="str">
        <f t="shared" si="2"/>
        <v/>
      </c>
      <c r="CD14" s="85" t="str">
        <f t="shared" si="3"/>
        <v/>
      </c>
      <c r="CE14" s="85" t="str">
        <f t="shared" si="4"/>
        <v/>
      </c>
      <c r="CF14" s="86"/>
      <c r="CG14" s="86">
        <f t="shared" si="5"/>
        <v>0</v>
      </c>
      <c r="CH14" s="86">
        <f t="shared" si="6"/>
        <v>0</v>
      </c>
      <c r="CI14" s="86">
        <f t="shared" si="7"/>
        <v>0</v>
      </c>
      <c r="CJ14" s="86">
        <f t="shared" si="8"/>
        <v>0</v>
      </c>
      <c r="CK14" s="86">
        <f t="shared" si="9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A14" s="85" t="str">
        <f t="shared" si="10"/>
        <v/>
      </c>
      <c r="DB14" s="85" t="str">
        <f t="shared" si="11"/>
        <v/>
      </c>
      <c r="DC14" s="85" t="str">
        <f t="shared" si="12"/>
        <v/>
      </c>
      <c r="DD14" s="85" t="str">
        <f t="shared" si="13"/>
        <v/>
      </c>
      <c r="DE14" s="85" t="str">
        <f t="shared" si="14"/>
        <v/>
      </c>
      <c r="DF14" s="85" t="str">
        <f t="shared" si="15"/>
        <v/>
      </c>
      <c r="DG14" s="85" t="str">
        <f t="shared" si="16"/>
        <v/>
      </c>
      <c r="DH14" s="85" t="str">
        <f t="shared" si="17"/>
        <v/>
      </c>
      <c r="DI14" s="85" t="str">
        <f t="shared" si="18"/>
        <v/>
      </c>
      <c r="DJ14" s="85" t="str">
        <f t="shared" si="19"/>
        <v/>
      </c>
      <c r="DK14" s="85" t="str">
        <f t="shared" si="20"/>
        <v/>
      </c>
      <c r="DL14" s="85" t="str">
        <f t="shared" si="21"/>
        <v/>
      </c>
      <c r="DM14" s="85" t="str">
        <f t="shared" si="22"/>
        <v/>
      </c>
      <c r="DN14" s="85" t="str">
        <f t="shared" si="23"/>
        <v/>
      </c>
      <c r="DO14" s="85" t="str">
        <f t="shared" si="24"/>
        <v/>
      </c>
      <c r="DP14" s="85" t="str">
        <f t="shared" si="25"/>
        <v/>
      </c>
      <c r="DQ14" s="85" t="str">
        <f t="shared" si="26"/>
        <v/>
      </c>
      <c r="EA14" s="86">
        <f t="shared" si="27"/>
        <v>0</v>
      </c>
      <c r="EB14" s="86">
        <f t="shared" si="28"/>
        <v>0</v>
      </c>
      <c r="EC14" s="86">
        <f t="shared" si="29"/>
        <v>0</v>
      </c>
      <c r="ED14" s="86">
        <f t="shared" si="30"/>
        <v>0</v>
      </c>
      <c r="EE14" s="86">
        <f t="shared" si="31"/>
        <v>0</v>
      </c>
      <c r="EF14" s="86">
        <f t="shared" si="32"/>
        <v>0</v>
      </c>
      <c r="EG14" s="86">
        <f t="shared" si="33"/>
        <v>0</v>
      </c>
      <c r="EH14" s="86">
        <f t="shared" si="34"/>
        <v>0</v>
      </c>
      <c r="EI14" s="86">
        <f t="shared" si="35"/>
        <v>0</v>
      </c>
      <c r="EJ14" s="86">
        <f t="shared" si="36"/>
        <v>0</v>
      </c>
      <c r="EK14" s="86">
        <f t="shared" si="37"/>
        <v>0</v>
      </c>
      <c r="EL14" s="86">
        <f t="shared" si="38"/>
        <v>0</v>
      </c>
      <c r="EM14" s="86">
        <f t="shared" si="39"/>
        <v>0</v>
      </c>
      <c r="EN14" s="86">
        <f t="shared" si="40"/>
        <v>0</v>
      </c>
      <c r="EO14" s="86">
        <f t="shared" si="41"/>
        <v>0</v>
      </c>
      <c r="EP14" s="86">
        <f t="shared" si="42"/>
        <v>0</v>
      </c>
      <c r="EQ14" s="86">
        <f t="shared" si="43"/>
        <v>0</v>
      </c>
      <c r="ER14" s="86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44"/>
        <v>27</v>
      </c>
      <c r="C15" s="40">
        <f t="shared" si="44"/>
        <v>0</v>
      </c>
      <c r="D15" s="9">
        <f>SUM(ENERO:DICIEMBRE!D15)</f>
        <v>0</v>
      </c>
      <c r="E15" s="9">
        <f>SUM(ENERO:DICIEMBRE!E15)</f>
        <v>0</v>
      </c>
      <c r="F15" s="9">
        <f>SUM(ENERO:DICIEMBRE!F15)</f>
        <v>0</v>
      </c>
      <c r="G15" s="9">
        <f>SUM(ENERO:DICIEMBRE!G15)</f>
        <v>0</v>
      </c>
      <c r="H15" s="9">
        <f>SUM(ENERO:DICIEMBRE!H15)</f>
        <v>0</v>
      </c>
      <c r="I15" s="9">
        <f>SUM(ENERO:DICIEMBRE!I15)</f>
        <v>0</v>
      </c>
      <c r="J15" s="9">
        <f>SUM(ENERO:DICIEMBRE!J15)</f>
        <v>0</v>
      </c>
      <c r="K15" s="9">
        <f>SUM(ENERO:DICIEMBRE!K15)</f>
        <v>0</v>
      </c>
      <c r="L15" s="9">
        <f>SUM(ENERO:DICIEMBRE!L15)</f>
        <v>0</v>
      </c>
      <c r="M15" s="9">
        <f>SUM(ENERO:DICIEMBRE!M15)</f>
        <v>0</v>
      </c>
      <c r="N15" s="9">
        <f>SUM(ENERO:DICIEMBRE!N15)</f>
        <v>0</v>
      </c>
      <c r="O15" s="9">
        <f>SUM(ENERO:DICIEMBRE!O15)</f>
        <v>0</v>
      </c>
      <c r="P15" s="9">
        <f>SUM(ENERO:DICIEMBRE!P15)</f>
        <v>0</v>
      </c>
      <c r="Q15" s="9">
        <f>SUM(ENERO:DICIEMBRE!Q15)</f>
        <v>0</v>
      </c>
      <c r="R15" s="9">
        <f>SUM(ENERO:DICIEMBRE!R15)</f>
        <v>3</v>
      </c>
      <c r="S15" s="9">
        <f>SUM(ENERO:DICIEMBRE!S15)</f>
        <v>0</v>
      </c>
      <c r="T15" s="9">
        <f>SUM(ENERO:DICIEMBRE!T15)</f>
        <v>8</v>
      </c>
      <c r="U15" s="9">
        <f>SUM(ENERO:DICIEMBRE!U15)</f>
        <v>0</v>
      </c>
      <c r="V15" s="9">
        <f>SUM(ENERO:DICIEMBRE!V15)</f>
        <v>11</v>
      </c>
      <c r="W15" s="9">
        <f>SUM(ENERO:DICIEMBRE!W15)</f>
        <v>0</v>
      </c>
      <c r="X15" s="9">
        <f>SUM(ENERO:DICIEMBRE!X15)</f>
        <v>4</v>
      </c>
      <c r="Y15" s="9">
        <f>SUM(ENERO:DICIEMBRE!Y15)</f>
        <v>0</v>
      </c>
      <c r="Z15" s="9">
        <f>SUM(ENERO:DICIEMBRE!Z15)</f>
        <v>1</v>
      </c>
      <c r="AA15" s="9">
        <f>SUM(ENERO:DICIEMBRE!AA15)</f>
        <v>0</v>
      </c>
      <c r="AB15" s="9">
        <f>SUM(ENERO:DICIEMBRE!AB15)</f>
        <v>0</v>
      </c>
      <c r="AC15" s="9">
        <f>SUM(ENERO:DICIEMBRE!AC15)</f>
        <v>0</v>
      </c>
      <c r="AD15" s="9">
        <f>SUM(ENERO:DICIEMBRE!AD15)</f>
        <v>0</v>
      </c>
      <c r="AE15" s="9">
        <f>SUM(ENERO:DICIEMBRE!AE15)</f>
        <v>0</v>
      </c>
      <c r="AF15" s="9">
        <f>SUM(ENERO:DICIEMBRE!AF15)</f>
        <v>0</v>
      </c>
      <c r="AG15" s="9">
        <f>SUM(ENERO:DICIEMBRE!AG15)</f>
        <v>0</v>
      </c>
      <c r="AH15" s="9">
        <f>SUM(ENERO:DICIEMBRE!AH15)</f>
        <v>0</v>
      </c>
      <c r="AI15" s="9">
        <f>SUM(ENERO:DICIEMBRE!AI15)</f>
        <v>0</v>
      </c>
      <c r="AJ15" s="9">
        <f>SUM(ENERO:DICIEMBRE!AJ15)</f>
        <v>0</v>
      </c>
      <c r="AK15" s="9">
        <f>SUM(ENERO:DICIEMBRE!AK15)</f>
        <v>0</v>
      </c>
      <c r="AL15" s="9">
        <f>SUM(ENERO:DICIEMBRE!AL15)</f>
        <v>0</v>
      </c>
      <c r="AM15" s="9">
        <f>SUM(ENERO:DICIEMBRE!AM15)</f>
        <v>0</v>
      </c>
      <c r="AN15" s="9">
        <f>SUM(ENERO:DICIEMBRE!AN15)</f>
        <v>0</v>
      </c>
      <c r="AO15" s="9">
        <f>SUM(ENERO:DICIEMBRE!AO15)</f>
        <v>0</v>
      </c>
      <c r="AP15" s="9">
        <f>SUM(ENERO:DICIEMBRE!AP15)</f>
        <v>0</v>
      </c>
      <c r="AQ15" s="9">
        <f>SUM(ENERO:DICIEMBRE!AQ15)</f>
        <v>0</v>
      </c>
      <c r="AR15" s="98"/>
      <c r="AS15" s="9">
        <f>SUM(ENERO:DICIEMBRE!AS15)</f>
        <v>27</v>
      </c>
      <c r="AT15" s="9">
        <f>SUM(ENERO:DICIEMBRE!AT15)</f>
        <v>0</v>
      </c>
      <c r="AU15" s="9">
        <f>SUM(ENERO:DICIEMBRE!AU15)</f>
        <v>0</v>
      </c>
      <c r="AV15" s="9">
        <f>SUM(ENERO:DICIEMBRE!AV15)</f>
        <v>0</v>
      </c>
      <c r="AW15" s="9">
        <f>SUM(ENERO:DICIEMBRE!AW15)</f>
        <v>5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85" t="str">
        <f t="shared" si="0"/>
        <v/>
      </c>
      <c r="CB15" s="85" t="str">
        <f t="shared" si="1"/>
        <v/>
      </c>
      <c r="CC15" s="85" t="str">
        <f t="shared" si="2"/>
        <v/>
      </c>
      <c r="CD15" s="85" t="str">
        <f t="shared" si="3"/>
        <v/>
      </c>
      <c r="CE15" s="85" t="str">
        <f t="shared" si="4"/>
        <v/>
      </c>
      <c r="CF15" s="86"/>
      <c r="CG15" s="86">
        <f t="shared" si="5"/>
        <v>0</v>
      </c>
      <c r="CH15" s="86">
        <f t="shared" si="6"/>
        <v>0</v>
      </c>
      <c r="CI15" s="86">
        <f t="shared" si="7"/>
        <v>0</v>
      </c>
      <c r="CJ15" s="86">
        <f t="shared" si="8"/>
        <v>0</v>
      </c>
      <c r="CK15" s="86">
        <f t="shared" si="9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A15" s="85" t="str">
        <f t="shared" si="10"/>
        <v/>
      </c>
      <c r="DB15" s="85" t="str">
        <f t="shared" si="11"/>
        <v/>
      </c>
      <c r="DC15" s="85" t="str">
        <f t="shared" si="12"/>
        <v/>
      </c>
      <c r="DD15" s="85" t="str">
        <f t="shared" si="13"/>
        <v/>
      </c>
      <c r="DE15" s="85" t="str">
        <f t="shared" si="14"/>
        <v/>
      </c>
      <c r="DF15" s="85" t="str">
        <f t="shared" si="15"/>
        <v/>
      </c>
      <c r="DG15" s="85" t="str">
        <f t="shared" si="16"/>
        <v/>
      </c>
      <c r="DH15" s="85" t="str">
        <f t="shared" si="17"/>
        <v/>
      </c>
      <c r="DI15" s="85" t="str">
        <f t="shared" si="18"/>
        <v/>
      </c>
      <c r="DJ15" s="85" t="str">
        <f t="shared" si="19"/>
        <v/>
      </c>
      <c r="DK15" s="85" t="str">
        <f t="shared" si="20"/>
        <v/>
      </c>
      <c r="DL15" s="85" t="str">
        <f t="shared" si="21"/>
        <v/>
      </c>
      <c r="DM15" s="85" t="str">
        <f t="shared" si="22"/>
        <v/>
      </c>
      <c r="DN15" s="85" t="str">
        <f t="shared" si="23"/>
        <v/>
      </c>
      <c r="DO15" s="85" t="str">
        <f t="shared" si="24"/>
        <v/>
      </c>
      <c r="DP15" s="85" t="str">
        <f t="shared" si="25"/>
        <v/>
      </c>
      <c r="DQ15" s="85" t="str">
        <f t="shared" si="26"/>
        <v/>
      </c>
      <c r="EA15" s="86">
        <f t="shared" si="27"/>
        <v>0</v>
      </c>
      <c r="EB15" s="86">
        <f t="shared" si="28"/>
        <v>0</v>
      </c>
      <c r="EC15" s="86">
        <f t="shared" si="29"/>
        <v>0</v>
      </c>
      <c r="ED15" s="86">
        <f t="shared" si="30"/>
        <v>0</v>
      </c>
      <c r="EE15" s="86">
        <f t="shared" si="31"/>
        <v>0</v>
      </c>
      <c r="EF15" s="86">
        <f t="shared" si="32"/>
        <v>0</v>
      </c>
      <c r="EG15" s="86">
        <f t="shared" si="33"/>
        <v>0</v>
      </c>
      <c r="EH15" s="86">
        <f t="shared" si="34"/>
        <v>0</v>
      </c>
      <c r="EI15" s="86">
        <f t="shared" si="35"/>
        <v>0</v>
      </c>
      <c r="EJ15" s="86">
        <f t="shared" si="36"/>
        <v>0</v>
      </c>
      <c r="EK15" s="86">
        <f t="shared" si="37"/>
        <v>0</v>
      </c>
      <c r="EL15" s="86">
        <f t="shared" si="38"/>
        <v>0</v>
      </c>
      <c r="EM15" s="86">
        <f t="shared" si="39"/>
        <v>0</v>
      </c>
      <c r="EN15" s="86">
        <f t="shared" si="40"/>
        <v>0</v>
      </c>
      <c r="EO15" s="86">
        <f t="shared" si="41"/>
        <v>0</v>
      </c>
      <c r="EP15" s="86">
        <f t="shared" si="42"/>
        <v>0</v>
      </c>
      <c r="EQ15" s="86">
        <f t="shared" si="43"/>
        <v>0</v>
      </c>
      <c r="ER15" s="86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44"/>
        <v>12</v>
      </c>
      <c r="C16" s="40">
        <f>+E16+G16+I16+K16+M16+O16+Q16+S16+U16+W16+Y16+AA16+AC16+AE16+AG16+AI16+AK16+AM16+AO16+AQ16</f>
        <v>12</v>
      </c>
      <c r="D16" s="9">
        <f>SUM(ENERO:DICIEMBRE!D16)</f>
        <v>0</v>
      </c>
      <c r="E16" s="9">
        <f>SUM(ENERO:DICIEMBRE!E16)</f>
        <v>0</v>
      </c>
      <c r="F16" s="9">
        <f>SUM(ENERO:DICIEMBRE!F16)</f>
        <v>0</v>
      </c>
      <c r="G16" s="9">
        <f>SUM(ENERO:DICIEMBRE!G16)</f>
        <v>0</v>
      </c>
      <c r="H16" s="9">
        <f>SUM(ENERO:DICIEMBRE!H16)</f>
        <v>0</v>
      </c>
      <c r="I16" s="9">
        <f>SUM(ENERO:DICIEMBRE!I16)</f>
        <v>0</v>
      </c>
      <c r="J16" s="9">
        <f>SUM(ENERO:DICIEMBRE!J16)</f>
        <v>0</v>
      </c>
      <c r="K16" s="9">
        <f>SUM(ENERO:DICIEMBRE!K16)</f>
        <v>0</v>
      </c>
      <c r="L16" s="9">
        <f>SUM(ENERO:DICIEMBRE!L16)</f>
        <v>0</v>
      </c>
      <c r="M16" s="9">
        <f>SUM(ENERO:DICIEMBRE!M16)</f>
        <v>0</v>
      </c>
      <c r="N16" s="9">
        <f>SUM(ENERO:DICIEMBRE!N16)</f>
        <v>0</v>
      </c>
      <c r="O16" s="9">
        <f>SUM(ENERO:DICIEMBRE!O16)</f>
        <v>0</v>
      </c>
      <c r="P16" s="9">
        <f>SUM(ENERO:DICIEMBRE!P16)</f>
        <v>0</v>
      </c>
      <c r="Q16" s="9">
        <f>SUM(ENERO:DICIEMBRE!Q16)</f>
        <v>0</v>
      </c>
      <c r="R16" s="9">
        <f>SUM(ENERO:DICIEMBRE!R16)</f>
        <v>0</v>
      </c>
      <c r="S16" s="9">
        <f>SUM(ENERO:DICIEMBRE!S16)</f>
        <v>0</v>
      </c>
      <c r="T16" s="9">
        <f>SUM(ENERO:DICIEMBRE!T16)</f>
        <v>9</v>
      </c>
      <c r="U16" s="9">
        <f>SUM(ENERO:DICIEMBRE!U16)</f>
        <v>9</v>
      </c>
      <c r="V16" s="9">
        <f>SUM(ENERO:DICIEMBRE!V16)</f>
        <v>1</v>
      </c>
      <c r="W16" s="9">
        <f>SUM(ENERO:DICIEMBRE!W16)</f>
        <v>1</v>
      </c>
      <c r="X16" s="9">
        <f>SUM(ENERO:DICIEMBRE!X16)</f>
        <v>2</v>
      </c>
      <c r="Y16" s="9">
        <f>SUM(ENERO:DICIEMBRE!Y16)</f>
        <v>2</v>
      </c>
      <c r="Z16" s="9">
        <f>SUM(ENERO:DICIEMBRE!Z16)</f>
        <v>0</v>
      </c>
      <c r="AA16" s="9">
        <f>SUM(ENERO:DICIEMBRE!AA16)</f>
        <v>0</v>
      </c>
      <c r="AB16" s="9">
        <f>SUM(ENERO:DICIEMBRE!AB16)</f>
        <v>0</v>
      </c>
      <c r="AC16" s="9">
        <f>SUM(ENERO:DICIEMBRE!AC16)</f>
        <v>0</v>
      </c>
      <c r="AD16" s="9">
        <f>SUM(ENERO:DICIEMBRE!AD16)</f>
        <v>0</v>
      </c>
      <c r="AE16" s="9">
        <f>SUM(ENERO:DICIEMBRE!AE16)</f>
        <v>0</v>
      </c>
      <c r="AF16" s="9">
        <f>SUM(ENERO:DICIEMBRE!AF16)</f>
        <v>0</v>
      </c>
      <c r="AG16" s="9">
        <f>SUM(ENERO:DICIEMBRE!AG16)</f>
        <v>0</v>
      </c>
      <c r="AH16" s="9">
        <f>SUM(ENERO:DICIEMBRE!AH16)</f>
        <v>0</v>
      </c>
      <c r="AI16" s="9">
        <f>SUM(ENERO:DICIEMBRE!AI16)</f>
        <v>0</v>
      </c>
      <c r="AJ16" s="9">
        <f>SUM(ENERO:DICIEMBRE!AJ16)</f>
        <v>0</v>
      </c>
      <c r="AK16" s="9">
        <f>SUM(ENERO:DICIEMBRE!AK16)</f>
        <v>0</v>
      </c>
      <c r="AL16" s="9">
        <f>SUM(ENERO:DICIEMBRE!AL16)</f>
        <v>0</v>
      </c>
      <c r="AM16" s="9">
        <f>SUM(ENERO:DICIEMBRE!AM16)</f>
        <v>0</v>
      </c>
      <c r="AN16" s="9">
        <f>SUM(ENERO:DICIEMBRE!AN16)</f>
        <v>0</v>
      </c>
      <c r="AO16" s="9">
        <f>SUM(ENERO:DICIEMBRE!AO16)</f>
        <v>0</v>
      </c>
      <c r="AP16" s="9">
        <f>SUM(ENERO:DICIEMBRE!AP16)</f>
        <v>0</v>
      </c>
      <c r="AQ16" s="9">
        <f>SUM(ENERO:DICIEMBRE!AQ16)</f>
        <v>0</v>
      </c>
      <c r="AR16" s="98"/>
      <c r="AS16" s="9">
        <f>SUM(ENERO:DICIEMBRE!AS16)</f>
        <v>12</v>
      </c>
      <c r="AT16" s="9">
        <f>SUM(ENERO:DICIEMBRE!AT16)</f>
        <v>0</v>
      </c>
      <c r="AU16" s="9">
        <f>SUM(ENERO:DICIEMBRE!AU16)</f>
        <v>0</v>
      </c>
      <c r="AV16" s="9">
        <f>SUM(ENERO:DICIEMBRE!AV16)</f>
        <v>0</v>
      </c>
      <c r="AW16" s="9">
        <f>SUM(ENERO:DICIEMBRE!AW16)</f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85" t="str">
        <f t="shared" si="0"/>
        <v/>
      </c>
      <c r="CB16" s="85" t="str">
        <f t="shared" si="1"/>
        <v/>
      </c>
      <c r="CC16" s="85" t="str">
        <f t="shared" si="2"/>
        <v/>
      </c>
      <c r="CD16" s="85" t="str">
        <f t="shared" si="3"/>
        <v/>
      </c>
      <c r="CE16" s="85" t="str">
        <f t="shared" si="4"/>
        <v/>
      </c>
      <c r="CF16" s="86"/>
      <c r="CG16" s="86">
        <f t="shared" si="5"/>
        <v>0</v>
      </c>
      <c r="CH16" s="86">
        <f t="shared" si="6"/>
        <v>0</v>
      </c>
      <c r="CI16" s="86">
        <f t="shared" si="7"/>
        <v>0</v>
      </c>
      <c r="CJ16" s="86">
        <f t="shared" si="8"/>
        <v>0</v>
      </c>
      <c r="CK16" s="86">
        <f t="shared" si="9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A16" s="85" t="str">
        <f t="shared" si="10"/>
        <v/>
      </c>
      <c r="DB16" s="85" t="str">
        <f t="shared" si="11"/>
        <v/>
      </c>
      <c r="DC16" s="85" t="str">
        <f t="shared" si="12"/>
        <v/>
      </c>
      <c r="DD16" s="85" t="str">
        <f t="shared" si="13"/>
        <v/>
      </c>
      <c r="DE16" s="85" t="str">
        <f t="shared" si="14"/>
        <v/>
      </c>
      <c r="DF16" s="85" t="str">
        <f t="shared" si="15"/>
        <v/>
      </c>
      <c r="DG16" s="85" t="str">
        <f t="shared" si="16"/>
        <v/>
      </c>
      <c r="DH16" s="85" t="str">
        <f t="shared" si="17"/>
        <v/>
      </c>
      <c r="DI16" s="85" t="str">
        <f t="shared" si="18"/>
        <v/>
      </c>
      <c r="DJ16" s="85" t="str">
        <f t="shared" si="19"/>
        <v/>
      </c>
      <c r="DK16" s="85" t="str">
        <f t="shared" si="20"/>
        <v/>
      </c>
      <c r="DL16" s="85" t="str">
        <f t="shared" si="21"/>
        <v/>
      </c>
      <c r="DM16" s="85" t="str">
        <f t="shared" si="22"/>
        <v/>
      </c>
      <c r="DN16" s="85" t="str">
        <f t="shared" si="23"/>
        <v/>
      </c>
      <c r="DO16" s="85" t="str">
        <f t="shared" si="24"/>
        <v/>
      </c>
      <c r="DP16" s="85" t="str">
        <f t="shared" si="25"/>
        <v/>
      </c>
      <c r="DQ16" s="85" t="str">
        <f t="shared" si="26"/>
        <v/>
      </c>
      <c r="EA16" s="86">
        <f t="shared" si="27"/>
        <v>0</v>
      </c>
      <c r="EB16" s="86">
        <f t="shared" si="28"/>
        <v>0</v>
      </c>
      <c r="EC16" s="86">
        <f t="shared" si="29"/>
        <v>0</v>
      </c>
      <c r="ED16" s="86">
        <f t="shared" si="30"/>
        <v>0</v>
      </c>
      <c r="EE16" s="86">
        <f t="shared" si="31"/>
        <v>0</v>
      </c>
      <c r="EF16" s="86">
        <f t="shared" si="32"/>
        <v>0</v>
      </c>
      <c r="EG16" s="86">
        <f t="shared" si="33"/>
        <v>0</v>
      </c>
      <c r="EH16" s="86">
        <f t="shared" si="34"/>
        <v>0</v>
      </c>
      <c r="EI16" s="86">
        <f t="shared" si="35"/>
        <v>0</v>
      </c>
      <c r="EJ16" s="86">
        <f t="shared" si="36"/>
        <v>0</v>
      </c>
      <c r="EK16" s="86">
        <f t="shared" si="37"/>
        <v>0</v>
      </c>
      <c r="EL16" s="86">
        <f t="shared" si="38"/>
        <v>0</v>
      </c>
      <c r="EM16" s="86">
        <f t="shared" si="39"/>
        <v>0</v>
      </c>
      <c r="EN16" s="86">
        <f t="shared" si="40"/>
        <v>0</v>
      </c>
      <c r="EO16" s="86">
        <f t="shared" si="41"/>
        <v>0</v>
      </c>
      <c r="EP16" s="86">
        <f t="shared" si="42"/>
        <v>0</v>
      </c>
      <c r="EQ16" s="86">
        <f t="shared" si="43"/>
        <v>0</v>
      </c>
      <c r="ER16" s="86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44"/>
        <v>2</v>
      </c>
      <c r="C17" s="40">
        <f t="shared" si="44"/>
        <v>1</v>
      </c>
      <c r="D17" s="9">
        <f>SUM(ENERO:DICIEMBRE!D17)</f>
        <v>0</v>
      </c>
      <c r="E17" s="9">
        <f>SUM(ENERO:DICIEMBRE!E17)</f>
        <v>0</v>
      </c>
      <c r="F17" s="9">
        <f>SUM(ENERO:DICIEMBRE!F17)</f>
        <v>0</v>
      </c>
      <c r="G17" s="9">
        <f>SUM(ENERO:DICIEMBRE!G17)</f>
        <v>0</v>
      </c>
      <c r="H17" s="9">
        <f>SUM(ENERO:DICIEMBRE!H17)</f>
        <v>0</v>
      </c>
      <c r="I17" s="9">
        <f>SUM(ENERO:DICIEMBRE!I17)</f>
        <v>0</v>
      </c>
      <c r="J17" s="9">
        <f>SUM(ENERO:DICIEMBRE!J17)</f>
        <v>0</v>
      </c>
      <c r="K17" s="9">
        <f>SUM(ENERO:DICIEMBRE!K17)</f>
        <v>0</v>
      </c>
      <c r="L17" s="9">
        <f>SUM(ENERO:DICIEMBRE!L17)</f>
        <v>0</v>
      </c>
      <c r="M17" s="9">
        <f>SUM(ENERO:DICIEMBRE!M17)</f>
        <v>0</v>
      </c>
      <c r="N17" s="9">
        <f>SUM(ENERO:DICIEMBRE!N17)</f>
        <v>0</v>
      </c>
      <c r="O17" s="9">
        <f>SUM(ENERO:DICIEMBRE!O17)</f>
        <v>0</v>
      </c>
      <c r="P17" s="9">
        <f>SUM(ENERO:DICIEMBRE!P17)</f>
        <v>0</v>
      </c>
      <c r="Q17" s="9">
        <f>SUM(ENERO:DICIEMBRE!Q17)</f>
        <v>0</v>
      </c>
      <c r="R17" s="9">
        <f>SUM(ENERO:DICIEMBRE!R17)</f>
        <v>0</v>
      </c>
      <c r="S17" s="9">
        <f>SUM(ENERO:DICIEMBRE!S17)</f>
        <v>0</v>
      </c>
      <c r="T17" s="9">
        <f>SUM(ENERO:DICIEMBRE!T17)</f>
        <v>0</v>
      </c>
      <c r="U17" s="9">
        <f>SUM(ENERO:DICIEMBRE!U17)</f>
        <v>0</v>
      </c>
      <c r="V17" s="9">
        <f>SUM(ENERO:DICIEMBRE!V17)</f>
        <v>0</v>
      </c>
      <c r="W17" s="9">
        <f>SUM(ENERO:DICIEMBRE!W17)</f>
        <v>0</v>
      </c>
      <c r="X17" s="9">
        <f>SUM(ENERO:DICIEMBRE!X17)</f>
        <v>2</v>
      </c>
      <c r="Y17" s="9">
        <f>SUM(ENERO:DICIEMBRE!Y17)</f>
        <v>1</v>
      </c>
      <c r="Z17" s="9">
        <f>SUM(ENERO:DICIEMBRE!Z17)</f>
        <v>0</v>
      </c>
      <c r="AA17" s="9">
        <f>SUM(ENERO:DICIEMBRE!AA17)</f>
        <v>0</v>
      </c>
      <c r="AB17" s="9">
        <f>SUM(ENERO:DICIEMBRE!AB17)</f>
        <v>0</v>
      </c>
      <c r="AC17" s="9">
        <f>SUM(ENERO:DICIEMBRE!AC17)</f>
        <v>0</v>
      </c>
      <c r="AD17" s="9">
        <f>SUM(ENERO:DICIEMBRE!AD17)</f>
        <v>0</v>
      </c>
      <c r="AE17" s="9">
        <f>SUM(ENERO:DICIEMBRE!AE17)</f>
        <v>0</v>
      </c>
      <c r="AF17" s="9">
        <f>SUM(ENERO:DICIEMBRE!AF17)</f>
        <v>0</v>
      </c>
      <c r="AG17" s="9">
        <f>SUM(ENERO:DICIEMBRE!AG17)</f>
        <v>0</v>
      </c>
      <c r="AH17" s="9">
        <f>SUM(ENERO:DICIEMBRE!AH17)</f>
        <v>0</v>
      </c>
      <c r="AI17" s="9">
        <f>SUM(ENERO:DICIEMBRE!AI17)</f>
        <v>0</v>
      </c>
      <c r="AJ17" s="9">
        <f>SUM(ENERO:DICIEMBRE!AJ17)</f>
        <v>0</v>
      </c>
      <c r="AK17" s="9">
        <f>SUM(ENERO:DICIEMBRE!AK17)</f>
        <v>0</v>
      </c>
      <c r="AL17" s="9">
        <f>SUM(ENERO:DICIEMBRE!AL17)</f>
        <v>0</v>
      </c>
      <c r="AM17" s="9">
        <f>SUM(ENERO:DICIEMBRE!AM17)</f>
        <v>0</v>
      </c>
      <c r="AN17" s="9">
        <f>SUM(ENERO:DICIEMBRE!AN17)</f>
        <v>0</v>
      </c>
      <c r="AO17" s="9">
        <f>SUM(ENERO:DICIEMBRE!AO17)</f>
        <v>0</v>
      </c>
      <c r="AP17" s="9">
        <f>SUM(ENERO:DICIEMBRE!AP17)</f>
        <v>0</v>
      </c>
      <c r="AQ17" s="9">
        <f>SUM(ENERO:DICIEMBRE!AQ17)</f>
        <v>0</v>
      </c>
      <c r="AR17" s="9">
        <f>SUM(ENERO:DICIEMBRE!AR17)</f>
        <v>1</v>
      </c>
      <c r="AS17" s="9">
        <f>SUM(ENERO:DICIEMBRE!AS17)</f>
        <v>1</v>
      </c>
      <c r="AT17" s="9">
        <f>SUM(ENERO:DICIEMBRE!AT17)</f>
        <v>0</v>
      </c>
      <c r="AU17" s="9">
        <f>SUM(ENERO:DICIEMBRE!AU17)</f>
        <v>0</v>
      </c>
      <c r="AV17" s="9">
        <f>SUM(ENERO:DICIEMBRE!AV17)</f>
        <v>0</v>
      </c>
      <c r="AW17" s="9">
        <f>SUM(ENERO:DICIEMBRE!AW17)</f>
        <v>0</v>
      </c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85" t="str">
        <f t="shared" si="0"/>
        <v/>
      </c>
      <c r="CB17" s="85" t="str">
        <f t="shared" si="1"/>
        <v/>
      </c>
      <c r="CC17" s="85" t="str">
        <f t="shared" si="2"/>
        <v/>
      </c>
      <c r="CD17" s="85" t="str">
        <f t="shared" si="3"/>
        <v/>
      </c>
      <c r="CE17" s="85" t="str">
        <f t="shared" si="4"/>
        <v/>
      </c>
      <c r="CF17" s="86"/>
      <c r="CG17" s="86">
        <f t="shared" si="5"/>
        <v>0</v>
      </c>
      <c r="CH17" s="86">
        <f t="shared" si="6"/>
        <v>0</v>
      </c>
      <c r="CI17" s="86">
        <f t="shared" si="7"/>
        <v>0</v>
      </c>
      <c r="CJ17" s="86">
        <f t="shared" si="8"/>
        <v>0</v>
      </c>
      <c r="CK17" s="86">
        <f t="shared" si="9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A17" s="85" t="str">
        <f t="shared" si="10"/>
        <v/>
      </c>
      <c r="DB17" s="85" t="str">
        <f t="shared" si="11"/>
        <v/>
      </c>
      <c r="DC17" s="85" t="str">
        <f t="shared" si="12"/>
        <v/>
      </c>
      <c r="DD17" s="85" t="str">
        <f t="shared" si="13"/>
        <v/>
      </c>
      <c r="DE17" s="85" t="str">
        <f t="shared" si="14"/>
        <v/>
      </c>
      <c r="DF17" s="85" t="str">
        <f t="shared" si="15"/>
        <v/>
      </c>
      <c r="DG17" s="85" t="str">
        <f t="shared" si="16"/>
        <v/>
      </c>
      <c r="DH17" s="85" t="str">
        <f t="shared" si="17"/>
        <v/>
      </c>
      <c r="DI17" s="85" t="str">
        <f t="shared" si="18"/>
        <v/>
      </c>
      <c r="DJ17" s="85" t="str">
        <f t="shared" si="19"/>
        <v/>
      </c>
      <c r="DK17" s="85" t="str">
        <f t="shared" si="20"/>
        <v/>
      </c>
      <c r="DL17" s="85" t="str">
        <f t="shared" si="21"/>
        <v/>
      </c>
      <c r="DM17" s="85" t="str">
        <f t="shared" si="22"/>
        <v/>
      </c>
      <c r="DN17" s="85" t="str">
        <f t="shared" si="23"/>
        <v/>
      </c>
      <c r="DO17" s="85" t="str">
        <f t="shared" si="24"/>
        <v/>
      </c>
      <c r="DP17" s="85" t="str">
        <f t="shared" si="25"/>
        <v/>
      </c>
      <c r="DQ17" s="85" t="str">
        <f t="shared" si="26"/>
        <v/>
      </c>
      <c r="EA17" s="86">
        <f t="shared" si="27"/>
        <v>0</v>
      </c>
      <c r="EB17" s="86">
        <f t="shared" si="28"/>
        <v>0</v>
      </c>
      <c r="EC17" s="86">
        <f t="shared" si="29"/>
        <v>0</v>
      </c>
      <c r="ED17" s="86">
        <f t="shared" si="30"/>
        <v>0</v>
      </c>
      <c r="EE17" s="86">
        <f t="shared" si="31"/>
        <v>0</v>
      </c>
      <c r="EF17" s="86">
        <f t="shared" si="32"/>
        <v>0</v>
      </c>
      <c r="EG17" s="86">
        <f t="shared" si="33"/>
        <v>0</v>
      </c>
      <c r="EH17" s="86">
        <f t="shared" si="34"/>
        <v>0</v>
      </c>
      <c r="EI17" s="86">
        <f t="shared" si="35"/>
        <v>0</v>
      </c>
      <c r="EJ17" s="86">
        <f t="shared" si="36"/>
        <v>0</v>
      </c>
      <c r="EK17" s="86">
        <f t="shared" si="37"/>
        <v>0</v>
      </c>
      <c r="EL17" s="86">
        <f t="shared" si="38"/>
        <v>0</v>
      </c>
      <c r="EM17" s="86">
        <f t="shared" si="39"/>
        <v>0</v>
      </c>
      <c r="EN17" s="86">
        <f t="shared" si="40"/>
        <v>0</v>
      </c>
      <c r="EO17" s="86">
        <f t="shared" si="41"/>
        <v>0</v>
      </c>
      <c r="EP17" s="86">
        <f t="shared" si="42"/>
        <v>0</v>
      </c>
      <c r="EQ17" s="86">
        <f t="shared" si="43"/>
        <v>0</v>
      </c>
      <c r="ER17" s="86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44"/>
        <v>883</v>
      </c>
      <c r="C18" s="40">
        <f t="shared" si="44"/>
        <v>5</v>
      </c>
      <c r="D18" s="9">
        <f>SUM(ENERO:DICIEMBRE!D18)</f>
        <v>0</v>
      </c>
      <c r="E18" s="9">
        <f>SUM(ENERO:DICIEMBRE!E18)</f>
        <v>0</v>
      </c>
      <c r="F18" s="9">
        <f>SUM(ENERO:DICIEMBRE!F18)</f>
        <v>0</v>
      </c>
      <c r="G18" s="9">
        <f>SUM(ENERO:DICIEMBRE!G18)</f>
        <v>0</v>
      </c>
      <c r="H18" s="9">
        <f>SUM(ENERO:DICIEMBRE!H18)</f>
        <v>0</v>
      </c>
      <c r="I18" s="9">
        <f>SUM(ENERO:DICIEMBRE!I18)</f>
        <v>0</v>
      </c>
      <c r="J18" s="9">
        <f>SUM(ENERO:DICIEMBRE!J18)</f>
        <v>0</v>
      </c>
      <c r="K18" s="9">
        <f>SUM(ENERO:DICIEMBRE!K18)</f>
        <v>0</v>
      </c>
      <c r="L18" s="9">
        <f>SUM(ENERO:DICIEMBRE!L18)</f>
        <v>0</v>
      </c>
      <c r="M18" s="9">
        <f>SUM(ENERO:DICIEMBRE!M18)</f>
        <v>0</v>
      </c>
      <c r="N18" s="9">
        <f>SUM(ENERO:DICIEMBRE!N18)</f>
        <v>2</v>
      </c>
      <c r="O18" s="9">
        <f>SUM(ENERO:DICIEMBRE!O18)</f>
        <v>0</v>
      </c>
      <c r="P18" s="9">
        <f>SUM(ENERO:DICIEMBRE!P18)</f>
        <v>90</v>
      </c>
      <c r="Q18" s="9">
        <f>SUM(ENERO:DICIEMBRE!Q18)</f>
        <v>0</v>
      </c>
      <c r="R18" s="9">
        <f>SUM(ENERO:DICIEMBRE!R18)</f>
        <v>185</v>
      </c>
      <c r="S18" s="9">
        <f>SUM(ENERO:DICIEMBRE!S18)</f>
        <v>2</v>
      </c>
      <c r="T18" s="9">
        <f>SUM(ENERO:DICIEMBRE!T18)</f>
        <v>244</v>
      </c>
      <c r="U18" s="9">
        <f>SUM(ENERO:DICIEMBRE!U18)</f>
        <v>1</v>
      </c>
      <c r="V18" s="9">
        <f>SUM(ENERO:DICIEMBRE!V18)</f>
        <v>201</v>
      </c>
      <c r="W18" s="9">
        <f>SUM(ENERO:DICIEMBRE!W18)</f>
        <v>2</v>
      </c>
      <c r="X18" s="9">
        <f>SUM(ENERO:DICIEMBRE!X18)</f>
        <v>125</v>
      </c>
      <c r="Y18" s="9">
        <f>SUM(ENERO:DICIEMBRE!Y18)</f>
        <v>0</v>
      </c>
      <c r="Z18" s="9">
        <f>SUM(ENERO:DICIEMBRE!Z18)</f>
        <v>34</v>
      </c>
      <c r="AA18" s="9">
        <f>SUM(ENERO:DICIEMBRE!AA18)</f>
        <v>0</v>
      </c>
      <c r="AB18" s="9">
        <f>SUM(ENERO:DICIEMBRE!AB18)</f>
        <v>2</v>
      </c>
      <c r="AC18" s="9">
        <f>SUM(ENERO:DICIEMBRE!AC18)</f>
        <v>0</v>
      </c>
      <c r="AD18" s="9">
        <f>SUM(ENERO:DICIEMBRE!AD18)</f>
        <v>0</v>
      </c>
      <c r="AE18" s="9">
        <f>SUM(ENERO:DICIEMBRE!AE18)</f>
        <v>0</v>
      </c>
      <c r="AF18" s="9">
        <f>SUM(ENERO:DICIEMBRE!AF18)</f>
        <v>0</v>
      </c>
      <c r="AG18" s="9">
        <f>SUM(ENERO:DICIEMBRE!AG18)</f>
        <v>0</v>
      </c>
      <c r="AH18" s="9">
        <f>SUM(ENERO:DICIEMBRE!AH18)</f>
        <v>0</v>
      </c>
      <c r="AI18" s="9">
        <f>SUM(ENERO:DICIEMBRE!AI18)</f>
        <v>0</v>
      </c>
      <c r="AJ18" s="9">
        <f>SUM(ENERO:DICIEMBRE!AJ18)</f>
        <v>0</v>
      </c>
      <c r="AK18" s="9">
        <f>SUM(ENERO:DICIEMBRE!AK18)</f>
        <v>0</v>
      </c>
      <c r="AL18" s="9">
        <f>SUM(ENERO:DICIEMBRE!AL18)</f>
        <v>0</v>
      </c>
      <c r="AM18" s="9">
        <f>SUM(ENERO:DICIEMBRE!AM18)</f>
        <v>0</v>
      </c>
      <c r="AN18" s="9">
        <f>SUM(ENERO:DICIEMBRE!AN18)</f>
        <v>0</v>
      </c>
      <c r="AO18" s="9">
        <f>SUM(ENERO:DICIEMBRE!AO18)</f>
        <v>0</v>
      </c>
      <c r="AP18" s="9">
        <f>SUM(ENERO:DICIEMBRE!AP18)</f>
        <v>0</v>
      </c>
      <c r="AQ18" s="9">
        <f>SUM(ENERO:DICIEMBRE!AQ18)</f>
        <v>0</v>
      </c>
      <c r="AR18" s="98"/>
      <c r="AS18" s="9">
        <f>SUM(ENERO:DICIEMBRE!AS18)</f>
        <v>883</v>
      </c>
      <c r="AT18" s="9">
        <f>SUM(ENERO:DICIEMBRE!AT18)</f>
        <v>0</v>
      </c>
      <c r="AU18" s="9">
        <f>SUM(ENERO:DICIEMBRE!AU18)</f>
        <v>0</v>
      </c>
      <c r="AV18" s="9">
        <f>SUM(ENERO:DICIEMBRE!AV18)</f>
        <v>0</v>
      </c>
      <c r="AW18" s="9">
        <f>SUM(ENERO:DICIEMBRE!AW18)</f>
        <v>31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85" t="str">
        <f t="shared" si="0"/>
        <v/>
      </c>
      <c r="CB18" s="85" t="str">
        <f t="shared" si="1"/>
        <v/>
      </c>
      <c r="CC18" s="85" t="str">
        <f t="shared" si="2"/>
        <v/>
      </c>
      <c r="CD18" s="85" t="str">
        <f t="shared" si="3"/>
        <v/>
      </c>
      <c r="CE18" s="85" t="str">
        <f t="shared" si="4"/>
        <v/>
      </c>
      <c r="CF18" s="86"/>
      <c r="CG18" s="86">
        <f t="shared" si="5"/>
        <v>0</v>
      </c>
      <c r="CH18" s="86">
        <f t="shared" si="6"/>
        <v>0</v>
      </c>
      <c r="CI18" s="86">
        <f t="shared" si="7"/>
        <v>0</v>
      </c>
      <c r="CJ18" s="86">
        <f t="shared" si="8"/>
        <v>0</v>
      </c>
      <c r="CK18" s="86">
        <f t="shared" si="9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A18" s="85" t="str">
        <f t="shared" si="10"/>
        <v/>
      </c>
      <c r="DB18" s="85" t="str">
        <f t="shared" si="11"/>
        <v/>
      </c>
      <c r="DC18" s="85" t="str">
        <f t="shared" si="12"/>
        <v/>
      </c>
      <c r="DD18" s="85" t="str">
        <f t="shared" si="13"/>
        <v/>
      </c>
      <c r="DE18" s="85" t="str">
        <f t="shared" si="14"/>
        <v/>
      </c>
      <c r="DF18" s="85" t="str">
        <f t="shared" si="15"/>
        <v/>
      </c>
      <c r="DG18" s="85" t="str">
        <f t="shared" si="16"/>
        <v/>
      </c>
      <c r="DH18" s="85" t="str">
        <f t="shared" si="17"/>
        <v/>
      </c>
      <c r="DI18" s="85" t="str">
        <f t="shared" si="18"/>
        <v/>
      </c>
      <c r="DJ18" s="85" t="str">
        <f t="shared" si="19"/>
        <v/>
      </c>
      <c r="DK18" s="85" t="str">
        <f t="shared" si="20"/>
        <v/>
      </c>
      <c r="DL18" s="85" t="str">
        <f t="shared" si="21"/>
        <v/>
      </c>
      <c r="DM18" s="85" t="str">
        <f t="shared" si="22"/>
        <v/>
      </c>
      <c r="DN18" s="85" t="str">
        <f t="shared" si="23"/>
        <v/>
      </c>
      <c r="DO18" s="85" t="str">
        <f t="shared" si="24"/>
        <v/>
      </c>
      <c r="DP18" s="85" t="str">
        <f t="shared" si="25"/>
        <v/>
      </c>
      <c r="DQ18" s="85" t="str">
        <f t="shared" si="26"/>
        <v/>
      </c>
      <c r="EA18" s="86">
        <f t="shared" si="27"/>
        <v>0</v>
      </c>
      <c r="EB18" s="86">
        <f t="shared" si="28"/>
        <v>0</v>
      </c>
      <c r="EC18" s="86">
        <f t="shared" si="29"/>
        <v>0</v>
      </c>
      <c r="ED18" s="86">
        <f t="shared" si="30"/>
        <v>0</v>
      </c>
      <c r="EE18" s="86">
        <f t="shared" si="31"/>
        <v>0</v>
      </c>
      <c r="EF18" s="86">
        <f t="shared" si="32"/>
        <v>0</v>
      </c>
      <c r="EG18" s="86">
        <f t="shared" si="33"/>
        <v>0</v>
      </c>
      <c r="EH18" s="86">
        <f t="shared" si="34"/>
        <v>0</v>
      </c>
      <c r="EI18" s="86">
        <f t="shared" si="35"/>
        <v>0</v>
      </c>
      <c r="EJ18" s="86">
        <f t="shared" si="36"/>
        <v>0</v>
      </c>
      <c r="EK18" s="86">
        <f t="shared" si="37"/>
        <v>0</v>
      </c>
      <c r="EL18" s="86">
        <f t="shared" si="38"/>
        <v>0</v>
      </c>
      <c r="EM18" s="86">
        <f t="shared" si="39"/>
        <v>0</v>
      </c>
      <c r="EN18" s="86">
        <f t="shared" si="40"/>
        <v>0</v>
      </c>
      <c r="EO18" s="86">
        <f t="shared" si="41"/>
        <v>0</v>
      </c>
      <c r="EP18" s="86">
        <f t="shared" si="42"/>
        <v>0</v>
      </c>
      <c r="EQ18" s="86">
        <f t="shared" si="43"/>
        <v>0</v>
      </c>
      <c r="ER18" s="86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44"/>
        <v>83</v>
      </c>
      <c r="C19" s="40">
        <f t="shared" si="44"/>
        <v>1</v>
      </c>
      <c r="D19" s="9">
        <f>SUM(ENERO:DICIEMBRE!D19)</f>
        <v>0</v>
      </c>
      <c r="E19" s="9">
        <f>SUM(ENERO:DICIEMBRE!E19)</f>
        <v>0</v>
      </c>
      <c r="F19" s="9">
        <f>SUM(ENERO:DICIEMBRE!F19)</f>
        <v>0</v>
      </c>
      <c r="G19" s="9">
        <f>SUM(ENERO:DICIEMBRE!G19)</f>
        <v>0</v>
      </c>
      <c r="H19" s="9">
        <f>SUM(ENERO:DICIEMBRE!H19)</f>
        <v>0</v>
      </c>
      <c r="I19" s="9">
        <f>SUM(ENERO:DICIEMBRE!I19)</f>
        <v>0</v>
      </c>
      <c r="J19" s="9">
        <f>SUM(ENERO:DICIEMBRE!J19)</f>
        <v>0</v>
      </c>
      <c r="K19" s="9">
        <f>SUM(ENERO:DICIEMBRE!K19)</f>
        <v>0</v>
      </c>
      <c r="L19" s="9">
        <f>SUM(ENERO:DICIEMBRE!L19)</f>
        <v>0</v>
      </c>
      <c r="M19" s="9">
        <f>SUM(ENERO:DICIEMBRE!M19)</f>
        <v>0</v>
      </c>
      <c r="N19" s="9">
        <f>SUM(ENERO:DICIEMBRE!N19)</f>
        <v>0</v>
      </c>
      <c r="O19" s="9">
        <f>SUM(ENERO:DICIEMBRE!O19)</f>
        <v>0</v>
      </c>
      <c r="P19" s="9">
        <f>SUM(ENERO:DICIEMBRE!P19)</f>
        <v>3</v>
      </c>
      <c r="Q19" s="9">
        <f>SUM(ENERO:DICIEMBRE!Q19)</f>
        <v>0</v>
      </c>
      <c r="R19" s="9">
        <f>SUM(ENERO:DICIEMBRE!R19)</f>
        <v>13</v>
      </c>
      <c r="S19" s="9">
        <f>SUM(ENERO:DICIEMBRE!S19)</f>
        <v>0</v>
      </c>
      <c r="T19" s="9">
        <f>SUM(ENERO:DICIEMBRE!T19)</f>
        <v>21</v>
      </c>
      <c r="U19" s="9">
        <f>SUM(ENERO:DICIEMBRE!U19)</f>
        <v>1</v>
      </c>
      <c r="V19" s="9">
        <f>SUM(ENERO:DICIEMBRE!V19)</f>
        <v>20</v>
      </c>
      <c r="W19" s="9">
        <f>SUM(ENERO:DICIEMBRE!W19)</f>
        <v>0</v>
      </c>
      <c r="X19" s="9">
        <f>SUM(ENERO:DICIEMBRE!X19)</f>
        <v>18</v>
      </c>
      <c r="Y19" s="9">
        <f>SUM(ENERO:DICIEMBRE!Y19)</f>
        <v>0</v>
      </c>
      <c r="Z19" s="9">
        <f>SUM(ENERO:DICIEMBRE!Z19)</f>
        <v>6</v>
      </c>
      <c r="AA19" s="9">
        <f>SUM(ENERO:DICIEMBRE!AA19)</f>
        <v>0</v>
      </c>
      <c r="AB19" s="9">
        <f>SUM(ENERO:DICIEMBRE!AB19)</f>
        <v>2</v>
      </c>
      <c r="AC19" s="9">
        <f>SUM(ENERO:DICIEMBRE!AC19)</f>
        <v>0</v>
      </c>
      <c r="AD19" s="9">
        <f>SUM(ENERO:DICIEMBRE!AD19)</f>
        <v>0</v>
      </c>
      <c r="AE19" s="9">
        <f>SUM(ENERO:DICIEMBRE!AE19)</f>
        <v>0</v>
      </c>
      <c r="AF19" s="9">
        <f>SUM(ENERO:DICIEMBRE!AF19)</f>
        <v>0</v>
      </c>
      <c r="AG19" s="9">
        <f>SUM(ENERO:DICIEMBRE!AG19)</f>
        <v>0</v>
      </c>
      <c r="AH19" s="9">
        <f>SUM(ENERO:DICIEMBRE!AH19)</f>
        <v>0</v>
      </c>
      <c r="AI19" s="9">
        <f>SUM(ENERO:DICIEMBRE!AI19)</f>
        <v>0</v>
      </c>
      <c r="AJ19" s="9">
        <f>SUM(ENERO:DICIEMBRE!AJ19)</f>
        <v>0</v>
      </c>
      <c r="AK19" s="9">
        <f>SUM(ENERO:DICIEMBRE!AK19)</f>
        <v>0</v>
      </c>
      <c r="AL19" s="9">
        <f>SUM(ENERO:DICIEMBRE!AL19)</f>
        <v>0</v>
      </c>
      <c r="AM19" s="9">
        <f>SUM(ENERO:DICIEMBRE!AM19)</f>
        <v>0</v>
      </c>
      <c r="AN19" s="9">
        <f>SUM(ENERO:DICIEMBRE!AN19)</f>
        <v>0</v>
      </c>
      <c r="AO19" s="9">
        <f>SUM(ENERO:DICIEMBRE!AO19)</f>
        <v>0</v>
      </c>
      <c r="AP19" s="9">
        <f>SUM(ENERO:DICIEMBRE!AP19)</f>
        <v>0</v>
      </c>
      <c r="AQ19" s="9">
        <f>SUM(ENERO:DICIEMBRE!AQ19)</f>
        <v>0</v>
      </c>
      <c r="AR19" s="98"/>
      <c r="AS19" s="9">
        <f>SUM(ENERO:DICIEMBRE!AS19)</f>
        <v>83</v>
      </c>
      <c r="AT19" s="9">
        <f>SUM(ENERO:DICIEMBRE!AT19)</f>
        <v>0</v>
      </c>
      <c r="AU19" s="9">
        <f>SUM(ENERO:DICIEMBRE!AU19)</f>
        <v>0</v>
      </c>
      <c r="AV19" s="9">
        <f>SUM(ENERO:DICIEMBRE!AV19)</f>
        <v>0</v>
      </c>
      <c r="AW19" s="9">
        <f>SUM(ENERO:DICIEMBRE!AW19)</f>
        <v>4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85" t="str">
        <f t="shared" si="0"/>
        <v/>
      </c>
      <c r="CB19" s="85" t="str">
        <f t="shared" si="1"/>
        <v/>
      </c>
      <c r="CC19" s="85" t="str">
        <f t="shared" si="2"/>
        <v/>
      </c>
      <c r="CD19" s="85" t="str">
        <f t="shared" si="3"/>
        <v/>
      </c>
      <c r="CE19" s="85" t="str">
        <f t="shared" si="4"/>
        <v/>
      </c>
      <c r="CF19" s="86"/>
      <c r="CG19" s="86">
        <f t="shared" si="5"/>
        <v>0</v>
      </c>
      <c r="CH19" s="86">
        <f t="shared" si="6"/>
        <v>0</v>
      </c>
      <c r="CI19" s="86">
        <f t="shared" si="7"/>
        <v>0</v>
      </c>
      <c r="CJ19" s="86">
        <f t="shared" si="8"/>
        <v>0</v>
      </c>
      <c r="CK19" s="86">
        <f t="shared" si="9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A19" s="85" t="str">
        <f t="shared" si="10"/>
        <v/>
      </c>
      <c r="DB19" s="85" t="str">
        <f t="shared" si="11"/>
        <v/>
      </c>
      <c r="DC19" s="85" t="str">
        <f t="shared" si="12"/>
        <v/>
      </c>
      <c r="DD19" s="85" t="str">
        <f t="shared" si="13"/>
        <v/>
      </c>
      <c r="DE19" s="85" t="str">
        <f t="shared" si="14"/>
        <v/>
      </c>
      <c r="DF19" s="85" t="str">
        <f t="shared" si="15"/>
        <v/>
      </c>
      <c r="DG19" s="85" t="str">
        <f t="shared" si="16"/>
        <v/>
      </c>
      <c r="DH19" s="85" t="str">
        <f t="shared" si="17"/>
        <v/>
      </c>
      <c r="DI19" s="85" t="str">
        <f t="shared" si="18"/>
        <v/>
      </c>
      <c r="DJ19" s="85" t="str">
        <f t="shared" si="19"/>
        <v/>
      </c>
      <c r="DK19" s="85" t="str">
        <f t="shared" si="20"/>
        <v/>
      </c>
      <c r="DL19" s="85" t="str">
        <f t="shared" si="21"/>
        <v/>
      </c>
      <c r="DM19" s="85" t="str">
        <f t="shared" si="22"/>
        <v/>
      </c>
      <c r="DN19" s="85" t="str">
        <f t="shared" si="23"/>
        <v/>
      </c>
      <c r="DO19" s="85" t="str">
        <f t="shared" si="24"/>
        <v/>
      </c>
      <c r="DP19" s="85" t="str">
        <f t="shared" si="25"/>
        <v/>
      </c>
      <c r="DQ19" s="85" t="str">
        <f t="shared" si="26"/>
        <v/>
      </c>
      <c r="EA19" s="86">
        <f t="shared" si="27"/>
        <v>0</v>
      </c>
      <c r="EB19" s="86">
        <f t="shared" si="28"/>
        <v>0</v>
      </c>
      <c r="EC19" s="86">
        <f t="shared" si="29"/>
        <v>0</v>
      </c>
      <c r="ED19" s="86">
        <f t="shared" si="30"/>
        <v>0</v>
      </c>
      <c r="EE19" s="86">
        <f t="shared" si="31"/>
        <v>0</v>
      </c>
      <c r="EF19" s="86">
        <f t="shared" si="32"/>
        <v>0</v>
      </c>
      <c r="EG19" s="86">
        <f t="shared" si="33"/>
        <v>0</v>
      </c>
      <c r="EH19" s="86">
        <f t="shared" si="34"/>
        <v>0</v>
      </c>
      <c r="EI19" s="86">
        <f t="shared" si="35"/>
        <v>0</v>
      </c>
      <c r="EJ19" s="86">
        <f t="shared" si="36"/>
        <v>0</v>
      </c>
      <c r="EK19" s="86">
        <f t="shared" si="37"/>
        <v>0</v>
      </c>
      <c r="EL19" s="86">
        <f t="shared" si="38"/>
        <v>0</v>
      </c>
      <c r="EM19" s="86">
        <f t="shared" si="39"/>
        <v>0</v>
      </c>
      <c r="EN19" s="86">
        <f t="shared" si="40"/>
        <v>0</v>
      </c>
      <c r="EO19" s="86">
        <f t="shared" si="41"/>
        <v>0</v>
      </c>
      <c r="EP19" s="86">
        <f t="shared" si="42"/>
        <v>0</v>
      </c>
      <c r="EQ19" s="86">
        <f t="shared" si="43"/>
        <v>0</v>
      </c>
      <c r="ER19" s="86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00">
        <f t="shared" si="44"/>
        <v>3566</v>
      </c>
      <c r="C20" s="40">
        <f t="shared" si="44"/>
        <v>25</v>
      </c>
      <c r="D20" s="9">
        <f>SUM(ENERO:DICIEMBRE!D20)</f>
        <v>0</v>
      </c>
      <c r="E20" s="9">
        <f>SUM(ENERO:DICIEMBRE!E20)</f>
        <v>0</v>
      </c>
      <c r="F20" s="9">
        <f>SUM(ENERO:DICIEMBRE!F20)</f>
        <v>0</v>
      </c>
      <c r="G20" s="9">
        <f>SUM(ENERO:DICIEMBRE!G20)</f>
        <v>0</v>
      </c>
      <c r="H20" s="9">
        <f>SUM(ENERO:DICIEMBRE!H20)</f>
        <v>0</v>
      </c>
      <c r="I20" s="9">
        <f>SUM(ENERO:DICIEMBRE!I20)</f>
        <v>0</v>
      </c>
      <c r="J20" s="9">
        <f>SUM(ENERO:DICIEMBRE!J20)</f>
        <v>0</v>
      </c>
      <c r="K20" s="9">
        <f>SUM(ENERO:DICIEMBRE!K20)</f>
        <v>0</v>
      </c>
      <c r="L20" s="9">
        <f>SUM(ENERO:DICIEMBRE!L20)</f>
        <v>0</v>
      </c>
      <c r="M20" s="9">
        <f>SUM(ENERO:DICIEMBRE!M20)</f>
        <v>0</v>
      </c>
      <c r="N20" s="9">
        <f>SUM(ENERO:DICIEMBRE!N20)</f>
        <v>2</v>
      </c>
      <c r="O20" s="9">
        <f>SUM(ENERO:DICIEMBRE!O20)</f>
        <v>0</v>
      </c>
      <c r="P20" s="9">
        <f>SUM(ENERO:DICIEMBRE!P20)</f>
        <v>16</v>
      </c>
      <c r="Q20" s="9">
        <f>SUM(ENERO:DICIEMBRE!Q20)</f>
        <v>0</v>
      </c>
      <c r="R20" s="9">
        <f>SUM(ENERO:DICIEMBRE!R20)</f>
        <v>58</v>
      </c>
      <c r="S20" s="9">
        <f>SUM(ENERO:DICIEMBRE!S20)</f>
        <v>0</v>
      </c>
      <c r="T20" s="9">
        <f>SUM(ENERO:DICIEMBRE!T20)</f>
        <v>106</v>
      </c>
      <c r="U20" s="9">
        <f>SUM(ENERO:DICIEMBRE!U20)</f>
        <v>0</v>
      </c>
      <c r="V20" s="9">
        <f>SUM(ENERO:DICIEMBRE!V20)</f>
        <v>142</v>
      </c>
      <c r="W20" s="9">
        <f>SUM(ENERO:DICIEMBRE!W20)</f>
        <v>0</v>
      </c>
      <c r="X20" s="9">
        <f>SUM(ENERO:DICIEMBRE!X20)</f>
        <v>244</v>
      </c>
      <c r="Y20" s="9">
        <f>SUM(ENERO:DICIEMBRE!Y20)</f>
        <v>3</v>
      </c>
      <c r="Z20" s="9">
        <f>SUM(ENERO:DICIEMBRE!Z20)</f>
        <v>351</v>
      </c>
      <c r="AA20" s="9">
        <f>SUM(ENERO:DICIEMBRE!AA20)</f>
        <v>3</v>
      </c>
      <c r="AB20" s="9">
        <f>SUM(ENERO:DICIEMBRE!AB20)</f>
        <v>529</v>
      </c>
      <c r="AC20" s="9">
        <f>SUM(ENERO:DICIEMBRE!AC20)</f>
        <v>1</v>
      </c>
      <c r="AD20" s="9">
        <f>SUM(ENERO:DICIEMBRE!AD20)</f>
        <v>814</v>
      </c>
      <c r="AE20" s="9">
        <f>SUM(ENERO:DICIEMBRE!AE20)</f>
        <v>8</v>
      </c>
      <c r="AF20" s="9">
        <f>SUM(ENERO:DICIEMBRE!AF20)</f>
        <v>681</v>
      </c>
      <c r="AG20" s="9">
        <f>SUM(ENERO:DICIEMBRE!AG20)</f>
        <v>7</v>
      </c>
      <c r="AH20" s="9">
        <f>SUM(ENERO:DICIEMBRE!AH20)</f>
        <v>402</v>
      </c>
      <c r="AI20" s="9">
        <f>SUM(ENERO:DICIEMBRE!AI20)</f>
        <v>2</v>
      </c>
      <c r="AJ20" s="9">
        <f>SUM(ENERO:DICIEMBRE!AJ20)</f>
        <v>165</v>
      </c>
      <c r="AK20" s="9">
        <f>SUM(ENERO:DICIEMBRE!AK20)</f>
        <v>1</v>
      </c>
      <c r="AL20" s="9">
        <f>SUM(ENERO:DICIEMBRE!AL20)</f>
        <v>45</v>
      </c>
      <c r="AM20" s="9">
        <f>SUM(ENERO:DICIEMBRE!AM20)</f>
        <v>0</v>
      </c>
      <c r="AN20" s="9">
        <f>SUM(ENERO:DICIEMBRE!AN20)</f>
        <v>9</v>
      </c>
      <c r="AO20" s="9">
        <f>SUM(ENERO:DICIEMBRE!AO20)</f>
        <v>0</v>
      </c>
      <c r="AP20" s="9">
        <f>SUM(ENERO:DICIEMBRE!AP20)</f>
        <v>2</v>
      </c>
      <c r="AQ20" s="9">
        <f>SUM(ENERO:DICIEMBRE!AQ20)</f>
        <v>0</v>
      </c>
      <c r="AR20" s="98"/>
      <c r="AS20" s="9">
        <f>SUM(ENERO:DICIEMBRE!AS20)</f>
        <v>3566</v>
      </c>
      <c r="AT20" s="9">
        <f>SUM(ENERO:DICIEMBRE!AT20)</f>
        <v>0</v>
      </c>
      <c r="AU20" s="9">
        <f>SUM(ENERO:DICIEMBRE!AU20)</f>
        <v>0</v>
      </c>
      <c r="AV20" s="9">
        <f>SUM(ENERO:DICIEMBRE!AV20)</f>
        <v>2</v>
      </c>
      <c r="AW20" s="9">
        <f>SUM(ENERO:DICIEMBRE!AW20)</f>
        <v>13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85" t="str">
        <f t="shared" si="0"/>
        <v/>
      </c>
      <c r="CB20" s="85" t="str">
        <f t="shared" si="1"/>
        <v/>
      </c>
      <c r="CC20" s="85" t="str">
        <f t="shared" si="2"/>
        <v/>
      </c>
      <c r="CD20" s="85" t="str">
        <f t="shared" si="3"/>
        <v/>
      </c>
      <c r="CE20" s="85" t="str">
        <f t="shared" si="4"/>
        <v/>
      </c>
      <c r="CF20" s="86"/>
      <c r="CG20" s="86">
        <f t="shared" si="5"/>
        <v>0</v>
      </c>
      <c r="CH20" s="86">
        <f t="shared" si="6"/>
        <v>0</v>
      </c>
      <c r="CI20" s="86">
        <f t="shared" si="7"/>
        <v>0</v>
      </c>
      <c r="CJ20" s="86">
        <f t="shared" si="8"/>
        <v>0</v>
      </c>
      <c r="CK20" s="86">
        <f t="shared" si="9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85" t="str">
        <f t="shared" si="10"/>
        <v/>
      </c>
      <c r="DB20" s="85" t="str">
        <f t="shared" si="11"/>
        <v/>
      </c>
      <c r="DC20" s="85" t="str">
        <f t="shared" si="12"/>
        <v/>
      </c>
      <c r="DD20" s="85" t="str">
        <f t="shared" si="13"/>
        <v/>
      </c>
      <c r="DE20" s="85" t="str">
        <f t="shared" si="14"/>
        <v/>
      </c>
      <c r="DF20" s="85" t="str">
        <f t="shared" si="15"/>
        <v/>
      </c>
      <c r="DG20" s="85" t="str">
        <f t="shared" si="16"/>
        <v/>
      </c>
      <c r="DH20" s="85" t="str">
        <f t="shared" si="17"/>
        <v/>
      </c>
      <c r="DI20" s="85" t="str">
        <f t="shared" si="18"/>
        <v/>
      </c>
      <c r="DJ20" s="85" t="str">
        <f t="shared" si="19"/>
        <v/>
      </c>
      <c r="DK20" s="85" t="str">
        <f t="shared" si="20"/>
        <v/>
      </c>
      <c r="DL20" s="85" t="str">
        <f t="shared" si="21"/>
        <v/>
      </c>
      <c r="DM20" s="85" t="str">
        <f t="shared" si="22"/>
        <v/>
      </c>
      <c r="DN20" s="85" t="str">
        <f t="shared" si="23"/>
        <v/>
      </c>
      <c r="DO20" s="85" t="str">
        <f t="shared" si="24"/>
        <v/>
      </c>
      <c r="DP20" s="85" t="str">
        <f t="shared" si="25"/>
        <v/>
      </c>
      <c r="DQ20" s="85" t="str">
        <f t="shared" si="26"/>
        <v/>
      </c>
      <c r="EA20" s="86">
        <f t="shared" si="27"/>
        <v>0</v>
      </c>
      <c r="EB20" s="86">
        <f t="shared" si="28"/>
        <v>0</v>
      </c>
      <c r="EC20" s="86">
        <f t="shared" si="29"/>
        <v>0</v>
      </c>
      <c r="ED20" s="86">
        <f t="shared" si="30"/>
        <v>0</v>
      </c>
      <c r="EE20" s="86">
        <f t="shared" si="31"/>
        <v>0</v>
      </c>
      <c r="EF20" s="86">
        <f t="shared" si="32"/>
        <v>0</v>
      </c>
      <c r="EG20" s="86">
        <f t="shared" si="33"/>
        <v>0</v>
      </c>
      <c r="EH20" s="86">
        <f t="shared" si="34"/>
        <v>0</v>
      </c>
      <c r="EI20" s="86">
        <f t="shared" si="35"/>
        <v>0</v>
      </c>
      <c r="EJ20" s="86">
        <f t="shared" si="36"/>
        <v>0</v>
      </c>
      <c r="EK20" s="86">
        <f t="shared" si="37"/>
        <v>0</v>
      </c>
      <c r="EL20" s="86">
        <f t="shared" si="38"/>
        <v>0</v>
      </c>
      <c r="EM20" s="86">
        <f t="shared" si="39"/>
        <v>0</v>
      </c>
      <c r="EN20" s="86">
        <f t="shared" si="40"/>
        <v>0</v>
      </c>
      <c r="EO20" s="86">
        <f t="shared" si="41"/>
        <v>0</v>
      </c>
      <c r="EP20" s="86">
        <f t="shared" si="42"/>
        <v>0</v>
      </c>
      <c r="EQ20" s="86">
        <f t="shared" si="43"/>
        <v>0</v>
      </c>
      <c r="ER20" s="86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00">
        <f t="shared" si="44"/>
        <v>7</v>
      </c>
      <c r="C21" s="40">
        <f t="shared" si="44"/>
        <v>3</v>
      </c>
      <c r="D21" s="9">
        <f>SUM(ENERO:DICIEMBRE!D21)</f>
        <v>7</v>
      </c>
      <c r="E21" s="9">
        <f>SUM(ENERO:DICIEMBRE!E21)</f>
        <v>3</v>
      </c>
      <c r="F21" s="9">
        <f>SUM(ENERO:DICIEMBRE!F21)</f>
        <v>0</v>
      </c>
      <c r="G21" s="9">
        <f>SUM(ENERO:DICIEMBRE!G21)</f>
        <v>0</v>
      </c>
      <c r="H21" s="9">
        <f>SUM(ENERO:DICIEMBRE!H21)</f>
        <v>0</v>
      </c>
      <c r="I21" s="9">
        <f>SUM(ENERO:DICIEMBRE!I21)</f>
        <v>0</v>
      </c>
      <c r="J21" s="9">
        <f>SUM(ENERO:DICIEMBRE!J21)</f>
        <v>0</v>
      </c>
      <c r="K21" s="9">
        <f>SUM(ENERO:DICIEMBRE!K21)</f>
        <v>0</v>
      </c>
      <c r="L21" s="9">
        <f>SUM(ENERO:DICIEMBRE!L21)</f>
        <v>0</v>
      </c>
      <c r="M21" s="9">
        <f>SUM(ENERO:DICIEMBRE!M21)</f>
        <v>0</v>
      </c>
      <c r="N21" s="9">
        <f>SUM(ENERO:DICIEMBRE!N21)</f>
        <v>0</v>
      </c>
      <c r="O21" s="9">
        <f>SUM(ENERO:DICIEMBRE!O21)</f>
        <v>0</v>
      </c>
      <c r="P21" s="9">
        <f>SUM(ENERO:DICIEMBRE!P21)</f>
        <v>0</v>
      </c>
      <c r="Q21" s="9">
        <f>SUM(ENERO:DICIEMBRE!Q21)</f>
        <v>0</v>
      </c>
      <c r="R21" s="9">
        <f>SUM(ENERO:DICIEMBRE!R21)</f>
        <v>0</v>
      </c>
      <c r="S21" s="9">
        <f>SUM(ENERO:DICIEMBRE!S21)</f>
        <v>0</v>
      </c>
      <c r="T21" s="9">
        <f>SUM(ENERO:DICIEMBRE!T21)</f>
        <v>0</v>
      </c>
      <c r="U21" s="9">
        <f>SUM(ENERO:DICIEMBRE!U21)</f>
        <v>0</v>
      </c>
      <c r="V21" s="9">
        <f>SUM(ENERO:DICIEMBRE!V21)</f>
        <v>0</v>
      </c>
      <c r="W21" s="9">
        <f>SUM(ENERO:DICIEMBRE!W21)</f>
        <v>0</v>
      </c>
      <c r="X21" s="9">
        <f>SUM(ENERO:DICIEMBRE!X21)</f>
        <v>0</v>
      </c>
      <c r="Y21" s="9">
        <f>SUM(ENERO:DICIEMBRE!Y21)</f>
        <v>0</v>
      </c>
      <c r="Z21" s="9">
        <f>SUM(ENERO:DICIEMBRE!Z21)</f>
        <v>0</v>
      </c>
      <c r="AA21" s="9">
        <f>SUM(ENERO:DICIEMBRE!AA21)</f>
        <v>0</v>
      </c>
      <c r="AB21" s="9">
        <f>SUM(ENERO:DICIEMBRE!AB21)</f>
        <v>0</v>
      </c>
      <c r="AC21" s="9">
        <f>SUM(ENERO:DICIEMBRE!AC21)</f>
        <v>0</v>
      </c>
      <c r="AD21" s="9">
        <f>SUM(ENERO:DICIEMBRE!AD21)</f>
        <v>0</v>
      </c>
      <c r="AE21" s="9">
        <f>SUM(ENERO:DICIEMBRE!AE21)</f>
        <v>0</v>
      </c>
      <c r="AF21" s="9">
        <f>SUM(ENERO:DICIEMBRE!AF21)</f>
        <v>0</v>
      </c>
      <c r="AG21" s="9">
        <f>SUM(ENERO:DICIEMBRE!AG21)</f>
        <v>0</v>
      </c>
      <c r="AH21" s="9">
        <f>SUM(ENERO:DICIEMBRE!AH21)</f>
        <v>0</v>
      </c>
      <c r="AI21" s="9">
        <f>SUM(ENERO:DICIEMBRE!AI21)</f>
        <v>0</v>
      </c>
      <c r="AJ21" s="9">
        <f>SUM(ENERO:DICIEMBRE!AJ21)</f>
        <v>0</v>
      </c>
      <c r="AK21" s="9">
        <f>SUM(ENERO:DICIEMBRE!AK21)</f>
        <v>0</v>
      </c>
      <c r="AL21" s="9">
        <f>SUM(ENERO:DICIEMBRE!AL21)</f>
        <v>0</v>
      </c>
      <c r="AM21" s="9">
        <f>SUM(ENERO:DICIEMBRE!AM21)</f>
        <v>0</v>
      </c>
      <c r="AN21" s="9">
        <f>SUM(ENERO:DICIEMBRE!AN21)</f>
        <v>0</v>
      </c>
      <c r="AO21" s="9">
        <f>SUM(ENERO:DICIEMBRE!AO21)</f>
        <v>0</v>
      </c>
      <c r="AP21" s="9">
        <f>SUM(ENERO:DICIEMBRE!AP21)</f>
        <v>0</v>
      </c>
      <c r="AQ21" s="9">
        <f>SUM(ENERO:DICIEMBRE!AQ21)</f>
        <v>0</v>
      </c>
      <c r="AR21" s="9">
        <f>SUM(ENERO:DICIEMBRE!AR21)</f>
        <v>1</v>
      </c>
      <c r="AS21" s="9">
        <f>SUM(ENERO:DICIEMBRE!AS21)</f>
        <v>6</v>
      </c>
      <c r="AT21" s="9">
        <f>SUM(ENERO:DICIEMBRE!AT21)</f>
        <v>0</v>
      </c>
      <c r="AU21" s="9">
        <f>SUM(ENERO:DICIEMBRE!AU21)</f>
        <v>0</v>
      </c>
      <c r="AV21" s="9">
        <f>SUM(ENERO:DICIEMBRE!AV21)</f>
        <v>0</v>
      </c>
      <c r="AW21" s="9">
        <f>SUM(ENERO:DICIEMBRE!AW21)</f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85" t="str">
        <f t="shared" si="0"/>
        <v/>
      </c>
      <c r="CB21" s="85" t="str">
        <f t="shared" si="1"/>
        <v/>
      </c>
      <c r="CC21" s="85" t="str">
        <f t="shared" si="2"/>
        <v/>
      </c>
      <c r="CD21" s="85" t="str">
        <f t="shared" si="3"/>
        <v/>
      </c>
      <c r="CE21" s="85" t="str">
        <f t="shared" si="4"/>
        <v/>
      </c>
      <c r="CF21" s="86"/>
      <c r="CG21" s="86">
        <f t="shared" si="5"/>
        <v>0</v>
      </c>
      <c r="CH21" s="86">
        <f t="shared" si="6"/>
        <v>0</v>
      </c>
      <c r="CI21" s="86">
        <f t="shared" si="7"/>
        <v>0</v>
      </c>
      <c r="CJ21" s="86">
        <f t="shared" si="8"/>
        <v>0</v>
      </c>
      <c r="CK21" s="86">
        <f t="shared" si="9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85" t="str">
        <f t="shared" si="10"/>
        <v/>
      </c>
      <c r="DB21" s="85" t="str">
        <f t="shared" si="11"/>
        <v/>
      </c>
      <c r="DC21" s="85" t="str">
        <f t="shared" si="12"/>
        <v/>
      </c>
      <c r="DD21" s="85" t="str">
        <f t="shared" si="13"/>
        <v/>
      </c>
      <c r="DE21" s="85" t="str">
        <f t="shared" si="14"/>
        <v/>
      </c>
      <c r="DF21" s="85" t="str">
        <f t="shared" si="15"/>
        <v/>
      </c>
      <c r="DG21" s="85" t="str">
        <f t="shared" si="16"/>
        <v/>
      </c>
      <c r="DH21" s="85" t="str">
        <f t="shared" si="17"/>
        <v/>
      </c>
      <c r="DI21" s="85" t="str">
        <f t="shared" si="18"/>
        <v/>
      </c>
      <c r="DJ21" s="85" t="str">
        <f t="shared" si="19"/>
        <v/>
      </c>
      <c r="DK21" s="85" t="str">
        <f t="shared" si="20"/>
        <v/>
      </c>
      <c r="DL21" s="85" t="str">
        <f t="shared" si="21"/>
        <v/>
      </c>
      <c r="DM21" s="85" t="str">
        <f t="shared" si="22"/>
        <v/>
      </c>
      <c r="DN21" s="85" t="str">
        <f t="shared" si="23"/>
        <v/>
      </c>
      <c r="DO21" s="85" t="str">
        <f t="shared" si="24"/>
        <v/>
      </c>
      <c r="DP21" s="85" t="str">
        <f t="shared" si="25"/>
        <v/>
      </c>
      <c r="DQ21" s="85" t="str">
        <f t="shared" si="26"/>
        <v/>
      </c>
      <c r="EA21" s="86">
        <f t="shared" si="27"/>
        <v>0</v>
      </c>
      <c r="EB21" s="86">
        <f t="shared" si="28"/>
        <v>0</v>
      </c>
      <c r="EC21" s="86">
        <f t="shared" si="29"/>
        <v>0</v>
      </c>
      <c r="ED21" s="86">
        <f t="shared" si="30"/>
        <v>0</v>
      </c>
      <c r="EE21" s="86">
        <f t="shared" si="31"/>
        <v>0</v>
      </c>
      <c r="EF21" s="86">
        <f t="shared" si="32"/>
        <v>0</v>
      </c>
      <c r="EG21" s="86">
        <f t="shared" si="33"/>
        <v>0</v>
      </c>
      <c r="EH21" s="86">
        <f t="shared" si="34"/>
        <v>0</v>
      </c>
      <c r="EI21" s="86">
        <f t="shared" si="35"/>
        <v>0</v>
      </c>
      <c r="EJ21" s="86">
        <f t="shared" si="36"/>
        <v>0</v>
      </c>
      <c r="EK21" s="86">
        <f t="shared" si="37"/>
        <v>0</v>
      </c>
      <c r="EL21" s="86">
        <f t="shared" si="38"/>
        <v>0</v>
      </c>
      <c r="EM21" s="86">
        <f t="shared" si="39"/>
        <v>0</v>
      </c>
      <c r="EN21" s="86">
        <f t="shared" si="40"/>
        <v>0</v>
      </c>
      <c r="EO21" s="86">
        <f t="shared" si="41"/>
        <v>0</v>
      </c>
      <c r="EP21" s="86">
        <f t="shared" si="42"/>
        <v>0</v>
      </c>
      <c r="EQ21" s="86">
        <f t="shared" si="43"/>
        <v>0</v>
      </c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00">
        <f t="shared" si="44"/>
        <v>24</v>
      </c>
      <c r="C22" s="40">
        <f t="shared" si="44"/>
        <v>1</v>
      </c>
      <c r="D22" s="9">
        <f>SUM(ENERO:DICIEMBRE!D22)</f>
        <v>0</v>
      </c>
      <c r="E22" s="9">
        <f>SUM(ENERO:DICIEMBRE!E22)</f>
        <v>0</v>
      </c>
      <c r="F22" s="9">
        <f>SUM(ENERO:DICIEMBRE!F22)</f>
        <v>0</v>
      </c>
      <c r="G22" s="9">
        <f>SUM(ENERO:DICIEMBRE!G22)</f>
        <v>0</v>
      </c>
      <c r="H22" s="9">
        <f>SUM(ENERO:DICIEMBRE!H22)</f>
        <v>0</v>
      </c>
      <c r="I22" s="9">
        <f>SUM(ENERO:DICIEMBRE!I22)</f>
        <v>0</v>
      </c>
      <c r="J22" s="9">
        <f>SUM(ENERO:DICIEMBRE!J22)</f>
        <v>0</v>
      </c>
      <c r="K22" s="9">
        <f>SUM(ENERO:DICIEMBRE!K22)</f>
        <v>0</v>
      </c>
      <c r="L22" s="9">
        <f>SUM(ENERO:DICIEMBRE!L22)</f>
        <v>0</v>
      </c>
      <c r="M22" s="9">
        <f>SUM(ENERO:DICIEMBRE!M22)</f>
        <v>0</v>
      </c>
      <c r="N22" s="9">
        <f>SUM(ENERO:DICIEMBRE!N22)</f>
        <v>0</v>
      </c>
      <c r="O22" s="9">
        <f>SUM(ENERO:DICIEMBRE!O22)</f>
        <v>0</v>
      </c>
      <c r="P22" s="9">
        <f>SUM(ENERO:DICIEMBRE!P22)</f>
        <v>1</v>
      </c>
      <c r="Q22" s="9">
        <f>SUM(ENERO:DICIEMBRE!Q22)</f>
        <v>0</v>
      </c>
      <c r="R22" s="9">
        <f>SUM(ENERO:DICIEMBRE!R22)</f>
        <v>2</v>
      </c>
      <c r="S22" s="9">
        <f>SUM(ENERO:DICIEMBRE!S22)</f>
        <v>1</v>
      </c>
      <c r="T22" s="9">
        <f>SUM(ENERO:DICIEMBRE!T22)</f>
        <v>5</v>
      </c>
      <c r="U22" s="9">
        <f>SUM(ENERO:DICIEMBRE!U22)</f>
        <v>0</v>
      </c>
      <c r="V22" s="9">
        <f>SUM(ENERO:DICIEMBRE!V22)</f>
        <v>1</v>
      </c>
      <c r="W22" s="9">
        <f>SUM(ENERO:DICIEMBRE!W22)</f>
        <v>0</v>
      </c>
      <c r="X22" s="9">
        <f>SUM(ENERO:DICIEMBRE!X22)</f>
        <v>4</v>
      </c>
      <c r="Y22" s="9">
        <f>SUM(ENERO:DICIEMBRE!Y22)</f>
        <v>0</v>
      </c>
      <c r="Z22" s="9">
        <f>SUM(ENERO:DICIEMBRE!Z22)</f>
        <v>3</v>
      </c>
      <c r="AA22" s="9">
        <f>SUM(ENERO:DICIEMBRE!AA22)</f>
        <v>0</v>
      </c>
      <c r="AB22" s="9">
        <f>SUM(ENERO:DICIEMBRE!AB22)</f>
        <v>2</v>
      </c>
      <c r="AC22" s="9">
        <f>SUM(ENERO:DICIEMBRE!AC22)</f>
        <v>0</v>
      </c>
      <c r="AD22" s="9">
        <f>SUM(ENERO:DICIEMBRE!AD22)</f>
        <v>3</v>
      </c>
      <c r="AE22" s="9">
        <f>SUM(ENERO:DICIEMBRE!AE22)</f>
        <v>0</v>
      </c>
      <c r="AF22" s="9">
        <f>SUM(ENERO:DICIEMBRE!AF22)</f>
        <v>2</v>
      </c>
      <c r="AG22" s="9">
        <f>SUM(ENERO:DICIEMBRE!AG22)</f>
        <v>0</v>
      </c>
      <c r="AH22" s="9">
        <f>SUM(ENERO:DICIEMBRE!AH22)</f>
        <v>1</v>
      </c>
      <c r="AI22" s="9">
        <f>SUM(ENERO:DICIEMBRE!AI22)</f>
        <v>0</v>
      </c>
      <c r="AJ22" s="9">
        <f>SUM(ENERO:DICIEMBRE!AJ22)</f>
        <v>0</v>
      </c>
      <c r="AK22" s="9">
        <f>SUM(ENERO:DICIEMBRE!AK22)</f>
        <v>0</v>
      </c>
      <c r="AL22" s="9">
        <f>SUM(ENERO:DICIEMBRE!AL22)</f>
        <v>0</v>
      </c>
      <c r="AM22" s="9">
        <f>SUM(ENERO:DICIEMBRE!AM22)</f>
        <v>0</v>
      </c>
      <c r="AN22" s="9">
        <f>SUM(ENERO:DICIEMBRE!AN22)</f>
        <v>0</v>
      </c>
      <c r="AO22" s="9">
        <f>SUM(ENERO:DICIEMBRE!AO22)</f>
        <v>0</v>
      </c>
      <c r="AP22" s="9">
        <f>SUM(ENERO:DICIEMBRE!AP22)</f>
        <v>0</v>
      </c>
      <c r="AQ22" s="9">
        <f>SUM(ENERO:DICIEMBRE!AQ22)</f>
        <v>0</v>
      </c>
      <c r="AR22" s="9">
        <f>SUM(ENERO:DICIEMBRE!AR22)</f>
        <v>6</v>
      </c>
      <c r="AS22" s="9">
        <f>SUM(ENERO:DICIEMBRE!AS22)</f>
        <v>18</v>
      </c>
      <c r="AT22" s="9">
        <f>SUM(ENERO:DICIEMBRE!AT22)</f>
        <v>0</v>
      </c>
      <c r="AU22" s="9">
        <f>SUM(ENERO:DICIEMBRE!AU22)</f>
        <v>0</v>
      </c>
      <c r="AV22" s="9">
        <f>SUM(ENERO:DICIEMBRE!AV22)</f>
        <v>0</v>
      </c>
      <c r="AW22" s="9">
        <f>SUM(ENERO:DICIEMBRE!AW22)</f>
        <v>7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85" t="str">
        <f t="shared" si="0"/>
        <v/>
      </c>
      <c r="CB22" s="85" t="str">
        <f t="shared" si="1"/>
        <v/>
      </c>
      <c r="CC22" s="85" t="str">
        <f t="shared" si="2"/>
        <v/>
      </c>
      <c r="CD22" s="85" t="str">
        <f t="shared" si="3"/>
        <v/>
      </c>
      <c r="CE22" s="85" t="str">
        <f t="shared" si="4"/>
        <v/>
      </c>
      <c r="CF22" s="86"/>
      <c r="CG22" s="86">
        <f t="shared" si="5"/>
        <v>0</v>
      </c>
      <c r="CH22" s="86">
        <f t="shared" si="6"/>
        <v>0</v>
      </c>
      <c r="CI22" s="86">
        <f t="shared" si="7"/>
        <v>0</v>
      </c>
      <c r="CJ22" s="86">
        <f t="shared" si="8"/>
        <v>0</v>
      </c>
      <c r="CK22" s="86">
        <f t="shared" si="9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A22" s="85" t="str">
        <f t="shared" si="10"/>
        <v/>
      </c>
      <c r="DB22" s="85" t="str">
        <f t="shared" si="11"/>
        <v/>
      </c>
      <c r="DC22" s="85" t="str">
        <f t="shared" si="12"/>
        <v/>
      </c>
      <c r="DD22" s="85" t="str">
        <f t="shared" si="13"/>
        <v/>
      </c>
      <c r="DE22" s="85" t="str">
        <f t="shared" si="14"/>
        <v/>
      </c>
      <c r="DF22" s="85" t="str">
        <f t="shared" si="15"/>
        <v/>
      </c>
      <c r="DG22" s="85" t="str">
        <f t="shared" si="16"/>
        <v/>
      </c>
      <c r="DH22" s="85" t="str">
        <f t="shared" si="17"/>
        <v/>
      </c>
      <c r="DI22" s="85" t="str">
        <f t="shared" si="18"/>
        <v/>
      </c>
      <c r="DJ22" s="85" t="str">
        <f t="shared" si="19"/>
        <v/>
      </c>
      <c r="DK22" s="85" t="str">
        <f t="shared" si="20"/>
        <v/>
      </c>
      <c r="DL22" s="85" t="str">
        <f t="shared" si="21"/>
        <v/>
      </c>
      <c r="DM22" s="85" t="str">
        <f t="shared" si="22"/>
        <v/>
      </c>
      <c r="DN22" s="85" t="str">
        <f t="shared" si="23"/>
        <v/>
      </c>
      <c r="DO22" s="85" t="str">
        <f t="shared" si="24"/>
        <v/>
      </c>
      <c r="DP22" s="85" t="str">
        <f t="shared" si="25"/>
        <v/>
      </c>
      <c r="DQ22" s="85" t="str">
        <f t="shared" si="26"/>
        <v/>
      </c>
      <c r="EA22" s="86">
        <f t="shared" si="27"/>
        <v>0</v>
      </c>
      <c r="EB22" s="86">
        <f t="shared" si="28"/>
        <v>0</v>
      </c>
      <c r="EC22" s="86">
        <f t="shared" si="29"/>
        <v>0</v>
      </c>
      <c r="ED22" s="86">
        <f t="shared" si="30"/>
        <v>0</v>
      </c>
      <c r="EE22" s="86">
        <f t="shared" si="31"/>
        <v>0</v>
      </c>
      <c r="EF22" s="86">
        <f t="shared" si="32"/>
        <v>0</v>
      </c>
      <c r="EG22" s="86">
        <f t="shared" si="33"/>
        <v>0</v>
      </c>
      <c r="EH22" s="86">
        <f t="shared" si="34"/>
        <v>0</v>
      </c>
      <c r="EI22" s="86">
        <f t="shared" si="35"/>
        <v>0</v>
      </c>
      <c r="EJ22" s="86">
        <f t="shared" si="36"/>
        <v>0</v>
      </c>
      <c r="EK22" s="86">
        <f t="shared" si="37"/>
        <v>0</v>
      </c>
      <c r="EL22" s="86">
        <f t="shared" si="38"/>
        <v>0</v>
      </c>
      <c r="EM22" s="86">
        <f t="shared" si="39"/>
        <v>0</v>
      </c>
      <c r="EN22" s="86">
        <f t="shared" si="40"/>
        <v>0</v>
      </c>
      <c r="EO22" s="86">
        <f t="shared" si="41"/>
        <v>0</v>
      </c>
      <c r="EP22" s="86">
        <f t="shared" si="42"/>
        <v>0</v>
      </c>
      <c r="EQ22" s="86">
        <f t="shared" si="43"/>
        <v>0</v>
      </c>
      <c r="ER22" s="86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 t="shared" si="44"/>
        <v>6915</v>
      </c>
      <c r="C23" s="40">
        <f t="shared" si="44"/>
        <v>23</v>
      </c>
      <c r="D23" s="9">
        <f>SUM(ENERO:DICIEMBRE!D23)</f>
        <v>0</v>
      </c>
      <c r="E23" s="9">
        <f>SUM(ENERO:DICIEMBRE!E23)</f>
        <v>0</v>
      </c>
      <c r="F23" s="9">
        <f>SUM(ENERO:DICIEMBRE!F23)</f>
        <v>0</v>
      </c>
      <c r="G23" s="9">
        <f>SUM(ENERO:DICIEMBRE!G23)</f>
        <v>0</v>
      </c>
      <c r="H23" s="9">
        <f>SUM(ENERO:DICIEMBRE!H23)</f>
        <v>0</v>
      </c>
      <c r="I23" s="9">
        <f>SUM(ENERO:DICIEMBRE!I23)</f>
        <v>0</v>
      </c>
      <c r="J23" s="9">
        <f>SUM(ENERO:DICIEMBRE!J23)</f>
        <v>0</v>
      </c>
      <c r="K23" s="9">
        <f>SUM(ENERO:DICIEMBRE!K23)</f>
        <v>0</v>
      </c>
      <c r="L23" s="9">
        <f>SUM(ENERO:DICIEMBRE!L23)</f>
        <v>0</v>
      </c>
      <c r="M23" s="9">
        <f>SUM(ENERO:DICIEMBRE!M23)</f>
        <v>0</v>
      </c>
      <c r="N23" s="9">
        <f>SUM(ENERO:DICIEMBRE!N23)</f>
        <v>29</v>
      </c>
      <c r="O23" s="9">
        <f>SUM(ENERO:DICIEMBRE!O23)</f>
        <v>0</v>
      </c>
      <c r="P23" s="9">
        <f>SUM(ENERO:DICIEMBRE!P23)</f>
        <v>644</v>
      </c>
      <c r="Q23" s="9">
        <f>SUM(ENERO:DICIEMBRE!Q23)</f>
        <v>2</v>
      </c>
      <c r="R23" s="9">
        <f>SUM(ENERO:DICIEMBRE!R23)</f>
        <v>1149</v>
      </c>
      <c r="S23" s="9">
        <f>SUM(ENERO:DICIEMBRE!S23)</f>
        <v>6</v>
      </c>
      <c r="T23" s="9">
        <f>SUM(ENERO:DICIEMBRE!T23)</f>
        <v>1190</v>
      </c>
      <c r="U23" s="9">
        <f>SUM(ENERO:DICIEMBRE!U23)</f>
        <v>6</v>
      </c>
      <c r="V23" s="9">
        <f>SUM(ENERO:DICIEMBRE!V23)</f>
        <v>1079</v>
      </c>
      <c r="W23" s="9">
        <f>SUM(ENERO:DICIEMBRE!W23)</f>
        <v>2</v>
      </c>
      <c r="X23" s="9">
        <f>SUM(ENERO:DICIEMBRE!X23)</f>
        <v>1020</v>
      </c>
      <c r="Y23" s="9">
        <f>SUM(ENERO:DICIEMBRE!Y23)</f>
        <v>1</v>
      </c>
      <c r="Z23" s="9">
        <f>SUM(ENERO:DICIEMBRE!Z23)</f>
        <v>858</v>
      </c>
      <c r="AA23" s="9">
        <f>SUM(ENERO:DICIEMBRE!AA23)</f>
        <v>1</v>
      </c>
      <c r="AB23" s="9">
        <f>SUM(ENERO:DICIEMBRE!AB23)</f>
        <v>700</v>
      </c>
      <c r="AC23" s="9">
        <f>SUM(ENERO:DICIEMBRE!AC23)</f>
        <v>4</v>
      </c>
      <c r="AD23" s="9">
        <f>SUM(ENERO:DICIEMBRE!AD23)</f>
        <v>204</v>
      </c>
      <c r="AE23" s="9">
        <f>SUM(ENERO:DICIEMBRE!AE23)</f>
        <v>1</v>
      </c>
      <c r="AF23" s="9">
        <f>SUM(ENERO:DICIEMBRE!AF23)</f>
        <v>28</v>
      </c>
      <c r="AG23" s="9">
        <f>SUM(ENERO:DICIEMBRE!AG23)</f>
        <v>0</v>
      </c>
      <c r="AH23" s="9">
        <f>SUM(ENERO:DICIEMBRE!AH23)</f>
        <v>6</v>
      </c>
      <c r="AI23" s="9">
        <f>SUM(ENERO:DICIEMBRE!AI23)</f>
        <v>0</v>
      </c>
      <c r="AJ23" s="9">
        <f>SUM(ENERO:DICIEMBRE!AJ23)</f>
        <v>6</v>
      </c>
      <c r="AK23" s="9">
        <f>SUM(ENERO:DICIEMBRE!AK23)</f>
        <v>0</v>
      </c>
      <c r="AL23" s="9">
        <f>SUM(ENERO:DICIEMBRE!AL23)</f>
        <v>1</v>
      </c>
      <c r="AM23" s="9">
        <f>SUM(ENERO:DICIEMBRE!AM23)</f>
        <v>0</v>
      </c>
      <c r="AN23" s="9">
        <f>SUM(ENERO:DICIEMBRE!AN23)</f>
        <v>1</v>
      </c>
      <c r="AO23" s="9">
        <f>SUM(ENERO:DICIEMBRE!AO23)</f>
        <v>0</v>
      </c>
      <c r="AP23" s="9">
        <f>SUM(ENERO:DICIEMBRE!AP23)</f>
        <v>0</v>
      </c>
      <c r="AQ23" s="9">
        <f>SUM(ENERO:DICIEMBRE!AQ23)</f>
        <v>0</v>
      </c>
      <c r="AR23" s="9">
        <f>SUM(ENERO:DICIEMBRE!AR23)</f>
        <v>99</v>
      </c>
      <c r="AS23" s="9">
        <f>SUM(ENERO:DICIEMBRE!AS23)</f>
        <v>6816</v>
      </c>
      <c r="AT23" s="9">
        <f>SUM(ENERO:DICIEMBRE!AT23)</f>
        <v>0</v>
      </c>
      <c r="AU23" s="9">
        <f>SUM(ENERO:DICIEMBRE!AU23)</f>
        <v>0</v>
      </c>
      <c r="AV23" s="9">
        <f>SUM(ENERO:DICIEMBRE!AV23)</f>
        <v>6</v>
      </c>
      <c r="AW23" s="9">
        <f>SUM(ENERO:DICIEMBRE!AW23)</f>
        <v>37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85" t="str">
        <f t="shared" si="0"/>
        <v/>
      </c>
      <c r="CB23" s="85" t="str">
        <f t="shared" si="1"/>
        <v/>
      </c>
      <c r="CC23" s="85" t="str">
        <f t="shared" si="2"/>
        <v/>
      </c>
      <c r="CD23" s="85" t="str">
        <f t="shared" si="3"/>
        <v/>
      </c>
      <c r="CE23" s="85" t="str">
        <f t="shared" si="4"/>
        <v/>
      </c>
      <c r="CF23" s="86"/>
      <c r="CG23" s="86">
        <f t="shared" si="5"/>
        <v>0</v>
      </c>
      <c r="CH23" s="86">
        <f t="shared" si="6"/>
        <v>0</v>
      </c>
      <c r="CI23" s="86">
        <f t="shared" si="7"/>
        <v>0</v>
      </c>
      <c r="CJ23" s="86">
        <f t="shared" si="8"/>
        <v>0</v>
      </c>
      <c r="CK23" s="86">
        <f t="shared" si="9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A23" s="85" t="str">
        <f t="shared" si="10"/>
        <v/>
      </c>
      <c r="DB23" s="85" t="str">
        <f t="shared" si="11"/>
        <v/>
      </c>
      <c r="DC23" s="85" t="str">
        <f t="shared" si="12"/>
        <v/>
      </c>
      <c r="DD23" s="85" t="str">
        <f t="shared" si="13"/>
        <v/>
      </c>
      <c r="DE23" s="85" t="str">
        <f t="shared" si="14"/>
        <v/>
      </c>
      <c r="DF23" s="85" t="str">
        <f t="shared" si="15"/>
        <v/>
      </c>
      <c r="DG23" s="85" t="str">
        <f t="shared" si="16"/>
        <v/>
      </c>
      <c r="DH23" s="85" t="str">
        <f t="shared" si="17"/>
        <v/>
      </c>
      <c r="DI23" s="85" t="str">
        <f t="shared" si="18"/>
        <v/>
      </c>
      <c r="DJ23" s="85" t="str">
        <f t="shared" si="19"/>
        <v/>
      </c>
      <c r="DK23" s="85" t="str">
        <f t="shared" si="20"/>
        <v/>
      </c>
      <c r="DL23" s="85" t="str">
        <f t="shared" si="21"/>
        <v/>
      </c>
      <c r="DM23" s="85" t="str">
        <f t="shared" si="22"/>
        <v/>
      </c>
      <c r="DN23" s="85" t="str">
        <f t="shared" si="23"/>
        <v/>
      </c>
      <c r="DO23" s="85" t="str">
        <f t="shared" si="24"/>
        <v/>
      </c>
      <c r="DP23" s="85" t="str">
        <f t="shared" si="25"/>
        <v/>
      </c>
      <c r="DQ23" s="85" t="str">
        <f t="shared" si="26"/>
        <v/>
      </c>
      <c r="EA23" s="86">
        <f t="shared" si="27"/>
        <v>0</v>
      </c>
      <c r="EB23" s="86">
        <f t="shared" si="28"/>
        <v>0</v>
      </c>
      <c r="EC23" s="86">
        <f t="shared" si="29"/>
        <v>0</v>
      </c>
      <c r="ED23" s="86">
        <f t="shared" si="30"/>
        <v>0</v>
      </c>
      <c r="EE23" s="86">
        <f t="shared" si="31"/>
        <v>0</v>
      </c>
      <c r="EF23" s="86">
        <f t="shared" si="32"/>
        <v>0</v>
      </c>
      <c r="EG23" s="86">
        <f t="shared" si="33"/>
        <v>0</v>
      </c>
      <c r="EH23" s="86">
        <f t="shared" si="34"/>
        <v>0</v>
      </c>
      <c r="EI23" s="86">
        <f t="shared" si="35"/>
        <v>0</v>
      </c>
      <c r="EJ23" s="86">
        <f t="shared" si="36"/>
        <v>0</v>
      </c>
      <c r="EK23" s="86">
        <f t="shared" si="37"/>
        <v>0</v>
      </c>
      <c r="EL23" s="86">
        <f t="shared" si="38"/>
        <v>0</v>
      </c>
      <c r="EM23" s="86">
        <f t="shared" si="39"/>
        <v>0</v>
      </c>
      <c r="EN23" s="86">
        <f t="shared" si="40"/>
        <v>0</v>
      </c>
      <c r="EO23" s="86">
        <f t="shared" si="41"/>
        <v>0</v>
      </c>
      <c r="EP23" s="86">
        <f t="shared" si="42"/>
        <v>0</v>
      </c>
      <c r="EQ23" s="86">
        <f t="shared" si="43"/>
        <v>0</v>
      </c>
      <c r="ER23" s="86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 t="shared" si="44"/>
        <v>532</v>
      </c>
      <c r="C24" s="40">
        <f t="shared" si="44"/>
        <v>101</v>
      </c>
      <c r="D24" s="9">
        <f>SUM(ENERO:DICIEMBRE!D24)</f>
        <v>0</v>
      </c>
      <c r="E24" s="9">
        <f>SUM(ENERO:DICIEMBRE!E24)</f>
        <v>0</v>
      </c>
      <c r="F24" s="9">
        <f>SUM(ENERO:DICIEMBRE!F24)</f>
        <v>0</v>
      </c>
      <c r="G24" s="9">
        <f>SUM(ENERO:DICIEMBRE!G24)</f>
        <v>0</v>
      </c>
      <c r="H24" s="9">
        <f>SUM(ENERO:DICIEMBRE!H24)</f>
        <v>0</v>
      </c>
      <c r="I24" s="9">
        <f>SUM(ENERO:DICIEMBRE!I24)</f>
        <v>0</v>
      </c>
      <c r="J24" s="9">
        <f>SUM(ENERO:DICIEMBRE!J24)</f>
        <v>1</v>
      </c>
      <c r="K24" s="9">
        <f>SUM(ENERO:DICIEMBRE!K24)</f>
        <v>0</v>
      </c>
      <c r="L24" s="9">
        <f>SUM(ENERO:DICIEMBRE!L24)</f>
        <v>2</v>
      </c>
      <c r="M24" s="9">
        <f>SUM(ENERO:DICIEMBRE!M24)</f>
        <v>0</v>
      </c>
      <c r="N24" s="9">
        <f>SUM(ENERO:DICIEMBRE!N24)</f>
        <v>2</v>
      </c>
      <c r="O24" s="9">
        <f>SUM(ENERO:DICIEMBRE!O24)</f>
        <v>0</v>
      </c>
      <c r="P24" s="9">
        <f>SUM(ENERO:DICIEMBRE!P24)</f>
        <v>52</v>
      </c>
      <c r="Q24" s="9">
        <f>SUM(ENERO:DICIEMBRE!Q24)</f>
        <v>5</v>
      </c>
      <c r="R24" s="9">
        <f>SUM(ENERO:DICIEMBRE!R24)</f>
        <v>72</v>
      </c>
      <c r="S24" s="9">
        <f>SUM(ENERO:DICIEMBRE!S24)</f>
        <v>12</v>
      </c>
      <c r="T24" s="9">
        <f>SUM(ENERO:DICIEMBRE!T24)</f>
        <v>87</v>
      </c>
      <c r="U24" s="9">
        <f>SUM(ENERO:DICIEMBRE!U24)</f>
        <v>15</v>
      </c>
      <c r="V24" s="9">
        <f>SUM(ENERO:DICIEMBRE!V24)</f>
        <v>70</v>
      </c>
      <c r="W24" s="9">
        <f>SUM(ENERO:DICIEMBRE!W24)</f>
        <v>10</v>
      </c>
      <c r="X24" s="9">
        <f>SUM(ENERO:DICIEMBRE!X24)</f>
        <v>45</v>
      </c>
      <c r="Y24" s="9">
        <f>SUM(ENERO:DICIEMBRE!Y24)</f>
        <v>5</v>
      </c>
      <c r="Z24" s="9">
        <f>SUM(ENERO:DICIEMBRE!Z24)</f>
        <v>45</v>
      </c>
      <c r="AA24" s="9">
        <f>SUM(ENERO:DICIEMBRE!AA24)</f>
        <v>12</v>
      </c>
      <c r="AB24" s="9">
        <f>SUM(ENERO:DICIEMBRE!AB24)</f>
        <v>32</v>
      </c>
      <c r="AC24" s="9">
        <f>SUM(ENERO:DICIEMBRE!AC24)</f>
        <v>6</v>
      </c>
      <c r="AD24" s="9">
        <f>SUM(ENERO:DICIEMBRE!AD24)</f>
        <v>37</v>
      </c>
      <c r="AE24" s="9">
        <f>SUM(ENERO:DICIEMBRE!AE24)</f>
        <v>6</v>
      </c>
      <c r="AF24" s="9">
        <f>SUM(ENERO:DICIEMBRE!AF24)</f>
        <v>18</v>
      </c>
      <c r="AG24" s="9">
        <f>SUM(ENERO:DICIEMBRE!AG24)</f>
        <v>6</v>
      </c>
      <c r="AH24" s="9">
        <f>SUM(ENERO:DICIEMBRE!AH24)</f>
        <v>21</v>
      </c>
      <c r="AI24" s="9">
        <f>SUM(ENERO:DICIEMBRE!AI24)</f>
        <v>4</v>
      </c>
      <c r="AJ24" s="9">
        <f>SUM(ENERO:DICIEMBRE!AJ24)</f>
        <v>15</v>
      </c>
      <c r="AK24" s="9">
        <f>SUM(ENERO:DICIEMBRE!AK24)</f>
        <v>3</v>
      </c>
      <c r="AL24" s="9">
        <f>SUM(ENERO:DICIEMBRE!AL24)</f>
        <v>11</v>
      </c>
      <c r="AM24" s="9">
        <f>SUM(ENERO:DICIEMBRE!AM24)</f>
        <v>4</v>
      </c>
      <c r="AN24" s="9">
        <f>SUM(ENERO:DICIEMBRE!AN24)</f>
        <v>11</v>
      </c>
      <c r="AO24" s="9">
        <f>SUM(ENERO:DICIEMBRE!AO24)</f>
        <v>7</v>
      </c>
      <c r="AP24" s="9">
        <f>SUM(ENERO:DICIEMBRE!AP24)</f>
        <v>11</v>
      </c>
      <c r="AQ24" s="9">
        <f>SUM(ENERO:DICIEMBRE!AQ24)</f>
        <v>6</v>
      </c>
      <c r="AR24" s="9">
        <f>SUM(ENERO:DICIEMBRE!AR24)</f>
        <v>298</v>
      </c>
      <c r="AS24" s="9">
        <f>SUM(ENERO:DICIEMBRE!AS24)</f>
        <v>234</v>
      </c>
      <c r="AT24" s="9">
        <f>SUM(ENERO:DICIEMBRE!AT24)</f>
        <v>0</v>
      </c>
      <c r="AU24" s="9">
        <f>SUM(ENERO:DICIEMBRE!AU24)</f>
        <v>0</v>
      </c>
      <c r="AV24" s="9">
        <f>SUM(ENERO:DICIEMBRE!AV24)</f>
        <v>1</v>
      </c>
      <c r="AW24" s="9">
        <f>SUM(ENERO:DICIEMBRE!AW24)</f>
        <v>23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85" t="str">
        <f t="shared" si="0"/>
        <v/>
      </c>
      <c r="CB24" s="85" t="str">
        <f t="shared" si="1"/>
        <v/>
      </c>
      <c r="CC24" s="85" t="str">
        <f t="shared" si="2"/>
        <v/>
      </c>
      <c r="CD24" s="85" t="str">
        <f t="shared" si="3"/>
        <v/>
      </c>
      <c r="CE24" s="85" t="str">
        <f t="shared" si="4"/>
        <v/>
      </c>
      <c r="CF24" s="86"/>
      <c r="CG24" s="86">
        <f t="shared" si="5"/>
        <v>0</v>
      </c>
      <c r="CH24" s="86">
        <f t="shared" si="6"/>
        <v>0</v>
      </c>
      <c r="CI24" s="86">
        <f t="shared" si="7"/>
        <v>0</v>
      </c>
      <c r="CJ24" s="86">
        <f t="shared" si="8"/>
        <v>0</v>
      </c>
      <c r="CK24" s="86">
        <f t="shared" si="9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85" t="str">
        <f t="shared" si="10"/>
        <v/>
      </c>
      <c r="DB24" s="85" t="str">
        <f t="shared" si="11"/>
        <v/>
      </c>
      <c r="DC24" s="85" t="str">
        <f t="shared" si="12"/>
        <v/>
      </c>
      <c r="DD24" s="85" t="str">
        <f t="shared" si="13"/>
        <v/>
      </c>
      <c r="DE24" s="85" t="str">
        <f t="shared" si="14"/>
        <v/>
      </c>
      <c r="DF24" s="85" t="str">
        <f t="shared" si="15"/>
        <v/>
      </c>
      <c r="DG24" s="85" t="str">
        <f t="shared" si="16"/>
        <v/>
      </c>
      <c r="DH24" s="85" t="str">
        <f t="shared" si="17"/>
        <v/>
      </c>
      <c r="DI24" s="85" t="str">
        <f t="shared" si="18"/>
        <v/>
      </c>
      <c r="DJ24" s="85" t="str">
        <f t="shared" si="19"/>
        <v/>
      </c>
      <c r="DK24" s="85" t="str">
        <f t="shared" si="20"/>
        <v/>
      </c>
      <c r="DL24" s="85" t="str">
        <f t="shared" si="21"/>
        <v/>
      </c>
      <c r="DM24" s="85" t="str">
        <f t="shared" si="22"/>
        <v/>
      </c>
      <c r="DN24" s="85" t="str">
        <f t="shared" si="23"/>
        <v/>
      </c>
      <c r="DO24" s="85" t="str">
        <f t="shared" si="24"/>
        <v/>
      </c>
      <c r="DP24" s="85" t="str">
        <f t="shared" si="25"/>
        <v/>
      </c>
      <c r="DQ24" s="85" t="str">
        <f t="shared" si="26"/>
        <v/>
      </c>
      <c r="EA24" s="86">
        <f t="shared" si="27"/>
        <v>0</v>
      </c>
      <c r="EB24" s="86">
        <f t="shared" si="28"/>
        <v>0</v>
      </c>
      <c r="EC24" s="86">
        <f t="shared" si="29"/>
        <v>0</v>
      </c>
      <c r="ED24" s="86">
        <f t="shared" si="30"/>
        <v>0</v>
      </c>
      <c r="EE24" s="86">
        <f t="shared" si="31"/>
        <v>0</v>
      </c>
      <c r="EF24" s="86">
        <f t="shared" si="32"/>
        <v>0</v>
      </c>
      <c r="EG24" s="86">
        <f t="shared" si="33"/>
        <v>0</v>
      </c>
      <c r="EH24" s="86">
        <f t="shared" si="34"/>
        <v>0</v>
      </c>
      <c r="EI24" s="86">
        <f t="shared" si="35"/>
        <v>0</v>
      </c>
      <c r="EJ24" s="86">
        <f t="shared" si="36"/>
        <v>0</v>
      </c>
      <c r="EK24" s="86">
        <f t="shared" si="37"/>
        <v>0</v>
      </c>
      <c r="EL24" s="86">
        <f t="shared" si="38"/>
        <v>0</v>
      </c>
      <c r="EM24" s="86">
        <f t="shared" si="39"/>
        <v>0</v>
      </c>
      <c r="EN24" s="86">
        <f t="shared" si="40"/>
        <v>0</v>
      </c>
      <c r="EO24" s="86">
        <f t="shared" si="41"/>
        <v>0</v>
      </c>
      <c r="EP24" s="86">
        <f t="shared" si="42"/>
        <v>0</v>
      </c>
      <c r="EQ24" s="86">
        <f t="shared" si="43"/>
        <v>0</v>
      </c>
      <c r="ER24" s="86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 t="shared" si="44"/>
        <v>2487</v>
      </c>
      <c r="C25" s="40">
        <f t="shared" si="44"/>
        <v>29</v>
      </c>
      <c r="D25" s="9">
        <f>SUM(ENERO:DICIEMBRE!D25)</f>
        <v>0</v>
      </c>
      <c r="E25" s="9">
        <f>SUM(ENERO:DICIEMBRE!E25)</f>
        <v>0</v>
      </c>
      <c r="F25" s="9">
        <f>SUM(ENERO:DICIEMBRE!F25)</f>
        <v>0</v>
      </c>
      <c r="G25" s="9">
        <f>SUM(ENERO:DICIEMBRE!G25)</f>
        <v>0</v>
      </c>
      <c r="H25" s="9">
        <f>SUM(ENERO:DICIEMBRE!H25)</f>
        <v>0</v>
      </c>
      <c r="I25" s="9">
        <f>SUM(ENERO:DICIEMBRE!I25)</f>
        <v>0</v>
      </c>
      <c r="J25" s="9">
        <f>SUM(ENERO:DICIEMBRE!J25)</f>
        <v>0</v>
      </c>
      <c r="K25" s="9">
        <f>SUM(ENERO:DICIEMBRE!K25)</f>
        <v>0</v>
      </c>
      <c r="L25" s="9">
        <f>SUM(ENERO:DICIEMBRE!L25)</f>
        <v>0</v>
      </c>
      <c r="M25" s="9">
        <f>SUM(ENERO:DICIEMBRE!M25)</f>
        <v>0</v>
      </c>
      <c r="N25" s="9">
        <f>SUM(ENERO:DICIEMBRE!N25)</f>
        <v>0</v>
      </c>
      <c r="O25" s="9">
        <f>SUM(ENERO:DICIEMBRE!O25)</f>
        <v>0</v>
      </c>
      <c r="P25" s="9">
        <f>SUM(ENERO:DICIEMBRE!P25)</f>
        <v>69</v>
      </c>
      <c r="Q25" s="9">
        <f>SUM(ENERO:DICIEMBRE!Q25)</f>
        <v>1</v>
      </c>
      <c r="R25" s="9">
        <f>SUM(ENERO:DICIEMBRE!R25)</f>
        <v>221</v>
      </c>
      <c r="S25" s="9">
        <f>SUM(ENERO:DICIEMBRE!S25)</f>
        <v>4</v>
      </c>
      <c r="T25" s="9">
        <f>SUM(ENERO:DICIEMBRE!T25)</f>
        <v>372</v>
      </c>
      <c r="U25" s="9">
        <f>SUM(ENERO:DICIEMBRE!U25)</f>
        <v>3</v>
      </c>
      <c r="V25" s="9">
        <f>SUM(ENERO:DICIEMBRE!V25)</f>
        <v>241</v>
      </c>
      <c r="W25" s="9">
        <f>SUM(ENERO:DICIEMBRE!W25)</f>
        <v>3</v>
      </c>
      <c r="X25" s="9">
        <f>SUM(ENERO:DICIEMBRE!X25)</f>
        <v>178</v>
      </c>
      <c r="Y25" s="9">
        <f>SUM(ENERO:DICIEMBRE!Y25)</f>
        <v>1</v>
      </c>
      <c r="Z25" s="9">
        <f>SUM(ENERO:DICIEMBRE!Z25)</f>
        <v>102</v>
      </c>
      <c r="AA25" s="9">
        <f>SUM(ENERO:DICIEMBRE!AA25)</f>
        <v>1</v>
      </c>
      <c r="AB25" s="9">
        <f>SUM(ENERO:DICIEMBRE!AB25)</f>
        <v>100</v>
      </c>
      <c r="AC25" s="9">
        <f>SUM(ENERO:DICIEMBRE!AC25)</f>
        <v>1</v>
      </c>
      <c r="AD25" s="9">
        <f>SUM(ENERO:DICIEMBRE!AD25)</f>
        <v>93</v>
      </c>
      <c r="AE25" s="9">
        <f>SUM(ENERO:DICIEMBRE!AE25)</f>
        <v>0</v>
      </c>
      <c r="AF25" s="9">
        <f>SUM(ENERO:DICIEMBRE!AF25)</f>
        <v>58</v>
      </c>
      <c r="AG25" s="9">
        <f>SUM(ENERO:DICIEMBRE!AG25)</f>
        <v>0</v>
      </c>
      <c r="AH25" s="9">
        <f>SUM(ENERO:DICIEMBRE!AH25)</f>
        <v>62</v>
      </c>
      <c r="AI25" s="9">
        <f>SUM(ENERO:DICIEMBRE!AI25)</f>
        <v>2</v>
      </c>
      <c r="AJ25" s="9">
        <f>SUM(ENERO:DICIEMBRE!AJ25)</f>
        <v>323</v>
      </c>
      <c r="AK25" s="9">
        <f>SUM(ENERO:DICIEMBRE!AK25)</f>
        <v>6</v>
      </c>
      <c r="AL25" s="9">
        <f>SUM(ENERO:DICIEMBRE!AL25)</f>
        <v>292</v>
      </c>
      <c r="AM25" s="9">
        <f>SUM(ENERO:DICIEMBRE!AM25)</f>
        <v>1</v>
      </c>
      <c r="AN25" s="9">
        <f>SUM(ENERO:DICIEMBRE!AN25)</f>
        <v>183</v>
      </c>
      <c r="AO25" s="9">
        <f>SUM(ENERO:DICIEMBRE!AO25)</f>
        <v>2</v>
      </c>
      <c r="AP25" s="9">
        <f>SUM(ENERO:DICIEMBRE!AP25)</f>
        <v>193</v>
      </c>
      <c r="AQ25" s="9">
        <f>SUM(ENERO:DICIEMBRE!AQ25)</f>
        <v>4</v>
      </c>
      <c r="AR25" s="9">
        <f>SUM(ENERO:DICIEMBRE!AR25)</f>
        <v>1016</v>
      </c>
      <c r="AS25" s="9">
        <f>SUM(ENERO:DICIEMBRE!AS25)</f>
        <v>1471</v>
      </c>
      <c r="AT25" s="9">
        <f>SUM(ENERO:DICIEMBRE!AT25)</f>
        <v>0</v>
      </c>
      <c r="AU25" s="9">
        <f>SUM(ENERO:DICIEMBRE!AU25)</f>
        <v>0</v>
      </c>
      <c r="AV25" s="9">
        <f>SUM(ENERO:DICIEMBRE!AV25)</f>
        <v>2</v>
      </c>
      <c r="AW25" s="9">
        <f>SUM(ENERO:DICIEMBRE!AW25)</f>
        <v>16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85" t="str">
        <f t="shared" si="0"/>
        <v/>
      </c>
      <c r="CB25" s="85" t="str">
        <f t="shared" si="1"/>
        <v/>
      </c>
      <c r="CC25" s="85" t="str">
        <f t="shared" si="2"/>
        <v/>
      </c>
      <c r="CD25" s="85" t="str">
        <f t="shared" si="3"/>
        <v/>
      </c>
      <c r="CE25" s="85" t="str">
        <f t="shared" si="4"/>
        <v/>
      </c>
      <c r="CF25" s="86"/>
      <c r="CG25" s="86">
        <f t="shared" si="5"/>
        <v>0</v>
      </c>
      <c r="CH25" s="86">
        <f t="shared" si="6"/>
        <v>0</v>
      </c>
      <c r="CI25" s="86">
        <f t="shared" si="7"/>
        <v>0</v>
      </c>
      <c r="CJ25" s="86">
        <f t="shared" si="8"/>
        <v>0</v>
      </c>
      <c r="CK25" s="86">
        <f t="shared" si="9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A25" s="85" t="str">
        <f t="shared" si="10"/>
        <v/>
      </c>
      <c r="DB25" s="85" t="str">
        <f t="shared" si="11"/>
        <v/>
      </c>
      <c r="DC25" s="85" t="str">
        <f t="shared" si="12"/>
        <v/>
      </c>
      <c r="DD25" s="85" t="str">
        <f t="shared" si="13"/>
        <v/>
      </c>
      <c r="DE25" s="85" t="str">
        <f t="shared" si="14"/>
        <v/>
      </c>
      <c r="DF25" s="85" t="str">
        <f t="shared" si="15"/>
        <v/>
      </c>
      <c r="DG25" s="85" t="str">
        <f t="shared" si="16"/>
        <v/>
      </c>
      <c r="DH25" s="85" t="str">
        <f t="shared" si="17"/>
        <v/>
      </c>
      <c r="DI25" s="85" t="str">
        <f t="shared" si="18"/>
        <v/>
      </c>
      <c r="DJ25" s="85" t="str">
        <f t="shared" si="19"/>
        <v/>
      </c>
      <c r="DK25" s="85" t="str">
        <f t="shared" si="20"/>
        <v/>
      </c>
      <c r="DL25" s="85" t="str">
        <f t="shared" si="21"/>
        <v/>
      </c>
      <c r="DM25" s="85" t="str">
        <f t="shared" si="22"/>
        <v/>
      </c>
      <c r="DN25" s="85" t="str">
        <f t="shared" si="23"/>
        <v/>
      </c>
      <c r="DO25" s="85" t="str">
        <f t="shared" si="24"/>
        <v/>
      </c>
      <c r="DP25" s="85" t="str">
        <f t="shared" si="25"/>
        <v/>
      </c>
      <c r="DQ25" s="85" t="str">
        <f t="shared" si="26"/>
        <v/>
      </c>
      <c r="EA25" s="86">
        <f t="shared" si="27"/>
        <v>0</v>
      </c>
      <c r="EB25" s="86">
        <f t="shared" si="28"/>
        <v>0</v>
      </c>
      <c r="EC25" s="86">
        <f t="shared" si="29"/>
        <v>0</v>
      </c>
      <c r="ED25" s="86">
        <f t="shared" si="30"/>
        <v>0</v>
      </c>
      <c r="EE25" s="86">
        <f t="shared" si="31"/>
        <v>0</v>
      </c>
      <c r="EF25" s="86">
        <f t="shared" si="32"/>
        <v>0</v>
      </c>
      <c r="EG25" s="86">
        <f t="shared" si="33"/>
        <v>0</v>
      </c>
      <c r="EH25" s="86">
        <f t="shared" si="34"/>
        <v>0</v>
      </c>
      <c r="EI25" s="86">
        <f t="shared" si="35"/>
        <v>0</v>
      </c>
      <c r="EJ25" s="86">
        <f t="shared" si="36"/>
        <v>0</v>
      </c>
      <c r="EK25" s="86">
        <f t="shared" si="37"/>
        <v>0</v>
      </c>
      <c r="EL25" s="86">
        <f t="shared" si="38"/>
        <v>0</v>
      </c>
      <c r="EM25" s="86">
        <f t="shared" si="39"/>
        <v>0</v>
      </c>
      <c r="EN25" s="86">
        <f t="shared" si="40"/>
        <v>0</v>
      </c>
      <c r="EO25" s="86">
        <f t="shared" si="41"/>
        <v>0</v>
      </c>
      <c r="EP25" s="86">
        <f t="shared" si="42"/>
        <v>0</v>
      </c>
      <c r="EQ25" s="86">
        <f t="shared" si="43"/>
        <v>0</v>
      </c>
      <c r="ER25" s="86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 t="shared" si="44"/>
        <v>6</v>
      </c>
      <c r="C26" s="40">
        <f t="shared" si="44"/>
        <v>0</v>
      </c>
      <c r="D26" s="9">
        <f>SUM(ENERO:DICIEMBRE!D26)</f>
        <v>0</v>
      </c>
      <c r="E26" s="9">
        <f>SUM(ENERO:DICIEMBRE!E26)</f>
        <v>0</v>
      </c>
      <c r="F26" s="9">
        <f>SUM(ENERO:DICIEMBRE!F26)</f>
        <v>0</v>
      </c>
      <c r="G26" s="9">
        <f>SUM(ENERO:DICIEMBRE!G26)</f>
        <v>0</v>
      </c>
      <c r="H26" s="9">
        <f>SUM(ENERO:DICIEMBRE!H26)</f>
        <v>0</v>
      </c>
      <c r="I26" s="9">
        <f>SUM(ENERO:DICIEMBRE!I26)</f>
        <v>0</v>
      </c>
      <c r="J26" s="9">
        <f>SUM(ENERO:DICIEMBRE!J26)</f>
        <v>0</v>
      </c>
      <c r="K26" s="9">
        <f>SUM(ENERO:DICIEMBRE!K26)</f>
        <v>0</v>
      </c>
      <c r="L26" s="9">
        <f>SUM(ENERO:DICIEMBRE!L26)</f>
        <v>0</v>
      </c>
      <c r="M26" s="9">
        <f>SUM(ENERO:DICIEMBRE!M26)</f>
        <v>0</v>
      </c>
      <c r="N26" s="9">
        <f>SUM(ENERO:DICIEMBRE!N26)</f>
        <v>0</v>
      </c>
      <c r="O26" s="9">
        <f>SUM(ENERO:DICIEMBRE!O26)</f>
        <v>0</v>
      </c>
      <c r="P26" s="9">
        <f>SUM(ENERO:DICIEMBRE!P26)</f>
        <v>0</v>
      </c>
      <c r="Q26" s="9">
        <f>SUM(ENERO:DICIEMBRE!Q26)</f>
        <v>0</v>
      </c>
      <c r="R26" s="9">
        <f>SUM(ENERO:DICIEMBRE!R26)</f>
        <v>0</v>
      </c>
      <c r="S26" s="9">
        <f>SUM(ENERO:DICIEMBRE!S26)</f>
        <v>0</v>
      </c>
      <c r="T26" s="9">
        <f>SUM(ENERO:DICIEMBRE!T26)</f>
        <v>0</v>
      </c>
      <c r="U26" s="9">
        <f>SUM(ENERO:DICIEMBRE!U26)</f>
        <v>0</v>
      </c>
      <c r="V26" s="9">
        <f>SUM(ENERO:DICIEMBRE!V26)</f>
        <v>0</v>
      </c>
      <c r="W26" s="9">
        <f>SUM(ENERO:DICIEMBRE!W26)</f>
        <v>0</v>
      </c>
      <c r="X26" s="9">
        <f>SUM(ENERO:DICIEMBRE!X26)</f>
        <v>1</v>
      </c>
      <c r="Y26" s="9">
        <f>SUM(ENERO:DICIEMBRE!Y26)</f>
        <v>0</v>
      </c>
      <c r="Z26" s="9">
        <f>SUM(ENERO:DICIEMBRE!Z26)</f>
        <v>0</v>
      </c>
      <c r="AA26" s="9">
        <f>SUM(ENERO:DICIEMBRE!AA26)</f>
        <v>0</v>
      </c>
      <c r="AB26" s="9">
        <f>SUM(ENERO:DICIEMBRE!AB26)</f>
        <v>1</v>
      </c>
      <c r="AC26" s="9">
        <f>SUM(ENERO:DICIEMBRE!AC26)</f>
        <v>0</v>
      </c>
      <c r="AD26" s="9">
        <f>SUM(ENERO:DICIEMBRE!AD26)</f>
        <v>3</v>
      </c>
      <c r="AE26" s="9">
        <f>SUM(ENERO:DICIEMBRE!AE26)</f>
        <v>0</v>
      </c>
      <c r="AF26" s="9">
        <f>SUM(ENERO:DICIEMBRE!AF26)</f>
        <v>0</v>
      </c>
      <c r="AG26" s="9">
        <f>SUM(ENERO:DICIEMBRE!AG26)</f>
        <v>0</v>
      </c>
      <c r="AH26" s="9">
        <f>SUM(ENERO:DICIEMBRE!AH26)</f>
        <v>1</v>
      </c>
      <c r="AI26" s="9">
        <f>SUM(ENERO:DICIEMBRE!AI26)</f>
        <v>0</v>
      </c>
      <c r="AJ26" s="9">
        <f>SUM(ENERO:DICIEMBRE!AJ26)</f>
        <v>0</v>
      </c>
      <c r="AK26" s="9">
        <f>SUM(ENERO:DICIEMBRE!AK26)</f>
        <v>0</v>
      </c>
      <c r="AL26" s="9">
        <f>SUM(ENERO:DICIEMBRE!AL26)</f>
        <v>0</v>
      </c>
      <c r="AM26" s="9">
        <f>SUM(ENERO:DICIEMBRE!AM26)</f>
        <v>0</v>
      </c>
      <c r="AN26" s="9">
        <f>SUM(ENERO:DICIEMBRE!AN26)</f>
        <v>0</v>
      </c>
      <c r="AO26" s="9">
        <f>SUM(ENERO:DICIEMBRE!AO26)</f>
        <v>0</v>
      </c>
      <c r="AP26" s="9">
        <f>SUM(ENERO:DICIEMBRE!AP26)</f>
        <v>0</v>
      </c>
      <c r="AQ26" s="9">
        <f>SUM(ENERO:DICIEMBRE!AQ26)</f>
        <v>0</v>
      </c>
      <c r="AR26" s="9">
        <f>SUM(ENERO:DICIEMBRE!AR26)</f>
        <v>2</v>
      </c>
      <c r="AS26" s="9">
        <f>SUM(ENERO:DICIEMBRE!AS26)</f>
        <v>4</v>
      </c>
      <c r="AT26" s="9">
        <f>SUM(ENERO:DICIEMBRE!AT26)</f>
        <v>0</v>
      </c>
      <c r="AU26" s="9">
        <f>SUM(ENERO:DICIEMBRE!AU26)</f>
        <v>0</v>
      </c>
      <c r="AV26" s="9">
        <f>SUM(ENERO:DICIEMBRE!AV26)</f>
        <v>0</v>
      </c>
      <c r="AW26" s="9">
        <f>SUM(ENERO:DICIEMBRE!AW26)</f>
        <v>0</v>
      </c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85" t="str">
        <f t="shared" si="0"/>
        <v/>
      </c>
      <c r="CB26" s="85" t="str">
        <f t="shared" si="1"/>
        <v/>
      </c>
      <c r="CC26" s="85" t="str">
        <f t="shared" si="2"/>
        <v/>
      </c>
      <c r="CD26" s="85" t="str">
        <f t="shared" si="3"/>
        <v/>
      </c>
      <c r="CE26" s="85" t="str">
        <f t="shared" si="4"/>
        <v/>
      </c>
      <c r="CF26" s="86"/>
      <c r="CG26" s="86">
        <f t="shared" si="5"/>
        <v>0</v>
      </c>
      <c r="CH26" s="86">
        <f t="shared" si="6"/>
        <v>0</v>
      </c>
      <c r="CI26" s="86">
        <f t="shared" si="7"/>
        <v>0</v>
      </c>
      <c r="CJ26" s="86">
        <f t="shared" si="8"/>
        <v>0</v>
      </c>
      <c r="CK26" s="86">
        <f t="shared" si="9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A26" s="85" t="str">
        <f t="shared" si="10"/>
        <v/>
      </c>
      <c r="DB26" s="85" t="str">
        <f t="shared" si="11"/>
        <v/>
      </c>
      <c r="DC26" s="85" t="str">
        <f t="shared" si="12"/>
        <v/>
      </c>
      <c r="DD26" s="85" t="str">
        <f t="shared" si="13"/>
        <v/>
      </c>
      <c r="DE26" s="85" t="str">
        <f t="shared" si="14"/>
        <v/>
      </c>
      <c r="DF26" s="85" t="str">
        <f t="shared" si="15"/>
        <v/>
      </c>
      <c r="DG26" s="85" t="str">
        <f t="shared" si="16"/>
        <v/>
      </c>
      <c r="DH26" s="85" t="str">
        <f t="shared" si="17"/>
        <v/>
      </c>
      <c r="DI26" s="85" t="str">
        <f t="shared" si="18"/>
        <v/>
      </c>
      <c r="DJ26" s="85" t="str">
        <f t="shared" si="19"/>
        <v/>
      </c>
      <c r="DK26" s="85" t="str">
        <f t="shared" si="20"/>
        <v/>
      </c>
      <c r="DL26" s="85" t="str">
        <f t="shared" si="21"/>
        <v/>
      </c>
      <c r="DM26" s="85" t="str">
        <f t="shared" si="22"/>
        <v/>
      </c>
      <c r="DN26" s="85" t="str">
        <f t="shared" si="23"/>
        <v/>
      </c>
      <c r="DO26" s="85" t="str">
        <f t="shared" si="24"/>
        <v/>
      </c>
      <c r="DP26" s="85" t="str">
        <f t="shared" si="25"/>
        <v/>
      </c>
      <c r="DQ26" s="85" t="str">
        <f t="shared" si="26"/>
        <v/>
      </c>
      <c r="EA26" s="86">
        <f t="shared" si="27"/>
        <v>0</v>
      </c>
      <c r="EB26" s="86">
        <f t="shared" si="28"/>
        <v>0</v>
      </c>
      <c r="EC26" s="86">
        <f t="shared" si="29"/>
        <v>0</v>
      </c>
      <c r="ED26" s="86">
        <f t="shared" si="30"/>
        <v>0</v>
      </c>
      <c r="EE26" s="86">
        <f t="shared" si="31"/>
        <v>0</v>
      </c>
      <c r="EF26" s="86">
        <f t="shared" si="32"/>
        <v>0</v>
      </c>
      <c r="EG26" s="86">
        <f t="shared" si="33"/>
        <v>0</v>
      </c>
      <c r="EH26" s="86">
        <f t="shared" si="34"/>
        <v>0</v>
      </c>
      <c r="EI26" s="86">
        <f t="shared" si="35"/>
        <v>0</v>
      </c>
      <c r="EJ26" s="86">
        <f t="shared" si="36"/>
        <v>0</v>
      </c>
      <c r="EK26" s="86">
        <f t="shared" si="37"/>
        <v>0</v>
      </c>
      <c r="EL26" s="86">
        <f t="shared" si="38"/>
        <v>0</v>
      </c>
      <c r="EM26" s="86">
        <f t="shared" si="39"/>
        <v>0</v>
      </c>
      <c r="EN26" s="86">
        <f t="shared" si="40"/>
        <v>0</v>
      </c>
      <c r="EO26" s="86">
        <f t="shared" si="41"/>
        <v>0</v>
      </c>
      <c r="EP26" s="86">
        <f t="shared" si="42"/>
        <v>0</v>
      </c>
      <c r="EQ26" s="86">
        <f t="shared" si="43"/>
        <v>0</v>
      </c>
      <c r="ER26" s="86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si="44"/>
        <v>0</v>
      </c>
      <c r="C27" s="40">
        <f t="shared" si="44"/>
        <v>0</v>
      </c>
      <c r="D27" s="9">
        <f>SUM(ENERO:DICIEMBRE!D27)</f>
        <v>0</v>
      </c>
      <c r="E27" s="9">
        <f>SUM(ENERO:DICIEMBRE!E27)</f>
        <v>0</v>
      </c>
      <c r="F27" s="9">
        <f>SUM(ENERO:DICIEMBRE!F27)</f>
        <v>0</v>
      </c>
      <c r="G27" s="9">
        <f>SUM(ENERO:DICIEMBRE!G27)</f>
        <v>0</v>
      </c>
      <c r="H27" s="9">
        <f>SUM(ENERO:DICIEMBRE!H27)</f>
        <v>0</v>
      </c>
      <c r="I27" s="9">
        <f>SUM(ENERO:DICIEMBRE!I27)</f>
        <v>0</v>
      </c>
      <c r="J27" s="9">
        <f>SUM(ENERO:DICIEMBRE!J27)</f>
        <v>0</v>
      </c>
      <c r="K27" s="9">
        <f>SUM(ENERO:DICIEMBRE!K27)</f>
        <v>0</v>
      </c>
      <c r="L27" s="9">
        <f>SUM(ENERO:DICIEMBRE!L27)</f>
        <v>0</v>
      </c>
      <c r="M27" s="9">
        <f>SUM(ENERO:DICIEMBRE!M27)</f>
        <v>0</v>
      </c>
      <c r="N27" s="9">
        <f>SUM(ENERO:DICIEMBRE!N27)</f>
        <v>0</v>
      </c>
      <c r="O27" s="9">
        <f>SUM(ENERO:DICIEMBRE!O27)</f>
        <v>0</v>
      </c>
      <c r="P27" s="9">
        <f>SUM(ENERO:DICIEMBRE!P27)</f>
        <v>0</v>
      </c>
      <c r="Q27" s="9">
        <f>SUM(ENERO:DICIEMBRE!Q27)</f>
        <v>0</v>
      </c>
      <c r="R27" s="9">
        <f>SUM(ENERO:DICIEMBRE!R27)</f>
        <v>0</v>
      </c>
      <c r="S27" s="9">
        <f>SUM(ENERO:DICIEMBRE!S27)</f>
        <v>0</v>
      </c>
      <c r="T27" s="9">
        <f>SUM(ENERO:DICIEMBRE!T27)</f>
        <v>0</v>
      </c>
      <c r="U27" s="9">
        <f>SUM(ENERO:DICIEMBRE!U27)</f>
        <v>0</v>
      </c>
      <c r="V27" s="9">
        <f>SUM(ENERO:DICIEMBRE!V27)</f>
        <v>0</v>
      </c>
      <c r="W27" s="9">
        <f>SUM(ENERO:DICIEMBRE!W27)</f>
        <v>0</v>
      </c>
      <c r="X27" s="9">
        <f>SUM(ENERO:DICIEMBRE!X27)</f>
        <v>0</v>
      </c>
      <c r="Y27" s="9">
        <f>SUM(ENERO:DICIEMBRE!Y27)</f>
        <v>0</v>
      </c>
      <c r="Z27" s="9">
        <f>SUM(ENERO:DICIEMBRE!Z27)</f>
        <v>0</v>
      </c>
      <c r="AA27" s="9">
        <f>SUM(ENERO:DICIEMBRE!AA27)</f>
        <v>0</v>
      </c>
      <c r="AB27" s="9">
        <f>SUM(ENERO:DICIEMBRE!AB27)</f>
        <v>0</v>
      </c>
      <c r="AC27" s="9">
        <f>SUM(ENERO:DICIEMBRE!AC27)</f>
        <v>0</v>
      </c>
      <c r="AD27" s="9">
        <f>SUM(ENERO:DICIEMBRE!AD27)</f>
        <v>0</v>
      </c>
      <c r="AE27" s="9">
        <f>SUM(ENERO:DICIEMBRE!AE27)</f>
        <v>0</v>
      </c>
      <c r="AF27" s="9">
        <f>SUM(ENERO:DICIEMBRE!AF27)</f>
        <v>0</v>
      </c>
      <c r="AG27" s="9">
        <f>SUM(ENERO:DICIEMBRE!AG27)</f>
        <v>0</v>
      </c>
      <c r="AH27" s="9">
        <f>SUM(ENERO:DICIEMBRE!AH27)</f>
        <v>0</v>
      </c>
      <c r="AI27" s="9">
        <f>SUM(ENERO:DICIEMBRE!AI27)</f>
        <v>0</v>
      </c>
      <c r="AJ27" s="9">
        <f>SUM(ENERO:DICIEMBRE!AJ27)</f>
        <v>0</v>
      </c>
      <c r="AK27" s="9">
        <f>SUM(ENERO:DICIEMBRE!AK27)</f>
        <v>0</v>
      </c>
      <c r="AL27" s="9">
        <f>SUM(ENERO:DICIEMBRE!AL27)</f>
        <v>0</v>
      </c>
      <c r="AM27" s="9">
        <f>SUM(ENERO:DICIEMBRE!AM27)</f>
        <v>0</v>
      </c>
      <c r="AN27" s="9">
        <f>SUM(ENERO:DICIEMBRE!AN27)</f>
        <v>0</v>
      </c>
      <c r="AO27" s="9">
        <f>SUM(ENERO:DICIEMBRE!AO27)</f>
        <v>0</v>
      </c>
      <c r="AP27" s="9">
        <f>SUM(ENERO:DICIEMBRE!AP27)</f>
        <v>0</v>
      </c>
      <c r="AQ27" s="9">
        <f>SUM(ENERO:DICIEMBRE!AQ27)</f>
        <v>0</v>
      </c>
      <c r="AR27" s="9">
        <f>SUM(ENERO:DICIEMBRE!AR27)</f>
        <v>0</v>
      </c>
      <c r="AS27" s="9">
        <f>SUM(ENERO:DICIEMBRE!AS27)</f>
        <v>0</v>
      </c>
      <c r="AT27" s="9">
        <f>SUM(ENERO:DICIEMBRE!AT27)</f>
        <v>0</v>
      </c>
      <c r="AU27" s="9">
        <f>SUM(ENERO:DICIEMBRE!AU27)</f>
        <v>0</v>
      </c>
      <c r="AV27" s="9">
        <f>SUM(ENERO:DICIEMBRE!AV27)</f>
        <v>0</v>
      </c>
      <c r="AW27" s="9">
        <f>SUM(ENERO:DICIEMBRE!AW27)</f>
        <v>0</v>
      </c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85" t="str">
        <f t="shared" si="0"/>
        <v/>
      </c>
      <c r="CB27" s="85" t="str">
        <f t="shared" si="1"/>
        <v/>
      </c>
      <c r="CC27" s="85" t="str">
        <f t="shared" si="2"/>
        <v/>
      </c>
      <c r="CD27" s="85" t="str">
        <f t="shared" si="3"/>
        <v/>
      </c>
      <c r="CE27" s="85" t="str">
        <f t="shared" si="4"/>
        <v/>
      </c>
      <c r="CF27" s="86"/>
      <c r="CG27" s="86">
        <f t="shared" si="5"/>
        <v>0</v>
      </c>
      <c r="CH27" s="86">
        <f t="shared" si="6"/>
        <v>0</v>
      </c>
      <c r="CI27" s="86">
        <f t="shared" si="7"/>
        <v>0</v>
      </c>
      <c r="CJ27" s="86">
        <f t="shared" si="8"/>
        <v>0</v>
      </c>
      <c r="CK27" s="86">
        <f t="shared" si="9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85" t="str">
        <f t="shared" si="10"/>
        <v/>
      </c>
      <c r="DB27" s="85" t="str">
        <f t="shared" si="11"/>
        <v/>
      </c>
      <c r="DC27" s="85" t="str">
        <f t="shared" si="12"/>
        <v/>
      </c>
      <c r="DD27" s="85" t="str">
        <f t="shared" si="13"/>
        <v/>
      </c>
      <c r="DE27" s="85" t="str">
        <f t="shared" si="14"/>
        <v/>
      </c>
      <c r="DF27" s="85" t="str">
        <f t="shared" si="15"/>
        <v/>
      </c>
      <c r="DG27" s="85" t="str">
        <f t="shared" si="16"/>
        <v/>
      </c>
      <c r="DH27" s="85" t="str">
        <f t="shared" si="17"/>
        <v/>
      </c>
      <c r="DI27" s="85" t="str">
        <f t="shared" si="18"/>
        <v/>
      </c>
      <c r="DJ27" s="85" t="str">
        <f t="shared" si="19"/>
        <v/>
      </c>
      <c r="DK27" s="85" t="str">
        <f t="shared" si="20"/>
        <v/>
      </c>
      <c r="DL27" s="85" t="str">
        <f t="shared" si="21"/>
        <v/>
      </c>
      <c r="DM27" s="85" t="str">
        <f t="shared" si="22"/>
        <v/>
      </c>
      <c r="DN27" s="85" t="str">
        <f t="shared" si="23"/>
        <v/>
      </c>
      <c r="DO27" s="85" t="str">
        <f t="shared" si="24"/>
        <v/>
      </c>
      <c r="DP27" s="85" t="str">
        <f t="shared" si="25"/>
        <v/>
      </c>
      <c r="DQ27" s="85" t="str">
        <f t="shared" si="26"/>
        <v/>
      </c>
      <c r="EA27" s="86">
        <f t="shared" si="27"/>
        <v>0</v>
      </c>
      <c r="EB27" s="86">
        <f t="shared" si="28"/>
        <v>0</v>
      </c>
      <c r="EC27" s="86">
        <f t="shared" si="29"/>
        <v>0</v>
      </c>
      <c r="ED27" s="86">
        <f t="shared" si="30"/>
        <v>0</v>
      </c>
      <c r="EE27" s="86">
        <f t="shared" si="31"/>
        <v>0</v>
      </c>
      <c r="EF27" s="86">
        <f t="shared" si="32"/>
        <v>0</v>
      </c>
      <c r="EG27" s="86">
        <f t="shared" si="33"/>
        <v>0</v>
      </c>
      <c r="EH27" s="86">
        <f t="shared" si="34"/>
        <v>0</v>
      </c>
      <c r="EI27" s="86">
        <f t="shared" si="35"/>
        <v>0</v>
      </c>
      <c r="EJ27" s="86">
        <f t="shared" si="36"/>
        <v>0</v>
      </c>
      <c r="EK27" s="86">
        <f t="shared" si="37"/>
        <v>0</v>
      </c>
      <c r="EL27" s="86">
        <f t="shared" si="38"/>
        <v>0</v>
      </c>
      <c r="EM27" s="86">
        <f t="shared" si="39"/>
        <v>0</v>
      </c>
      <c r="EN27" s="86">
        <f t="shared" si="40"/>
        <v>0</v>
      </c>
      <c r="EO27" s="86">
        <f t="shared" si="41"/>
        <v>0</v>
      </c>
      <c r="EP27" s="86">
        <f t="shared" si="42"/>
        <v>0</v>
      </c>
      <c r="EQ27" s="86">
        <f t="shared" si="43"/>
        <v>0</v>
      </c>
      <c r="ER27" s="86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4"/>
        <v>7</v>
      </c>
      <c r="C28" s="40">
        <f t="shared" si="44"/>
        <v>0</v>
      </c>
      <c r="D28" s="9">
        <f>SUM(ENERO:DICIEMBRE!D28)</f>
        <v>0</v>
      </c>
      <c r="E28" s="9">
        <f>SUM(ENERO:DICIEMBRE!E28)</f>
        <v>0</v>
      </c>
      <c r="F28" s="9">
        <f>SUM(ENERO:DICIEMBRE!F28)</f>
        <v>0</v>
      </c>
      <c r="G28" s="9">
        <f>SUM(ENERO:DICIEMBRE!G28)</f>
        <v>0</v>
      </c>
      <c r="H28" s="9">
        <f>SUM(ENERO:DICIEMBRE!H28)</f>
        <v>0</v>
      </c>
      <c r="I28" s="9">
        <f>SUM(ENERO:DICIEMBRE!I28)</f>
        <v>0</v>
      </c>
      <c r="J28" s="9">
        <f>SUM(ENERO:DICIEMBRE!J28)</f>
        <v>0</v>
      </c>
      <c r="K28" s="9">
        <f>SUM(ENERO:DICIEMBRE!K28)</f>
        <v>0</v>
      </c>
      <c r="L28" s="9">
        <f>SUM(ENERO:DICIEMBRE!L28)</f>
        <v>0</v>
      </c>
      <c r="M28" s="9">
        <f>SUM(ENERO:DICIEMBRE!M28)</f>
        <v>0</v>
      </c>
      <c r="N28" s="9">
        <f>SUM(ENERO:DICIEMBRE!N28)</f>
        <v>0</v>
      </c>
      <c r="O28" s="9">
        <f>SUM(ENERO:DICIEMBRE!O28)</f>
        <v>0</v>
      </c>
      <c r="P28" s="9">
        <f>SUM(ENERO:DICIEMBRE!P28)</f>
        <v>0</v>
      </c>
      <c r="Q28" s="9">
        <f>SUM(ENERO:DICIEMBRE!Q28)</f>
        <v>0</v>
      </c>
      <c r="R28" s="9">
        <f>SUM(ENERO:DICIEMBRE!R28)</f>
        <v>0</v>
      </c>
      <c r="S28" s="9">
        <f>SUM(ENERO:DICIEMBRE!S28)</f>
        <v>0</v>
      </c>
      <c r="T28" s="9">
        <f>SUM(ENERO:DICIEMBRE!T28)</f>
        <v>0</v>
      </c>
      <c r="U28" s="9">
        <f>SUM(ENERO:DICIEMBRE!U28)</f>
        <v>0</v>
      </c>
      <c r="V28" s="9">
        <f>SUM(ENERO:DICIEMBRE!V28)</f>
        <v>1</v>
      </c>
      <c r="W28" s="9">
        <f>SUM(ENERO:DICIEMBRE!W28)</f>
        <v>0</v>
      </c>
      <c r="X28" s="9">
        <f>SUM(ENERO:DICIEMBRE!X28)</f>
        <v>0</v>
      </c>
      <c r="Y28" s="9">
        <f>SUM(ENERO:DICIEMBRE!Y28)</f>
        <v>0</v>
      </c>
      <c r="Z28" s="9">
        <f>SUM(ENERO:DICIEMBRE!Z28)</f>
        <v>2</v>
      </c>
      <c r="AA28" s="9">
        <f>SUM(ENERO:DICIEMBRE!AA28)</f>
        <v>0</v>
      </c>
      <c r="AB28" s="9">
        <f>SUM(ENERO:DICIEMBRE!AB28)</f>
        <v>0</v>
      </c>
      <c r="AC28" s="9">
        <f>SUM(ENERO:DICIEMBRE!AC28)</f>
        <v>0</v>
      </c>
      <c r="AD28" s="9">
        <f>SUM(ENERO:DICIEMBRE!AD28)</f>
        <v>0</v>
      </c>
      <c r="AE28" s="9">
        <f>SUM(ENERO:DICIEMBRE!AE28)</f>
        <v>0</v>
      </c>
      <c r="AF28" s="9">
        <f>SUM(ENERO:DICIEMBRE!AF28)</f>
        <v>2</v>
      </c>
      <c r="AG28" s="9">
        <f>SUM(ENERO:DICIEMBRE!AG28)</f>
        <v>0</v>
      </c>
      <c r="AH28" s="9">
        <f>SUM(ENERO:DICIEMBRE!AH28)</f>
        <v>0</v>
      </c>
      <c r="AI28" s="9">
        <f>SUM(ENERO:DICIEMBRE!AI28)</f>
        <v>0</v>
      </c>
      <c r="AJ28" s="9">
        <f>SUM(ENERO:DICIEMBRE!AJ28)</f>
        <v>0</v>
      </c>
      <c r="AK28" s="9">
        <f>SUM(ENERO:DICIEMBRE!AK28)</f>
        <v>0</v>
      </c>
      <c r="AL28" s="9">
        <f>SUM(ENERO:DICIEMBRE!AL28)</f>
        <v>0</v>
      </c>
      <c r="AM28" s="9">
        <f>SUM(ENERO:DICIEMBRE!AM28)</f>
        <v>0</v>
      </c>
      <c r="AN28" s="9">
        <f>SUM(ENERO:DICIEMBRE!AN28)</f>
        <v>1</v>
      </c>
      <c r="AO28" s="9">
        <f>SUM(ENERO:DICIEMBRE!AO28)</f>
        <v>0</v>
      </c>
      <c r="AP28" s="9">
        <f>SUM(ENERO:DICIEMBRE!AP28)</f>
        <v>1</v>
      </c>
      <c r="AQ28" s="9">
        <f>SUM(ENERO:DICIEMBRE!AQ28)</f>
        <v>0</v>
      </c>
      <c r="AR28" s="9">
        <f>SUM(ENERO:DICIEMBRE!AR28)</f>
        <v>5</v>
      </c>
      <c r="AS28" s="9">
        <f>SUM(ENERO:DICIEMBRE!AS28)</f>
        <v>2</v>
      </c>
      <c r="AT28" s="9">
        <f>SUM(ENERO:DICIEMBRE!AT28)</f>
        <v>0</v>
      </c>
      <c r="AU28" s="9">
        <f>SUM(ENERO:DICIEMBRE!AU28)</f>
        <v>0</v>
      </c>
      <c r="AV28" s="9">
        <f>SUM(ENERO:DICIEMBRE!AV28)</f>
        <v>0</v>
      </c>
      <c r="AW28" s="9">
        <f>SUM(ENERO:DICIEMBRE!AW28)</f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85" t="str">
        <f t="shared" si="0"/>
        <v/>
      </c>
      <c r="CB28" s="85" t="str">
        <f t="shared" si="1"/>
        <v/>
      </c>
      <c r="CC28" s="85" t="str">
        <f t="shared" si="2"/>
        <v/>
      </c>
      <c r="CD28" s="85" t="str">
        <f t="shared" si="3"/>
        <v/>
      </c>
      <c r="CE28" s="85" t="str">
        <f t="shared" si="4"/>
        <v/>
      </c>
      <c r="CF28" s="86"/>
      <c r="CG28" s="86">
        <f t="shared" si="5"/>
        <v>0</v>
      </c>
      <c r="CH28" s="86">
        <f t="shared" si="6"/>
        <v>0</v>
      </c>
      <c r="CI28" s="86">
        <f t="shared" si="7"/>
        <v>0</v>
      </c>
      <c r="CJ28" s="86">
        <f t="shared" si="8"/>
        <v>0</v>
      </c>
      <c r="CK28" s="86">
        <f t="shared" si="9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85" t="str">
        <f t="shared" si="10"/>
        <v/>
      </c>
      <c r="DB28" s="85" t="str">
        <f t="shared" si="11"/>
        <v/>
      </c>
      <c r="DC28" s="85" t="str">
        <f t="shared" si="12"/>
        <v/>
      </c>
      <c r="DD28" s="85" t="str">
        <f t="shared" si="13"/>
        <v/>
      </c>
      <c r="DE28" s="85" t="str">
        <f t="shared" si="14"/>
        <v/>
      </c>
      <c r="DF28" s="85" t="str">
        <f t="shared" si="15"/>
        <v/>
      </c>
      <c r="DG28" s="85" t="str">
        <f t="shared" si="16"/>
        <v/>
      </c>
      <c r="DH28" s="85" t="str">
        <f t="shared" si="17"/>
        <v/>
      </c>
      <c r="DI28" s="85" t="str">
        <f t="shared" si="18"/>
        <v/>
      </c>
      <c r="DJ28" s="85" t="str">
        <f t="shared" si="19"/>
        <v/>
      </c>
      <c r="DK28" s="85" t="str">
        <f t="shared" si="20"/>
        <v/>
      </c>
      <c r="DL28" s="85" t="str">
        <f t="shared" si="21"/>
        <v/>
      </c>
      <c r="DM28" s="85" t="str">
        <f t="shared" si="22"/>
        <v/>
      </c>
      <c r="DN28" s="85" t="str">
        <f t="shared" si="23"/>
        <v/>
      </c>
      <c r="DO28" s="85" t="str">
        <f t="shared" si="24"/>
        <v/>
      </c>
      <c r="DP28" s="85" t="str">
        <f t="shared" si="25"/>
        <v/>
      </c>
      <c r="DQ28" s="85" t="str">
        <f t="shared" si="26"/>
        <v/>
      </c>
      <c r="EA28" s="86">
        <f t="shared" si="27"/>
        <v>0</v>
      </c>
      <c r="EB28" s="86">
        <f t="shared" si="28"/>
        <v>0</v>
      </c>
      <c r="EC28" s="86">
        <f t="shared" si="29"/>
        <v>0</v>
      </c>
      <c r="ED28" s="86">
        <f t="shared" si="30"/>
        <v>0</v>
      </c>
      <c r="EE28" s="86">
        <f t="shared" si="31"/>
        <v>0</v>
      </c>
      <c r="EF28" s="86">
        <f t="shared" si="32"/>
        <v>0</v>
      </c>
      <c r="EG28" s="86">
        <f t="shared" si="33"/>
        <v>0</v>
      </c>
      <c r="EH28" s="86">
        <f t="shared" si="34"/>
        <v>0</v>
      </c>
      <c r="EI28" s="86">
        <f t="shared" si="35"/>
        <v>0</v>
      </c>
      <c r="EJ28" s="86">
        <f t="shared" si="36"/>
        <v>0</v>
      </c>
      <c r="EK28" s="86">
        <f t="shared" si="37"/>
        <v>0</v>
      </c>
      <c r="EL28" s="86">
        <f t="shared" si="38"/>
        <v>0</v>
      </c>
      <c r="EM28" s="86">
        <f t="shared" si="39"/>
        <v>0</v>
      </c>
      <c r="EN28" s="86">
        <f t="shared" si="40"/>
        <v>0</v>
      </c>
      <c r="EO28" s="86">
        <f t="shared" si="41"/>
        <v>0</v>
      </c>
      <c r="EP28" s="86">
        <f t="shared" si="42"/>
        <v>0</v>
      </c>
      <c r="EQ28" s="86">
        <f t="shared" si="43"/>
        <v>0</v>
      </c>
      <c r="ER28" s="86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4"/>
        <v>35</v>
      </c>
      <c r="C29" s="104">
        <f t="shared" si="44"/>
        <v>1</v>
      </c>
      <c r="D29" s="9">
        <f>SUM(ENERO:DICIEMBRE!D29)</f>
        <v>0</v>
      </c>
      <c r="E29" s="9">
        <f>SUM(ENERO:DICIEMBRE!E29)</f>
        <v>0</v>
      </c>
      <c r="F29" s="9">
        <f>SUM(ENERO:DICIEMBRE!F29)</f>
        <v>0</v>
      </c>
      <c r="G29" s="9">
        <f>SUM(ENERO:DICIEMBRE!G29)</f>
        <v>0</v>
      </c>
      <c r="H29" s="9">
        <f>SUM(ENERO:DICIEMBRE!H29)</f>
        <v>0</v>
      </c>
      <c r="I29" s="9">
        <f>SUM(ENERO:DICIEMBRE!I29)</f>
        <v>0</v>
      </c>
      <c r="J29" s="9">
        <f>SUM(ENERO:DICIEMBRE!J29)</f>
        <v>0</v>
      </c>
      <c r="K29" s="9">
        <f>SUM(ENERO:DICIEMBRE!K29)</f>
        <v>0</v>
      </c>
      <c r="L29" s="9">
        <f>SUM(ENERO:DICIEMBRE!L29)</f>
        <v>1</v>
      </c>
      <c r="M29" s="9">
        <f>SUM(ENERO:DICIEMBRE!M29)</f>
        <v>0</v>
      </c>
      <c r="N29" s="9">
        <f>SUM(ENERO:DICIEMBRE!N29)</f>
        <v>5</v>
      </c>
      <c r="O29" s="9">
        <f>SUM(ENERO:DICIEMBRE!O29)</f>
        <v>0</v>
      </c>
      <c r="P29" s="9">
        <f>SUM(ENERO:DICIEMBRE!P29)</f>
        <v>11</v>
      </c>
      <c r="Q29" s="9">
        <f>SUM(ENERO:DICIEMBRE!Q29)</f>
        <v>1</v>
      </c>
      <c r="R29" s="9">
        <f>SUM(ENERO:DICIEMBRE!R29)</f>
        <v>4</v>
      </c>
      <c r="S29" s="9">
        <f>SUM(ENERO:DICIEMBRE!S29)</f>
        <v>0</v>
      </c>
      <c r="T29" s="9">
        <f>SUM(ENERO:DICIEMBRE!T29)</f>
        <v>3</v>
      </c>
      <c r="U29" s="9">
        <f>SUM(ENERO:DICIEMBRE!U29)</f>
        <v>0</v>
      </c>
      <c r="V29" s="9">
        <f>SUM(ENERO:DICIEMBRE!V29)</f>
        <v>3</v>
      </c>
      <c r="W29" s="9">
        <f>SUM(ENERO:DICIEMBRE!W29)</f>
        <v>0</v>
      </c>
      <c r="X29" s="9">
        <f>SUM(ENERO:DICIEMBRE!X29)</f>
        <v>1</v>
      </c>
      <c r="Y29" s="9">
        <f>SUM(ENERO:DICIEMBRE!Y29)</f>
        <v>0</v>
      </c>
      <c r="Z29" s="9">
        <f>SUM(ENERO:DICIEMBRE!Z29)</f>
        <v>3</v>
      </c>
      <c r="AA29" s="9">
        <f>SUM(ENERO:DICIEMBRE!AA29)</f>
        <v>0</v>
      </c>
      <c r="AB29" s="9">
        <f>SUM(ENERO:DICIEMBRE!AB29)</f>
        <v>1</v>
      </c>
      <c r="AC29" s="9">
        <f>SUM(ENERO:DICIEMBRE!AC29)</f>
        <v>0</v>
      </c>
      <c r="AD29" s="9">
        <f>SUM(ENERO:DICIEMBRE!AD29)</f>
        <v>3</v>
      </c>
      <c r="AE29" s="9">
        <f>SUM(ENERO:DICIEMBRE!AE29)</f>
        <v>0</v>
      </c>
      <c r="AF29" s="9">
        <f>SUM(ENERO:DICIEMBRE!AF29)</f>
        <v>0</v>
      </c>
      <c r="AG29" s="9">
        <f>SUM(ENERO:DICIEMBRE!AG29)</f>
        <v>0</v>
      </c>
      <c r="AH29" s="9">
        <f>SUM(ENERO:DICIEMBRE!AH29)</f>
        <v>0</v>
      </c>
      <c r="AI29" s="9">
        <f>SUM(ENERO:DICIEMBRE!AI29)</f>
        <v>0</v>
      </c>
      <c r="AJ29" s="9">
        <f>SUM(ENERO:DICIEMBRE!AJ29)</f>
        <v>0</v>
      </c>
      <c r="AK29" s="9">
        <f>SUM(ENERO:DICIEMBRE!AK29)</f>
        <v>0</v>
      </c>
      <c r="AL29" s="9">
        <f>SUM(ENERO:DICIEMBRE!AL29)</f>
        <v>0</v>
      </c>
      <c r="AM29" s="9">
        <f>SUM(ENERO:DICIEMBRE!AM29)</f>
        <v>0</v>
      </c>
      <c r="AN29" s="9">
        <f>SUM(ENERO:DICIEMBRE!AN29)</f>
        <v>0</v>
      </c>
      <c r="AO29" s="9">
        <f>SUM(ENERO:DICIEMBRE!AO29)</f>
        <v>0</v>
      </c>
      <c r="AP29" s="9">
        <f>SUM(ENERO:DICIEMBRE!AP29)</f>
        <v>0</v>
      </c>
      <c r="AQ29" s="9">
        <f>SUM(ENERO:DICIEMBRE!AQ29)</f>
        <v>0</v>
      </c>
      <c r="AR29" s="9">
        <f>SUM(ENERO:DICIEMBRE!AR29)</f>
        <v>4</v>
      </c>
      <c r="AS29" s="9">
        <f>SUM(ENERO:DICIEMBRE!AS29)</f>
        <v>31</v>
      </c>
      <c r="AT29" s="9">
        <f>SUM(ENERO:DICIEMBRE!AT29)</f>
        <v>0</v>
      </c>
      <c r="AU29" s="9">
        <f>SUM(ENERO:DICIEMBRE!AU29)</f>
        <v>0</v>
      </c>
      <c r="AV29" s="9">
        <f>SUM(ENERO:DICIEMBRE!AV29)</f>
        <v>0</v>
      </c>
      <c r="AW29" s="9">
        <f>SUM(ENERO:DICIEMBRE!AW29)</f>
        <v>1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85" t="str">
        <f t="shared" si="0"/>
        <v/>
      </c>
      <c r="CB29" s="85" t="str">
        <f t="shared" si="1"/>
        <v/>
      </c>
      <c r="CC29" s="85" t="str">
        <f t="shared" si="2"/>
        <v/>
      </c>
      <c r="CD29" s="85" t="str">
        <f t="shared" si="3"/>
        <v/>
      </c>
      <c r="CE29" s="85" t="str">
        <f t="shared" si="4"/>
        <v/>
      </c>
      <c r="CF29" s="86"/>
      <c r="CG29" s="86">
        <f t="shared" si="5"/>
        <v>0</v>
      </c>
      <c r="CH29" s="86">
        <f t="shared" si="6"/>
        <v>0</v>
      </c>
      <c r="CI29" s="86">
        <f t="shared" si="7"/>
        <v>0</v>
      </c>
      <c r="CJ29" s="86">
        <f t="shared" si="8"/>
        <v>0</v>
      </c>
      <c r="CK29" s="86">
        <f t="shared" si="9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85" t="str">
        <f t="shared" si="10"/>
        <v/>
      </c>
      <c r="DB29" s="85" t="str">
        <f t="shared" si="11"/>
        <v/>
      </c>
      <c r="DC29" s="85" t="str">
        <f t="shared" si="12"/>
        <v/>
      </c>
      <c r="DD29" s="85" t="str">
        <f t="shared" si="13"/>
        <v/>
      </c>
      <c r="DE29" s="85" t="str">
        <f t="shared" si="14"/>
        <v/>
      </c>
      <c r="DF29" s="85" t="str">
        <f t="shared" si="15"/>
        <v/>
      </c>
      <c r="DG29" s="85" t="str">
        <f t="shared" si="16"/>
        <v/>
      </c>
      <c r="DH29" s="85" t="str">
        <f t="shared" si="17"/>
        <v/>
      </c>
      <c r="DI29" s="85" t="str">
        <f t="shared" si="18"/>
        <v/>
      </c>
      <c r="DJ29" s="85" t="str">
        <f t="shared" si="19"/>
        <v/>
      </c>
      <c r="DK29" s="85" t="str">
        <f t="shared" si="20"/>
        <v/>
      </c>
      <c r="DL29" s="85" t="str">
        <f t="shared" si="21"/>
        <v/>
      </c>
      <c r="DM29" s="85" t="str">
        <f t="shared" si="22"/>
        <v/>
      </c>
      <c r="DN29" s="85" t="str">
        <f t="shared" si="23"/>
        <v/>
      </c>
      <c r="DO29" s="85" t="str">
        <f t="shared" si="24"/>
        <v/>
      </c>
      <c r="DP29" s="85" t="str">
        <f t="shared" si="25"/>
        <v/>
      </c>
      <c r="DQ29" s="85" t="str">
        <f t="shared" si="26"/>
        <v/>
      </c>
      <c r="EA29" s="86">
        <f t="shared" si="27"/>
        <v>0</v>
      </c>
      <c r="EB29" s="86">
        <f t="shared" si="28"/>
        <v>0</v>
      </c>
      <c r="EC29" s="86">
        <f t="shared" si="29"/>
        <v>0</v>
      </c>
      <c r="ED29" s="86">
        <f t="shared" si="30"/>
        <v>0</v>
      </c>
      <c r="EE29" s="86">
        <f t="shared" si="31"/>
        <v>0</v>
      </c>
      <c r="EF29" s="86">
        <f t="shared" si="32"/>
        <v>0</v>
      </c>
      <c r="EG29" s="86">
        <f t="shared" si="33"/>
        <v>0</v>
      </c>
      <c r="EH29" s="86">
        <f t="shared" si="34"/>
        <v>0</v>
      </c>
      <c r="EI29" s="86">
        <f t="shared" si="35"/>
        <v>0</v>
      </c>
      <c r="EJ29" s="86">
        <f t="shared" si="36"/>
        <v>0</v>
      </c>
      <c r="EK29" s="86">
        <f t="shared" si="37"/>
        <v>0</v>
      </c>
      <c r="EL29" s="86">
        <f t="shared" si="38"/>
        <v>0</v>
      </c>
      <c r="EM29" s="86">
        <f t="shared" si="39"/>
        <v>0</v>
      </c>
      <c r="EN29" s="86">
        <f t="shared" si="40"/>
        <v>0</v>
      </c>
      <c r="EO29" s="86">
        <f t="shared" si="41"/>
        <v>0</v>
      </c>
      <c r="EP29" s="86">
        <f t="shared" si="42"/>
        <v>0</v>
      </c>
      <c r="EQ29" s="86">
        <f t="shared" si="43"/>
        <v>0</v>
      </c>
      <c r="ER29" s="86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371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384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108">
        <f>+D34+F34+H34+J34+L34+N34+P34+R34+T34+V34+X34+Z34+AB34+AD34+AF34+AH34+AJ34+AL34+AN34+AP34</f>
        <v>0</v>
      </c>
      <c r="C34" s="109">
        <f>+E34+G34+I34+K34+M34+O34+Q34+S34+U34+W34+Y34+AA34+AC34+AE34+AG34+AI34+AK34+AM34+AO34+AQ34</f>
        <v>0</v>
      </c>
      <c r="D34" s="7"/>
      <c r="E34" s="10"/>
      <c r="F34" s="7"/>
      <c r="G34" s="10"/>
      <c r="H34" s="7"/>
      <c r="I34" s="8"/>
      <c r="J34" s="9"/>
      <c r="K34" s="9"/>
      <c r="L34" s="7"/>
      <c r="M34" s="10"/>
      <c r="N34" s="7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85" t="str">
        <f t="shared" ref="CA34:CA51" si="45">IF(B34&lt;   C34,"* El total de Reactivos NO DEBE ser superior al total de Procesados. ","")</f>
        <v/>
      </c>
      <c r="CB34" s="85" t="str">
        <f t="shared" ref="CB34:CB51" si="46">IF(B34&lt;&gt; AR34+ AS34,"* La suma de las columnas Sexo DEBE SER IGUAL los Procesados. ","")</f>
        <v/>
      </c>
      <c r="CC34" s="85" t="str">
        <f t="shared" ref="CC34:CC51" si="47">IF(B34&lt;  AT34+ AU34,"* La suma de las columna Trans NO DEBE ser superior al total de Procesados. ","")</f>
        <v/>
      </c>
      <c r="CD34" s="85" t="str">
        <f t="shared" ref="CD34:CD51" si="48">IF(B34&lt;  AV34,"* La columna Pueblos Originarios NO DEBE ser superior al total de Procesados. ","")</f>
        <v/>
      </c>
      <c r="CE34" s="85" t="str">
        <f t="shared" ref="CE34:CE51" si="49">IF(B34&lt;  AW34,"* La columna Migrantes NO DEBE ser superior al total de Procesados. ","")</f>
        <v/>
      </c>
      <c r="CF34" s="86"/>
      <c r="CG34" s="86">
        <f t="shared" ref="CG34:CG51" si="50">IF(B34&lt;   C34,1,0)</f>
        <v>0</v>
      </c>
      <c r="CH34" s="86">
        <f t="shared" ref="CH34:CH51" si="51">IF(B34&lt;&gt; AR34+AS34,1,0)</f>
        <v>0</v>
      </c>
      <c r="CI34" s="86">
        <f t="shared" ref="CI34:CI51" si="52">IF(B34&lt;  AT34+AU34,1,0)</f>
        <v>0</v>
      </c>
      <c r="CJ34" s="86">
        <f t="shared" ref="CJ34:CJ51" si="53">IF(B34&lt;  AV34,1,0)</f>
        <v>0</v>
      </c>
      <c r="CK34" s="86">
        <f t="shared" ref="CK34:CK51" si="54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A34" s="85" t="str">
        <f t="shared" ref="DA34:DA51" si="55">IF(D34&lt;E34,"* Los Procesados deben ser mayor o igual a los Reactivos en los Menor de 6 meses. ","")</f>
        <v/>
      </c>
      <c r="DB34" s="85" t="str">
        <f t="shared" ref="DB34:DB51" si="56">IF(F34&lt;G34,"* Los Procesados deben ser mayor o igual a los Reactivos en los 6 a 11 meses. ","")</f>
        <v/>
      </c>
      <c r="DC34" s="85" t="str">
        <f t="shared" ref="DC34:DC51" si="57">IF(H34&lt;I34,"* Los Procesados deben ser mayor o igual a los Reactivos en los 12-24 meses. ","")</f>
        <v/>
      </c>
      <c r="DD34" s="85" t="str">
        <f t="shared" ref="DD34:DD51" si="58">IF(J34&lt;K34,"* Los Procesados deben ser mayor o igual a los Reactivos en los 3 a 4. ","")</f>
        <v/>
      </c>
      <c r="DE34" s="85" t="str">
        <f t="shared" ref="DE34:DE51" si="59">IF(L34&lt;M34,"* Los Procesados deben ser mayor o igual a los Reactivos en los 5 a 9. ","")</f>
        <v/>
      </c>
      <c r="DF34" s="85" t="str">
        <f t="shared" ref="DF34:DF51" si="60">IF(N34&lt;O34,"* Los Procesados deben ser mayor o igual a los Reactivos en los 10 - 14. ","")</f>
        <v/>
      </c>
      <c r="DG34" s="85" t="str">
        <f t="shared" ref="DG34:DG51" si="61">IF(P34&lt;Q34,"* Los Procesados deben ser mayor o igual a los Reactivos en los 15 - 19. ","")</f>
        <v/>
      </c>
      <c r="DH34" s="85" t="str">
        <f t="shared" ref="DH34:DH51" si="62">IF(R34&lt;S34,"* Los Procesados deben ser mayor o igual a los Reactivos en los 20 - 24. ","")</f>
        <v/>
      </c>
      <c r="DI34" s="85" t="str">
        <f t="shared" ref="DI34:DI51" si="63">IF(T34&lt;U34,"* Los Procesados deben ser mayor o igual a los Reactivos en los 25 a 29. ","")</f>
        <v/>
      </c>
      <c r="DJ34" s="85" t="str">
        <f t="shared" ref="DJ34:DJ51" si="64">IF(V34&lt;W34,"* Los Procesados deben ser mayor o igual a los Reactivos en los 30 a 34. ","")</f>
        <v/>
      </c>
      <c r="DK34" s="85" t="str">
        <f t="shared" ref="DK34:DK51" si="65">IF(X34&lt;Y34,"* Los Procesados deben ser mayor o igual a los Reactivos en los 35 a 39. ","")</f>
        <v/>
      </c>
      <c r="DL34" s="85" t="str">
        <f t="shared" ref="DL34:DL51" si="66">IF(AF34&lt;AG34,"* Los Procesados deben ser mayor o igual a los Reactivos en los 55 a 59. ","")</f>
        <v/>
      </c>
      <c r="DM34" s="85" t="str">
        <f t="shared" ref="DM34:DM51" si="67">IF(AH34&lt;AI34,"* Los Procesados deben ser mayor o igual a los Reactivos en los 60 a 64. ","")</f>
        <v/>
      </c>
      <c r="DN34" s="85" t="str">
        <f t="shared" ref="DN34:DN51" si="68">IF(AJ34&lt;AK34,"* Los Procesados deben ser mayor o igual a los Reactivos en los 65 a 69. ","")</f>
        <v/>
      </c>
      <c r="DO34" s="85" t="str">
        <f t="shared" ref="DO34:DO51" si="69">IF(AL34&lt;AM34,"* Los Procesados deben ser mayor o igual a los Reactivos en los 70 a 74. ","")</f>
        <v/>
      </c>
      <c r="DP34" s="85" t="str">
        <f t="shared" ref="DP34:DP51" si="70">IF(AN34&lt;AO34,"* Los Procesados deben ser mayor o igual a los Reactivos en los 75 a 79. ","")</f>
        <v/>
      </c>
      <c r="DQ34" s="85" t="str">
        <f t="shared" ref="DQ34:DQ51" si="71">IF(AP34&lt;AQ34,"* Los Procesados deben ser mayor o igual a los Reactivos en los 80 y más. ","")</f>
        <v/>
      </c>
      <c r="EA34" s="86">
        <f t="shared" ref="EA34:EA51" si="72">IF(D34&lt;E34,1,0)</f>
        <v>0</v>
      </c>
      <c r="EB34" s="86">
        <f t="shared" ref="EB34:EB51" si="73">IF(F34&lt;G34,1,0)</f>
        <v>0</v>
      </c>
      <c r="EC34" s="86">
        <f t="shared" ref="EC34:EC51" si="74">IF(H34&lt;I34,1,0)</f>
        <v>0</v>
      </c>
      <c r="ED34" s="86">
        <f t="shared" ref="ED34:ED51" si="75">IF(J34&lt;K34,1,0)</f>
        <v>0</v>
      </c>
      <c r="EE34" s="86">
        <f t="shared" ref="EE34:EE51" si="76">IF(L34&lt;M34,1,0)</f>
        <v>0</v>
      </c>
      <c r="EF34" s="86">
        <f t="shared" ref="EF34:EF51" si="77">IF(N34&lt;O34,1,0)</f>
        <v>0</v>
      </c>
      <c r="EG34" s="86">
        <f t="shared" ref="EG34:EG51" si="78">IF(P34&lt;Q34,1,0)</f>
        <v>0</v>
      </c>
      <c r="EH34" s="86">
        <f t="shared" ref="EH34:EH51" si="79">IF(R34&lt;S34,1,0)</f>
        <v>0</v>
      </c>
      <c r="EI34" s="86">
        <f t="shared" ref="EI34:EI51" si="80">IF(T34&lt;U34,1,0)</f>
        <v>0</v>
      </c>
      <c r="EJ34" s="86">
        <f t="shared" ref="EJ34:EJ51" si="81">IF(V34&lt;W34,1,0)</f>
        <v>0</v>
      </c>
      <c r="EK34" s="86">
        <f t="shared" ref="EK34:EK51" si="82">IF(X34&lt;Y34,1,0)</f>
        <v>0</v>
      </c>
      <c r="EL34" s="86">
        <f t="shared" ref="EL34:EL51" si="83">IF(AF34&lt;AG34,1,0)</f>
        <v>0</v>
      </c>
      <c r="EM34" s="86">
        <f t="shared" ref="EM34:EM51" si="84">IF(AH34&lt;AI34,1,0)</f>
        <v>0</v>
      </c>
      <c r="EN34" s="86">
        <f t="shared" ref="EN34:EN51" si="85">IF(AJ34&lt;AK34,1,0)</f>
        <v>0</v>
      </c>
      <c r="EO34" s="86">
        <f t="shared" ref="EO34:EO51" si="86">IF(AL34&lt;AM34,1,0)</f>
        <v>0</v>
      </c>
      <c r="EP34" s="86">
        <f t="shared" ref="EP34:EP51" si="87">IF(AN34&lt;AO34,1,0)</f>
        <v>0</v>
      </c>
      <c r="EQ34" s="86">
        <f t="shared" ref="EQ34:EQ51" si="88">IF(AP34&lt;AQ34,1,0)</f>
        <v>0</v>
      </c>
      <c r="ER34" s="86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8">
        <f t="shared" ref="B35:C51" si="89">+D35+F35+H35+J35+L35+N35+P35+R35+T35+V35+X35+Z35+AB35+AD35+AF35+AH35+AJ35+AL35+AN35+AP35</f>
        <v>0</v>
      </c>
      <c r="C35" s="109">
        <f t="shared" si="89"/>
        <v>0</v>
      </c>
      <c r="D35" s="7"/>
      <c r="E35" s="10"/>
      <c r="F35" s="7"/>
      <c r="G35" s="10"/>
      <c r="H35" s="7"/>
      <c r="I35" s="8"/>
      <c r="J35" s="9"/>
      <c r="K35" s="9"/>
      <c r="L35" s="7"/>
      <c r="M35" s="10"/>
      <c r="N35" s="7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85" t="str">
        <f t="shared" si="45"/>
        <v/>
      </c>
      <c r="CB35" s="85" t="str">
        <f t="shared" si="46"/>
        <v/>
      </c>
      <c r="CC35" s="85" t="str">
        <f t="shared" si="47"/>
        <v/>
      </c>
      <c r="CD35" s="85" t="str">
        <f t="shared" si="48"/>
        <v/>
      </c>
      <c r="CE35" s="85" t="str">
        <f t="shared" si="49"/>
        <v/>
      </c>
      <c r="CF35" s="86"/>
      <c r="CG35" s="86">
        <f t="shared" si="50"/>
        <v>0</v>
      </c>
      <c r="CH35" s="86">
        <f t="shared" si="51"/>
        <v>0</v>
      </c>
      <c r="CI35" s="86">
        <f t="shared" si="52"/>
        <v>0</v>
      </c>
      <c r="CJ35" s="86">
        <f t="shared" si="53"/>
        <v>0</v>
      </c>
      <c r="CK35" s="86">
        <f t="shared" si="54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A35" s="85" t="str">
        <f t="shared" si="55"/>
        <v/>
      </c>
      <c r="DB35" s="85" t="str">
        <f t="shared" si="56"/>
        <v/>
      </c>
      <c r="DC35" s="85" t="str">
        <f t="shared" si="57"/>
        <v/>
      </c>
      <c r="DD35" s="85" t="str">
        <f t="shared" si="58"/>
        <v/>
      </c>
      <c r="DE35" s="85" t="str">
        <f t="shared" si="59"/>
        <v/>
      </c>
      <c r="DF35" s="85" t="str">
        <f t="shared" si="60"/>
        <v/>
      </c>
      <c r="DG35" s="85" t="str">
        <f t="shared" si="61"/>
        <v/>
      </c>
      <c r="DH35" s="85" t="str">
        <f t="shared" si="62"/>
        <v/>
      </c>
      <c r="DI35" s="85" t="str">
        <f t="shared" si="63"/>
        <v/>
      </c>
      <c r="DJ35" s="85" t="str">
        <f t="shared" si="64"/>
        <v/>
      </c>
      <c r="DK35" s="85" t="str">
        <f t="shared" si="65"/>
        <v/>
      </c>
      <c r="DL35" s="85" t="str">
        <f t="shared" si="66"/>
        <v/>
      </c>
      <c r="DM35" s="85" t="str">
        <f t="shared" si="67"/>
        <v/>
      </c>
      <c r="DN35" s="85" t="str">
        <f t="shared" si="68"/>
        <v/>
      </c>
      <c r="DO35" s="85" t="str">
        <f t="shared" si="69"/>
        <v/>
      </c>
      <c r="DP35" s="85" t="str">
        <f t="shared" si="70"/>
        <v/>
      </c>
      <c r="DQ35" s="85" t="str">
        <f t="shared" si="71"/>
        <v/>
      </c>
      <c r="EA35" s="86">
        <f t="shared" si="72"/>
        <v>0</v>
      </c>
      <c r="EB35" s="86">
        <f t="shared" si="73"/>
        <v>0</v>
      </c>
      <c r="EC35" s="86">
        <f t="shared" si="74"/>
        <v>0</v>
      </c>
      <c r="ED35" s="86">
        <f t="shared" si="75"/>
        <v>0</v>
      </c>
      <c r="EE35" s="86">
        <f t="shared" si="76"/>
        <v>0</v>
      </c>
      <c r="EF35" s="86">
        <f t="shared" si="77"/>
        <v>0</v>
      </c>
      <c r="EG35" s="86">
        <f t="shared" si="78"/>
        <v>0</v>
      </c>
      <c r="EH35" s="86">
        <f t="shared" si="79"/>
        <v>0</v>
      </c>
      <c r="EI35" s="86">
        <f t="shared" si="80"/>
        <v>0</v>
      </c>
      <c r="EJ35" s="86">
        <f t="shared" si="81"/>
        <v>0</v>
      </c>
      <c r="EK35" s="86">
        <f t="shared" si="82"/>
        <v>0</v>
      </c>
      <c r="EL35" s="86">
        <f t="shared" si="83"/>
        <v>0</v>
      </c>
      <c r="EM35" s="86">
        <f t="shared" si="84"/>
        <v>0</v>
      </c>
      <c r="EN35" s="86">
        <f t="shared" si="85"/>
        <v>0</v>
      </c>
      <c r="EO35" s="86">
        <f t="shared" si="86"/>
        <v>0</v>
      </c>
      <c r="EP35" s="86">
        <f t="shared" si="87"/>
        <v>0</v>
      </c>
      <c r="EQ35" s="86">
        <f t="shared" si="88"/>
        <v>0</v>
      </c>
      <c r="ER35" s="86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8">
        <f t="shared" si="89"/>
        <v>0</v>
      </c>
      <c r="C36" s="109">
        <f t="shared" si="89"/>
        <v>0</v>
      </c>
      <c r="D36" s="7"/>
      <c r="E36" s="10"/>
      <c r="F36" s="7"/>
      <c r="G36" s="10"/>
      <c r="H36" s="7"/>
      <c r="I36" s="8"/>
      <c r="J36" s="9"/>
      <c r="K36" s="9"/>
      <c r="L36" s="7"/>
      <c r="M36" s="10"/>
      <c r="N36" s="7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85" t="str">
        <f t="shared" si="45"/>
        <v/>
      </c>
      <c r="CB36" s="85" t="str">
        <f t="shared" si="46"/>
        <v/>
      </c>
      <c r="CC36" s="85" t="str">
        <f t="shared" si="47"/>
        <v/>
      </c>
      <c r="CD36" s="85" t="str">
        <f t="shared" si="48"/>
        <v/>
      </c>
      <c r="CE36" s="85" t="str">
        <f t="shared" si="49"/>
        <v/>
      </c>
      <c r="CF36" s="86"/>
      <c r="CG36" s="86">
        <f t="shared" si="50"/>
        <v>0</v>
      </c>
      <c r="CH36" s="86">
        <f t="shared" si="51"/>
        <v>0</v>
      </c>
      <c r="CI36" s="86">
        <f t="shared" si="52"/>
        <v>0</v>
      </c>
      <c r="CJ36" s="86">
        <f t="shared" si="53"/>
        <v>0</v>
      </c>
      <c r="CK36" s="86">
        <f t="shared" si="54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A36" s="85" t="str">
        <f t="shared" si="55"/>
        <v/>
      </c>
      <c r="DB36" s="85" t="str">
        <f t="shared" si="56"/>
        <v/>
      </c>
      <c r="DC36" s="85" t="str">
        <f t="shared" si="57"/>
        <v/>
      </c>
      <c r="DD36" s="85" t="str">
        <f t="shared" si="58"/>
        <v/>
      </c>
      <c r="DE36" s="85" t="str">
        <f t="shared" si="59"/>
        <v/>
      </c>
      <c r="DF36" s="85" t="str">
        <f t="shared" si="60"/>
        <v/>
      </c>
      <c r="DG36" s="85" t="str">
        <f t="shared" si="61"/>
        <v/>
      </c>
      <c r="DH36" s="85" t="str">
        <f t="shared" si="62"/>
        <v/>
      </c>
      <c r="DI36" s="85" t="str">
        <f t="shared" si="63"/>
        <v/>
      </c>
      <c r="DJ36" s="85" t="str">
        <f t="shared" si="64"/>
        <v/>
      </c>
      <c r="DK36" s="85" t="str">
        <f t="shared" si="65"/>
        <v/>
      </c>
      <c r="DL36" s="85" t="str">
        <f t="shared" si="66"/>
        <v/>
      </c>
      <c r="DM36" s="85" t="str">
        <f t="shared" si="67"/>
        <v/>
      </c>
      <c r="DN36" s="85" t="str">
        <f t="shared" si="68"/>
        <v/>
      </c>
      <c r="DO36" s="85" t="str">
        <f t="shared" si="69"/>
        <v/>
      </c>
      <c r="DP36" s="85" t="str">
        <f t="shared" si="70"/>
        <v/>
      </c>
      <c r="DQ36" s="85" t="str">
        <f t="shared" si="71"/>
        <v/>
      </c>
      <c r="EA36" s="86">
        <f t="shared" si="72"/>
        <v>0</v>
      </c>
      <c r="EB36" s="86">
        <f t="shared" si="73"/>
        <v>0</v>
      </c>
      <c r="EC36" s="86">
        <f t="shared" si="74"/>
        <v>0</v>
      </c>
      <c r="ED36" s="86">
        <f t="shared" si="75"/>
        <v>0</v>
      </c>
      <c r="EE36" s="86">
        <f t="shared" si="76"/>
        <v>0</v>
      </c>
      <c r="EF36" s="86">
        <f t="shared" si="77"/>
        <v>0</v>
      </c>
      <c r="EG36" s="86">
        <f t="shared" si="78"/>
        <v>0</v>
      </c>
      <c r="EH36" s="86">
        <f t="shared" si="79"/>
        <v>0</v>
      </c>
      <c r="EI36" s="86">
        <f t="shared" si="80"/>
        <v>0</v>
      </c>
      <c r="EJ36" s="86">
        <f t="shared" si="81"/>
        <v>0</v>
      </c>
      <c r="EK36" s="86">
        <f t="shared" si="82"/>
        <v>0</v>
      </c>
      <c r="EL36" s="86">
        <f t="shared" si="83"/>
        <v>0</v>
      </c>
      <c r="EM36" s="86">
        <f t="shared" si="84"/>
        <v>0</v>
      </c>
      <c r="EN36" s="86">
        <f t="shared" si="85"/>
        <v>0</v>
      </c>
      <c r="EO36" s="86">
        <f t="shared" si="86"/>
        <v>0</v>
      </c>
      <c r="EP36" s="86">
        <f t="shared" si="87"/>
        <v>0</v>
      </c>
      <c r="EQ36" s="86">
        <f t="shared" si="88"/>
        <v>0</v>
      </c>
      <c r="ER36" s="86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8">
        <f t="shared" si="89"/>
        <v>0</v>
      </c>
      <c r="C37" s="109">
        <f t="shared" si="89"/>
        <v>0</v>
      </c>
      <c r="D37" s="7"/>
      <c r="E37" s="10"/>
      <c r="F37" s="7"/>
      <c r="G37" s="10"/>
      <c r="H37" s="7"/>
      <c r="I37" s="8"/>
      <c r="J37" s="9"/>
      <c r="K37" s="9"/>
      <c r="L37" s="7"/>
      <c r="M37" s="10"/>
      <c r="N37" s="7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85" t="str">
        <f t="shared" si="45"/>
        <v/>
      </c>
      <c r="CB37" s="85" t="str">
        <f t="shared" si="46"/>
        <v/>
      </c>
      <c r="CC37" s="85" t="str">
        <f t="shared" si="47"/>
        <v/>
      </c>
      <c r="CD37" s="85" t="str">
        <f t="shared" si="48"/>
        <v/>
      </c>
      <c r="CE37" s="85" t="str">
        <f t="shared" si="49"/>
        <v/>
      </c>
      <c r="CF37" s="86"/>
      <c r="CG37" s="86">
        <f t="shared" si="50"/>
        <v>0</v>
      </c>
      <c r="CH37" s="86">
        <f t="shared" si="51"/>
        <v>0</v>
      </c>
      <c r="CI37" s="86">
        <f t="shared" si="52"/>
        <v>0</v>
      </c>
      <c r="CJ37" s="86">
        <f t="shared" si="53"/>
        <v>0</v>
      </c>
      <c r="CK37" s="86">
        <f t="shared" si="54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A37" s="85" t="str">
        <f t="shared" si="55"/>
        <v/>
      </c>
      <c r="DB37" s="85" t="str">
        <f t="shared" si="56"/>
        <v/>
      </c>
      <c r="DC37" s="85" t="str">
        <f t="shared" si="57"/>
        <v/>
      </c>
      <c r="DD37" s="85" t="str">
        <f t="shared" si="58"/>
        <v/>
      </c>
      <c r="DE37" s="85" t="str">
        <f t="shared" si="59"/>
        <v/>
      </c>
      <c r="DF37" s="85" t="str">
        <f t="shared" si="60"/>
        <v/>
      </c>
      <c r="DG37" s="85" t="str">
        <f t="shared" si="61"/>
        <v/>
      </c>
      <c r="DH37" s="85" t="str">
        <f t="shared" si="62"/>
        <v/>
      </c>
      <c r="DI37" s="85" t="str">
        <f t="shared" si="63"/>
        <v/>
      </c>
      <c r="DJ37" s="85" t="str">
        <f t="shared" si="64"/>
        <v/>
      </c>
      <c r="DK37" s="85" t="str">
        <f t="shared" si="65"/>
        <v/>
      </c>
      <c r="DL37" s="85" t="str">
        <f t="shared" si="66"/>
        <v/>
      </c>
      <c r="DM37" s="85" t="str">
        <f t="shared" si="67"/>
        <v/>
      </c>
      <c r="DN37" s="85" t="str">
        <f t="shared" si="68"/>
        <v/>
      </c>
      <c r="DO37" s="85" t="str">
        <f t="shared" si="69"/>
        <v/>
      </c>
      <c r="DP37" s="85" t="str">
        <f t="shared" si="70"/>
        <v/>
      </c>
      <c r="DQ37" s="85" t="str">
        <f t="shared" si="71"/>
        <v/>
      </c>
      <c r="EA37" s="86">
        <f t="shared" si="72"/>
        <v>0</v>
      </c>
      <c r="EB37" s="86">
        <f t="shared" si="73"/>
        <v>0</v>
      </c>
      <c r="EC37" s="86">
        <f t="shared" si="74"/>
        <v>0</v>
      </c>
      <c r="ED37" s="86">
        <f t="shared" si="75"/>
        <v>0</v>
      </c>
      <c r="EE37" s="86">
        <f t="shared" si="76"/>
        <v>0</v>
      </c>
      <c r="EF37" s="86">
        <f t="shared" si="77"/>
        <v>0</v>
      </c>
      <c r="EG37" s="86">
        <f t="shared" si="78"/>
        <v>0</v>
      </c>
      <c r="EH37" s="86">
        <f t="shared" si="79"/>
        <v>0</v>
      </c>
      <c r="EI37" s="86">
        <f t="shared" si="80"/>
        <v>0</v>
      </c>
      <c r="EJ37" s="86">
        <f t="shared" si="81"/>
        <v>0</v>
      </c>
      <c r="EK37" s="86">
        <f t="shared" si="82"/>
        <v>0</v>
      </c>
      <c r="EL37" s="86">
        <f t="shared" si="83"/>
        <v>0</v>
      </c>
      <c r="EM37" s="86">
        <f t="shared" si="84"/>
        <v>0</v>
      </c>
      <c r="EN37" s="86">
        <f t="shared" si="85"/>
        <v>0</v>
      </c>
      <c r="EO37" s="86">
        <f t="shared" si="86"/>
        <v>0</v>
      </c>
      <c r="EP37" s="86">
        <f t="shared" si="87"/>
        <v>0</v>
      </c>
      <c r="EQ37" s="86">
        <f t="shared" si="88"/>
        <v>0</v>
      </c>
      <c r="ER37" s="86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8">
        <f t="shared" si="89"/>
        <v>0</v>
      </c>
      <c r="C38" s="109">
        <f t="shared" si="89"/>
        <v>0</v>
      </c>
      <c r="D38" s="7"/>
      <c r="E38" s="10"/>
      <c r="F38" s="7"/>
      <c r="G38" s="10"/>
      <c r="H38" s="7"/>
      <c r="I38" s="8"/>
      <c r="J38" s="9"/>
      <c r="K38" s="9"/>
      <c r="L38" s="7"/>
      <c r="M38" s="10"/>
      <c r="N38" s="7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85" t="str">
        <f t="shared" si="45"/>
        <v/>
      </c>
      <c r="CB38" s="85" t="str">
        <f t="shared" si="46"/>
        <v/>
      </c>
      <c r="CC38" s="85" t="str">
        <f t="shared" si="47"/>
        <v/>
      </c>
      <c r="CD38" s="85" t="str">
        <f t="shared" si="48"/>
        <v/>
      </c>
      <c r="CE38" s="85" t="str">
        <f t="shared" si="49"/>
        <v/>
      </c>
      <c r="CF38" s="86"/>
      <c r="CG38" s="86">
        <f t="shared" si="50"/>
        <v>0</v>
      </c>
      <c r="CH38" s="86">
        <f t="shared" si="51"/>
        <v>0</v>
      </c>
      <c r="CI38" s="86">
        <f t="shared" si="52"/>
        <v>0</v>
      </c>
      <c r="CJ38" s="86">
        <f t="shared" si="53"/>
        <v>0</v>
      </c>
      <c r="CK38" s="86">
        <f t="shared" si="54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A38" s="85" t="str">
        <f t="shared" si="55"/>
        <v/>
      </c>
      <c r="DB38" s="85" t="str">
        <f t="shared" si="56"/>
        <v/>
      </c>
      <c r="DC38" s="85" t="str">
        <f t="shared" si="57"/>
        <v/>
      </c>
      <c r="DD38" s="85" t="str">
        <f t="shared" si="58"/>
        <v/>
      </c>
      <c r="DE38" s="85" t="str">
        <f t="shared" si="59"/>
        <v/>
      </c>
      <c r="DF38" s="85" t="str">
        <f t="shared" si="60"/>
        <v/>
      </c>
      <c r="DG38" s="85" t="str">
        <f t="shared" si="61"/>
        <v/>
      </c>
      <c r="DH38" s="85" t="str">
        <f t="shared" si="62"/>
        <v/>
      </c>
      <c r="DI38" s="85" t="str">
        <f t="shared" si="63"/>
        <v/>
      </c>
      <c r="DJ38" s="85" t="str">
        <f t="shared" si="64"/>
        <v/>
      </c>
      <c r="DK38" s="85" t="str">
        <f t="shared" si="65"/>
        <v/>
      </c>
      <c r="DL38" s="85" t="str">
        <f t="shared" si="66"/>
        <v/>
      </c>
      <c r="DM38" s="85" t="str">
        <f t="shared" si="67"/>
        <v/>
      </c>
      <c r="DN38" s="85" t="str">
        <f t="shared" si="68"/>
        <v/>
      </c>
      <c r="DO38" s="85" t="str">
        <f t="shared" si="69"/>
        <v/>
      </c>
      <c r="DP38" s="85" t="str">
        <f t="shared" si="70"/>
        <v/>
      </c>
      <c r="DQ38" s="85" t="str">
        <f t="shared" si="71"/>
        <v/>
      </c>
      <c r="EA38" s="86">
        <f t="shared" si="72"/>
        <v>0</v>
      </c>
      <c r="EB38" s="86">
        <f t="shared" si="73"/>
        <v>0</v>
      </c>
      <c r="EC38" s="86">
        <f t="shared" si="74"/>
        <v>0</v>
      </c>
      <c r="ED38" s="86">
        <f t="shared" si="75"/>
        <v>0</v>
      </c>
      <c r="EE38" s="86">
        <f t="shared" si="76"/>
        <v>0</v>
      </c>
      <c r="EF38" s="86">
        <f t="shared" si="77"/>
        <v>0</v>
      </c>
      <c r="EG38" s="86">
        <f t="shared" si="78"/>
        <v>0</v>
      </c>
      <c r="EH38" s="86">
        <f t="shared" si="79"/>
        <v>0</v>
      </c>
      <c r="EI38" s="86">
        <f t="shared" si="80"/>
        <v>0</v>
      </c>
      <c r="EJ38" s="86">
        <f t="shared" si="81"/>
        <v>0</v>
      </c>
      <c r="EK38" s="86">
        <f t="shared" si="82"/>
        <v>0</v>
      </c>
      <c r="EL38" s="86">
        <f t="shared" si="83"/>
        <v>0</v>
      </c>
      <c r="EM38" s="86">
        <f t="shared" si="84"/>
        <v>0</v>
      </c>
      <c r="EN38" s="86">
        <f t="shared" si="85"/>
        <v>0</v>
      </c>
      <c r="EO38" s="86">
        <f t="shared" si="86"/>
        <v>0</v>
      </c>
      <c r="EP38" s="86">
        <f t="shared" si="87"/>
        <v>0</v>
      </c>
      <c r="EQ38" s="86">
        <f t="shared" si="88"/>
        <v>0</v>
      </c>
      <c r="ER38" s="86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8">
        <f t="shared" si="89"/>
        <v>0</v>
      </c>
      <c r="C39" s="109">
        <f t="shared" si="89"/>
        <v>0</v>
      </c>
      <c r="D39" s="7"/>
      <c r="E39" s="10"/>
      <c r="F39" s="7"/>
      <c r="G39" s="10"/>
      <c r="H39" s="7"/>
      <c r="I39" s="8"/>
      <c r="J39" s="9"/>
      <c r="K39" s="9"/>
      <c r="L39" s="7"/>
      <c r="M39" s="10"/>
      <c r="N39" s="7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85" t="str">
        <f t="shared" si="45"/>
        <v/>
      </c>
      <c r="CB39" s="85" t="str">
        <f t="shared" si="46"/>
        <v/>
      </c>
      <c r="CC39" s="85" t="str">
        <f t="shared" si="47"/>
        <v/>
      </c>
      <c r="CD39" s="85" t="str">
        <f t="shared" si="48"/>
        <v/>
      </c>
      <c r="CE39" s="85" t="str">
        <f t="shared" si="49"/>
        <v/>
      </c>
      <c r="CF39" s="86"/>
      <c r="CG39" s="86">
        <f t="shared" si="50"/>
        <v>0</v>
      </c>
      <c r="CH39" s="86">
        <f t="shared" si="51"/>
        <v>0</v>
      </c>
      <c r="CI39" s="86">
        <f t="shared" si="52"/>
        <v>0</v>
      </c>
      <c r="CJ39" s="86">
        <f t="shared" si="53"/>
        <v>0</v>
      </c>
      <c r="CK39" s="86">
        <f t="shared" si="54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A39" s="85" t="str">
        <f t="shared" si="55"/>
        <v/>
      </c>
      <c r="DB39" s="85" t="str">
        <f t="shared" si="56"/>
        <v/>
      </c>
      <c r="DC39" s="85" t="str">
        <f t="shared" si="57"/>
        <v/>
      </c>
      <c r="DD39" s="85" t="str">
        <f t="shared" si="58"/>
        <v/>
      </c>
      <c r="DE39" s="85" t="str">
        <f t="shared" si="59"/>
        <v/>
      </c>
      <c r="DF39" s="85" t="str">
        <f t="shared" si="60"/>
        <v/>
      </c>
      <c r="DG39" s="85" t="str">
        <f t="shared" si="61"/>
        <v/>
      </c>
      <c r="DH39" s="85" t="str">
        <f t="shared" si="62"/>
        <v/>
      </c>
      <c r="DI39" s="85" t="str">
        <f t="shared" si="63"/>
        <v/>
      </c>
      <c r="DJ39" s="85" t="str">
        <f t="shared" si="64"/>
        <v/>
      </c>
      <c r="DK39" s="85" t="str">
        <f t="shared" si="65"/>
        <v/>
      </c>
      <c r="DL39" s="85" t="str">
        <f t="shared" si="66"/>
        <v/>
      </c>
      <c r="DM39" s="85" t="str">
        <f t="shared" si="67"/>
        <v/>
      </c>
      <c r="DN39" s="85" t="str">
        <f t="shared" si="68"/>
        <v/>
      </c>
      <c r="DO39" s="85" t="str">
        <f t="shared" si="69"/>
        <v/>
      </c>
      <c r="DP39" s="85" t="str">
        <f t="shared" si="70"/>
        <v/>
      </c>
      <c r="DQ39" s="85" t="str">
        <f t="shared" si="71"/>
        <v/>
      </c>
      <c r="EA39" s="86">
        <f t="shared" si="72"/>
        <v>0</v>
      </c>
      <c r="EB39" s="86">
        <f t="shared" si="73"/>
        <v>0</v>
      </c>
      <c r="EC39" s="86">
        <f t="shared" si="74"/>
        <v>0</v>
      </c>
      <c r="ED39" s="86">
        <f t="shared" si="75"/>
        <v>0</v>
      </c>
      <c r="EE39" s="86">
        <f t="shared" si="76"/>
        <v>0</v>
      </c>
      <c r="EF39" s="86">
        <f t="shared" si="77"/>
        <v>0</v>
      </c>
      <c r="EG39" s="86">
        <f t="shared" si="78"/>
        <v>0</v>
      </c>
      <c r="EH39" s="86">
        <f t="shared" si="79"/>
        <v>0</v>
      </c>
      <c r="EI39" s="86">
        <f t="shared" si="80"/>
        <v>0</v>
      </c>
      <c r="EJ39" s="86">
        <f t="shared" si="81"/>
        <v>0</v>
      </c>
      <c r="EK39" s="86">
        <f t="shared" si="82"/>
        <v>0</v>
      </c>
      <c r="EL39" s="86">
        <f t="shared" si="83"/>
        <v>0</v>
      </c>
      <c r="EM39" s="86">
        <f t="shared" si="84"/>
        <v>0</v>
      </c>
      <c r="EN39" s="86">
        <f t="shared" si="85"/>
        <v>0</v>
      </c>
      <c r="EO39" s="86">
        <f t="shared" si="86"/>
        <v>0</v>
      </c>
      <c r="EP39" s="86">
        <f t="shared" si="87"/>
        <v>0</v>
      </c>
      <c r="EQ39" s="86">
        <f t="shared" si="88"/>
        <v>0</v>
      </c>
      <c r="ER39" s="86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8">
        <f t="shared" si="89"/>
        <v>0</v>
      </c>
      <c r="C40" s="109">
        <f t="shared" si="89"/>
        <v>0</v>
      </c>
      <c r="D40" s="7"/>
      <c r="E40" s="10"/>
      <c r="F40" s="7"/>
      <c r="G40" s="10"/>
      <c r="H40" s="7"/>
      <c r="I40" s="8"/>
      <c r="J40" s="9"/>
      <c r="K40" s="9"/>
      <c r="L40" s="7"/>
      <c r="M40" s="10"/>
      <c r="N40" s="7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85" t="str">
        <f t="shared" si="45"/>
        <v/>
      </c>
      <c r="CB40" s="85" t="str">
        <f t="shared" si="46"/>
        <v/>
      </c>
      <c r="CC40" s="85" t="str">
        <f t="shared" si="47"/>
        <v/>
      </c>
      <c r="CD40" s="85" t="str">
        <f t="shared" si="48"/>
        <v/>
      </c>
      <c r="CE40" s="85" t="str">
        <f t="shared" si="49"/>
        <v/>
      </c>
      <c r="CF40" s="86"/>
      <c r="CG40" s="86">
        <f t="shared" si="50"/>
        <v>0</v>
      </c>
      <c r="CH40" s="86">
        <f t="shared" si="51"/>
        <v>0</v>
      </c>
      <c r="CI40" s="86">
        <f t="shared" si="52"/>
        <v>0</v>
      </c>
      <c r="CJ40" s="86">
        <f t="shared" si="53"/>
        <v>0</v>
      </c>
      <c r="CK40" s="86">
        <f t="shared" si="54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A40" s="85" t="str">
        <f t="shared" si="55"/>
        <v/>
      </c>
      <c r="DB40" s="85" t="str">
        <f t="shared" si="56"/>
        <v/>
      </c>
      <c r="DC40" s="85" t="str">
        <f t="shared" si="57"/>
        <v/>
      </c>
      <c r="DD40" s="85" t="str">
        <f t="shared" si="58"/>
        <v/>
      </c>
      <c r="DE40" s="85" t="str">
        <f t="shared" si="59"/>
        <v/>
      </c>
      <c r="DF40" s="85" t="str">
        <f t="shared" si="60"/>
        <v/>
      </c>
      <c r="DG40" s="85" t="str">
        <f t="shared" si="61"/>
        <v/>
      </c>
      <c r="DH40" s="85" t="str">
        <f t="shared" si="62"/>
        <v/>
      </c>
      <c r="DI40" s="85" t="str">
        <f t="shared" si="63"/>
        <v/>
      </c>
      <c r="DJ40" s="85" t="str">
        <f t="shared" si="64"/>
        <v/>
      </c>
      <c r="DK40" s="85" t="str">
        <f t="shared" si="65"/>
        <v/>
      </c>
      <c r="DL40" s="85" t="str">
        <f t="shared" si="66"/>
        <v/>
      </c>
      <c r="DM40" s="85" t="str">
        <f t="shared" si="67"/>
        <v/>
      </c>
      <c r="DN40" s="85" t="str">
        <f t="shared" si="68"/>
        <v/>
      </c>
      <c r="DO40" s="85" t="str">
        <f t="shared" si="69"/>
        <v/>
      </c>
      <c r="DP40" s="85" t="str">
        <f t="shared" si="70"/>
        <v/>
      </c>
      <c r="DQ40" s="85" t="str">
        <f t="shared" si="71"/>
        <v/>
      </c>
      <c r="EA40" s="86">
        <f t="shared" si="72"/>
        <v>0</v>
      </c>
      <c r="EB40" s="86">
        <f t="shared" si="73"/>
        <v>0</v>
      </c>
      <c r="EC40" s="86">
        <f t="shared" si="74"/>
        <v>0</v>
      </c>
      <c r="ED40" s="86">
        <f t="shared" si="75"/>
        <v>0</v>
      </c>
      <c r="EE40" s="86">
        <f t="shared" si="76"/>
        <v>0</v>
      </c>
      <c r="EF40" s="86">
        <f t="shared" si="77"/>
        <v>0</v>
      </c>
      <c r="EG40" s="86">
        <f t="shared" si="78"/>
        <v>0</v>
      </c>
      <c r="EH40" s="86">
        <f t="shared" si="79"/>
        <v>0</v>
      </c>
      <c r="EI40" s="86">
        <f t="shared" si="80"/>
        <v>0</v>
      </c>
      <c r="EJ40" s="86">
        <f t="shared" si="81"/>
        <v>0</v>
      </c>
      <c r="EK40" s="86">
        <f t="shared" si="82"/>
        <v>0</v>
      </c>
      <c r="EL40" s="86">
        <f t="shared" si="83"/>
        <v>0</v>
      </c>
      <c r="EM40" s="86">
        <f t="shared" si="84"/>
        <v>0</v>
      </c>
      <c r="EN40" s="86">
        <f t="shared" si="85"/>
        <v>0</v>
      </c>
      <c r="EO40" s="86">
        <f t="shared" si="86"/>
        <v>0</v>
      </c>
      <c r="EP40" s="86">
        <f t="shared" si="87"/>
        <v>0</v>
      </c>
      <c r="EQ40" s="86">
        <f t="shared" si="88"/>
        <v>0</v>
      </c>
      <c r="ER40" s="86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8">
        <f t="shared" si="89"/>
        <v>0</v>
      </c>
      <c r="C41" s="109">
        <f t="shared" si="89"/>
        <v>0</v>
      </c>
      <c r="D41" s="7"/>
      <c r="E41" s="10"/>
      <c r="F41" s="7"/>
      <c r="G41" s="10"/>
      <c r="H41" s="7"/>
      <c r="I41" s="8"/>
      <c r="J41" s="9"/>
      <c r="K41" s="9"/>
      <c r="L41" s="7"/>
      <c r="M41" s="10"/>
      <c r="N41" s="7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85" t="str">
        <f t="shared" si="45"/>
        <v/>
      </c>
      <c r="CB41" s="85" t="str">
        <f t="shared" si="46"/>
        <v/>
      </c>
      <c r="CC41" s="85" t="str">
        <f t="shared" si="47"/>
        <v/>
      </c>
      <c r="CD41" s="85" t="str">
        <f t="shared" si="48"/>
        <v/>
      </c>
      <c r="CE41" s="85" t="str">
        <f t="shared" si="49"/>
        <v/>
      </c>
      <c r="CF41" s="86"/>
      <c r="CG41" s="86">
        <f t="shared" si="50"/>
        <v>0</v>
      </c>
      <c r="CH41" s="86">
        <f t="shared" si="51"/>
        <v>0</v>
      </c>
      <c r="CI41" s="86">
        <f t="shared" si="52"/>
        <v>0</v>
      </c>
      <c r="CJ41" s="86">
        <f t="shared" si="53"/>
        <v>0</v>
      </c>
      <c r="CK41" s="86">
        <f t="shared" si="54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A41" s="85" t="str">
        <f t="shared" si="55"/>
        <v/>
      </c>
      <c r="DB41" s="85" t="str">
        <f t="shared" si="56"/>
        <v/>
      </c>
      <c r="DC41" s="85" t="str">
        <f t="shared" si="57"/>
        <v/>
      </c>
      <c r="DD41" s="85" t="str">
        <f t="shared" si="58"/>
        <v/>
      </c>
      <c r="DE41" s="85" t="str">
        <f t="shared" si="59"/>
        <v/>
      </c>
      <c r="DF41" s="85" t="str">
        <f t="shared" si="60"/>
        <v/>
      </c>
      <c r="DG41" s="85" t="str">
        <f t="shared" si="61"/>
        <v/>
      </c>
      <c r="DH41" s="85" t="str">
        <f t="shared" si="62"/>
        <v/>
      </c>
      <c r="DI41" s="85" t="str">
        <f t="shared" si="63"/>
        <v/>
      </c>
      <c r="DJ41" s="85" t="str">
        <f t="shared" si="64"/>
        <v/>
      </c>
      <c r="DK41" s="85" t="str">
        <f t="shared" si="65"/>
        <v/>
      </c>
      <c r="DL41" s="85" t="str">
        <f t="shared" si="66"/>
        <v/>
      </c>
      <c r="DM41" s="85" t="str">
        <f t="shared" si="67"/>
        <v/>
      </c>
      <c r="DN41" s="85" t="str">
        <f t="shared" si="68"/>
        <v/>
      </c>
      <c r="DO41" s="85" t="str">
        <f t="shared" si="69"/>
        <v/>
      </c>
      <c r="DP41" s="85" t="str">
        <f t="shared" si="70"/>
        <v/>
      </c>
      <c r="DQ41" s="85" t="str">
        <f t="shared" si="71"/>
        <v/>
      </c>
      <c r="EA41" s="86">
        <f t="shared" si="72"/>
        <v>0</v>
      </c>
      <c r="EB41" s="86">
        <f t="shared" si="73"/>
        <v>0</v>
      </c>
      <c r="EC41" s="86">
        <f t="shared" si="74"/>
        <v>0</v>
      </c>
      <c r="ED41" s="86">
        <f t="shared" si="75"/>
        <v>0</v>
      </c>
      <c r="EE41" s="86">
        <f t="shared" si="76"/>
        <v>0</v>
      </c>
      <c r="EF41" s="86">
        <f t="shared" si="77"/>
        <v>0</v>
      </c>
      <c r="EG41" s="86">
        <f t="shared" si="78"/>
        <v>0</v>
      </c>
      <c r="EH41" s="86">
        <f t="shared" si="79"/>
        <v>0</v>
      </c>
      <c r="EI41" s="86">
        <f t="shared" si="80"/>
        <v>0</v>
      </c>
      <c r="EJ41" s="86">
        <f t="shared" si="81"/>
        <v>0</v>
      </c>
      <c r="EK41" s="86">
        <f t="shared" si="82"/>
        <v>0</v>
      </c>
      <c r="EL41" s="86">
        <f t="shared" si="83"/>
        <v>0</v>
      </c>
      <c r="EM41" s="86">
        <f t="shared" si="84"/>
        <v>0</v>
      </c>
      <c r="EN41" s="86">
        <f t="shared" si="85"/>
        <v>0</v>
      </c>
      <c r="EO41" s="86">
        <f t="shared" si="86"/>
        <v>0</v>
      </c>
      <c r="EP41" s="86">
        <f t="shared" si="87"/>
        <v>0</v>
      </c>
      <c r="EQ41" s="86">
        <f t="shared" si="88"/>
        <v>0</v>
      </c>
      <c r="ER41" s="86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08">
        <f t="shared" si="89"/>
        <v>0</v>
      </c>
      <c r="C42" s="109">
        <f t="shared" si="89"/>
        <v>0</v>
      </c>
      <c r="D42" s="7"/>
      <c r="E42" s="10"/>
      <c r="F42" s="7"/>
      <c r="G42" s="10"/>
      <c r="H42" s="7"/>
      <c r="I42" s="8"/>
      <c r="J42" s="9"/>
      <c r="K42" s="9"/>
      <c r="L42" s="7"/>
      <c r="M42" s="10"/>
      <c r="N42" s="7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85" t="str">
        <f t="shared" si="45"/>
        <v/>
      </c>
      <c r="CB42" s="85" t="str">
        <f t="shared" si="46"/>
        <v/>
      </c>
      <c r="CC42" s="85" t="str">
        <f t="shared" si="47"/>
        <v/>
      </c>
      <c r="CD42" s="85" t="str">
        <f t="shared" si="48"/>
        <v/>
      </c>
      <c r="CE42" s="85" t="str">
        <f t="shared" si="49"/>
        <v/>
      </c>
      <c r="CF42" s="86"/>
      <c r="CG42" s="86">
        <f t="shared" si="50"/>
        <v>0</v>
      </c>
      <c r="CH42" s="86">
        <f t="shared" si="51"/>
        <v>0</v>
      </c>
      <c r="CI42" s="86">
        <f t="shared" si="52"/>
        <v>0</v>
      </c>
      <c r="CJ42" s="86">
        <f t="shared" si="53"/>
        <v>0</v>
      </c>
      <c r="CK42" s="86">
        <f t="shared" si="54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85" t="str">
        <f t="shared" si="55"/>
        <v/>
      </c>
      <c r="DB42" s="85" t="str">
        <f t="shared" si="56"/>
        <v/>
      </c>
      <c r="DC42" s="85" t="str">
        <f t="shared" si="57"/>
        <v/>
      </c>
      <c r="DD42" s="85" t="str">
        <f t="shared" si="58"/>
        <v/>
      </c>
      <c r="DE42" s="85" t="str">
        <f t="shared" si="59"/>
        <v/>
      </c>
      <c r="DF42" s="85" t="str">
        <f t="shared" si="60"/>
        <v/>
      </c>
      <c r="DG42" s="85" t="str">
        <f t="shared" si="61"/>
        <v/>
      </c>
      <c r="DH42" s="85" t="str">
        <f t="shared" si="62"/>
        <v/>
      </c>
      <c r="DI42" s="85" t="str">
        <f t="shared" si="63"/>
        <v/>
      </c>
      <c r="DJ42" s="85" t="str">
        <f t="shared" si="64"/>
        <v/>
      </c>
      <c r="DK42" s="85" t="str">
        <f t="shared" si="65"/>
        <v/>
      </c>
      <c r="DL42" s="85" t="str">
        <f t="shared" si="66"/>
        <v/>
      </c>
      <c r="DM42" s="85" t="str">
        <f t="shared" si="67"/>
        <v/>
      </c>
      <c r="DN42" s="85" t="str">
        <f t="shared" si="68"/>
        <v/>
      </c>
      <c r="DO42" s="85" t="str">
        <f t="shared" si="69"/>
        <v/>
      </c>
      <c r="DP42" s="85" t="str">
        <f t="shared" si="70"/>
        <v/>
      </c>
      <c r="DQ42" s="85" t="str">
        <f t="shared" si="71"/>
        <v/>
      </c>
      <c r="EA42" s="86">
        <f t="shared" si="72"/>
        <v>0</v>
      </c>
      <c r="EB42" s="86">
        <f t="shared" si="73"/>
        <v>0</v>
      </c>
      <c r="EC42" s="86">
        <f t="shared" si="74"/>
        <v>0</v>
      </c>
      <c r="ED42" s="86">
        <f t="shared" si="75"/>
        <v>0</v>
      </c>
      <c r="EE42" s="86">
        <f t="shared" si="76"/>
        <v>0</v>
      </c>
      <c r="EF42" s="86">
        <f t="shared" si="77"/>
        <v>0</v>
      </c>
      <c r="EG42" s="86">
        <f t="shared" si="78"/>
        <v>0</v>
      </c>
      <c r="EH42" s="86">
        <f t="shared" si="79"/>
        <v>0</v>
      </c>
      <c r="EI42" s="86">
        <f t="shared" si="80"/>
        <v>0</v>
      </c>
      <c r="EJ42" s="86">
        <f t="shared" si="81"/>
        <v>0</v>
      </c>
      <c r="EK42" s="86">
        <f t="shared" si="82"/>
        <v>0</v>
      </c>
      <c r="EL42" s="86">
        <f t="shared" si="83"/>
        <v>0</v>
      </c>
      <c r="EM42" s="86">
        <f t="shared" si="84"/>
        <v>0</v>
      </c>
      <c r="EN42" s="86">
        <f t="shared" si="85"/>
        <v>0</v>
      </c>
      <c r="EO42" s="86">
        <f t="shared" si="86"/>
        <v>0</v>
      </c>
      <c r="EP42" s="86">
        <f t="shared" si="87"/>
        <v>0</v>
      </c>
      <c r="EQ42" s="86">
        <f t="shared" si="88"/>
        <v>0</v>
      </c>
      <c r="ER42" s="86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08">
        <f t="shared" si="89"/>
        <v>0</v>
      </c>
      <c r="C43" s="109">
        <f t="shared" si="89"/>
        <v>0</v>
      </c>
      <c r="D43" s="7"/>
      <c r="E43" s="10"/>
      <c r="F43" s="7"/>
      <c r="G43" s="10"/>
      <c r="H43" s="7"/>
      <c r="I43" s="8"/>
      <c r="J43" s="9"/>
      <c r="K43" s="9"/>
      <c r="L43" s="7"/>
      <c r="M43" s="10"/>
      <c r="N43" s="7"/>
      <c r="O43" s="10"/>
      <c r="P43" s="7"/>
      <c r="Q43" s="10"/>
      <c r="R43" s="7"/>
      <c r="S43" s="10"/>
      <c r="T43" s="7"/>
      <c r="U43" s="10"/>
      <c r="V43" s="7"/>
      <c r="W43" s="10"/>
      <c r="X43" s="7"/>
      <c r="Y43" s="10"/>
      <c r="Z43" s="7"/>
      <c r="AA43" s="10"/>
      <c r="AB43" s="7"/>
      <c r="AC43" s="10"/>
      <c r="AD43" s="7"/>
      <c r="AE43" s="10"/>
      <c r="AF43" s="7"/>
      <c r="AG43" s="10"/>
      <c r="AH43" s="7"/>
      <c r="AI43" s="10"/>
      <c r="AJ43" s="7"/>
      <c r="AK43" s="10"/>
      <c r="AL43" s="7"/>
      <c r="AM43" s="10"/>
      <c r="AN43" s="7"/>
      <c r="AO43" s="10"/>
      <c r="AP43" s="7"/>
      <c r="AQ43" s="27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85" t="str">
        <f t="shared" si="45"/>
        <v/>
      </c>
      <c r="CB43" s="85" t="str">
        <f t="shared" si="46"/>
        <v/>
      </c>
      <c r="CC43" s="85" t="str">
        <f t="shared" si="47"/>
        <v/>
      </c>
      <c r="CD43" s="85" t="str">
        <f t="shared" si="48"/>
        <v/>
      </c>
      <c r="CE43" s="85" t="str">
        <f t="shared" si="49"/>
        <v/>
      </c>
      <c r="CF43" s="86"/>
      <c r="CG43" s="86">
        <f t="shared" si="50"/>
        <v>0</v>
      </c>
      <c r="CH43" s="86">
        <f t="shared" si="51"/>
        <v>0</v>
      </c>
      <c r="CI43" s="86">
        <f t="shared" si="52"/>
        <v>0</v>
      </c>
      <c r="CJ43" s="86">
        <f t="shared" si="53"/>
        <v>0</v>
      </c>
      <c r="CK43" s="86">
        <f t="shared" si="54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85" t="str">
        <f t="shared" si="55"/>
        <v/>
      </c>
      <c r="DB43" s="85" t="str">
        <f t="shared" si="56"/>
        <v/>
      </c>
      <c r="DC43" s="85" t="str">
        <f t="shared" si="57"/>
        <v/>
      </c>
      <c r="DD43" s="85" t="str">
        <f t="shared" si="58"/>
        <v/>
      </c>
      <c r="DE43" s="85" t="str">
        <f t="shared" si="59"/>
        <v/>
      </c>
      <c r="DF43" s="85" t="str">
        <f t="shared" si="60"/>
        <v/>
      </c>
      <c r="DG43" s="85" t="str">
        <f t="shared" si="61"/>
        <v/>
      </c>
      <c r="DH43" s="85" t="str">
        <f t="shared" si="62"/>
        <v/>
      </c>
      <c r="DI43" s="85" t="str">
        <f t="shared" si="63"/>
        <v/>
      </c>
      <c r="DJ43" s="85" t="str">
        <f t="shared" si="64"/>
        <v/>
      </c>
      <c r="DK43" s="85" t="str">
        <f t="shared" si="65"/>
        <v/>
      </c>
      <c r="DL43" s="85" t="str">
        <f t="shared" si="66"/>
        <v/>
      </c>
      <c r="DM43" s="85" t="str">
        <f t="shared" si="67"/>
        <v/>
      </c>
      <c r="DN43" s="85" t="str">
        <f t="shared" si="68"/>
        <v/>
      </c>
      <c r="DO43" s="85" t="str">
        <f t="shared" si="69"/>
        <v/>
      </c>
      <c r="DP43" s="85" t="str">
        <f t="shared" si="70"/>
        <v/>
      </c>
      <c r="DQ43" s="85" t="str">
        <f t="shared" si="71"/>
        <v/>
      </c>
      <c r="EA43" s="86">
        <f t="shared" si="72"/>
        <v>0</v>
      </c>
      <c r="EB43" s="86">
        <f t="shared" si="73"/>
        <v>0</v>
      </c>
      <c r="EC43" s="86">
        <f t="shared" si="74"/>
        <v>0</v>
      </c>
      <c r="ED43" s="86">
        <f t="shared" si="75"/>
        <v>0</v>
      </c>
      <c r="EE43" s="86">
        <f t="shared" si="76"/>
        <v>0</v>
      </c>
      <c r="EF43" s="86">
        <f t="shared" si="77"/>
        <v>0</v>
      </c>
      <c r="EG43" s="86">
        <f t="shared" si="78"/>
        <v>0</v>
      </c>
      <c r="EH43" s="86">
        <f t="shared" si="79"/>
        <v>0</v>
      </c>
      <c r="EI43" s="86">
        <f t="shared" si="80"/>
        <v>0</v>
      </c>
      <c r="EJ43" s="86">
        <f t="shared" si="81"/>
        <v>0</v>
      </c>
      <c r="EK43" s="86">
        <f t="shared" si="82"/>
        <v>0</v>
      </c>
      <c r="EL43" s="86">
        <f t="shared" si="83"/>
        <v>0</v>
      </c>
      <c r="EM43" s="86">
        <f t="shared" si="84"/>
        <v>0</v>
      </c>
      <c r="EN43" s="86">
        <f t="shared" si="85"/>
        <v>0</v>
      </c>
      <c r="EO43" s="86">
        <f t="shared" si="86"/>
        <v>0</v>
      </c>
      <c r="EP43" s="86">
        <f t="shared" si="87"/>
        <v>0</v>
      </c>
      <c r="EQ43" s="86">
        <f t="shared" si="88"/>
        <v>0</v>
      </c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08">
        <f t="shared" si="89"/>
        <v>0</v>
      </c>
      <c r="C44" s="109">
        <f t="shared" si="89"/>
        <v>0</v>
      </c>
      <c r="D44" s="7"/>
      <c r="E44" s="10"/>
      <c r="F44" s="7"/>
      <c r="G44" s="10"/>
      <c r="H44" s="7"/>
      <c r="I44" s="8"/>
      <c r="J44" s="9"/>
      <c r="K44" s="9"/>
      <c r="L44" s="7"/>
      <c r="M44" s="10"/>
      <c r="N44" s="7"/>
      <c r="O44" s="10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85" t="str">
        <f t="shared" si="45"/>
        <v/>
      </c>
      <c r="CB44" s="85" t="str">
        <f t="shared" si="46"/>
        <v/>
      </c>
      <c r="CC44" s="85" t="str">
        <f t="shared" si="47"/>
        <v/>
      </c>
      <c r="CD44" s="85" t="str">
        <f t="shared" si="48"/>
        <v/>
      </c>
      <c r="CE44" s="85" t="str">
        <f t="shared" si="49"/>
        <v/>
      </c>
      <c r="CF44" s="86"/>
      <c r="CG44" s="86">
        <f t="shared" si="50"/>
        <v>0</v>
      </c>
      <c r="CH44" s="86">
        <f t="shared" si="51"/>
        <v>0</v>
      </c>
      <c r="CI44" s="86">
        <f t="shared" si="52"/>
        <v>0</v>
      </c>
      <c r="CJ44" s="86">
        <f t="shared" si="53"/>
        <v>0</v>
      </c>
      <c r="CK44" s="86">
        <f t="shared" si="54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A44" s="85" t="str">
        <f t="shared" si="55"/>
        <v/>
      </c>
      <c r="DB44" s="85" t="str">
        <f t="shared" si="56"/>
        <v/>
      </c>
      <c r="DC44" s="85" t="str">
        <f t="shared" si="57"/>
        <v/>
      </c>
      <c r="DD44" s="85" t="str">
        <f t="shared" si="58"/>
        <v/>
      </c>
      <c r="DE44" s="85" t="str">
        <f t="shared" si="59"/>
        <v/>
      </c>
      <c r="DF44" s="85" t="str">
        <f t="shared" si="60"/>
        <v/>
      </c>
      <c r="DG44" s="85" t="str">
        <f t="shared" si="61"/>
        <v/>
      </c>
      <c r="DH44" s="85" t="str">
        <f t="shared" si="62"/>
        <v/>
      </c>
      <c r="DI44" s="85" t="str">
        <f t="shared" si="63"/>
        <v/>
      </c>
      <c r="DJ44" s="85" t="str">
        <f t="shared" si="64"/>
        <v/>
      </c>
      <c r="DK44" s="85" t="str">
        <f t="shared" si="65"/>
        <v/>
      </c>
      <c r="DL44" s="85" t="str">
        <f t="shared" si="66"/>
        <v/>
      </c>
      <c r="DM44" s="85" t="str">
        <f t="shared" si="67"/>
        <v/>
      </c>
      <c r="DN44" s="85" t="str">
        <f t="shared" si="68"/>
        <v/>
      </c>
      <c r="DO44" s="85" t="str">
        <f t="shared" si="69"/>
        <v/>
      </c>
      <c r="DP44" s="85" t="str">
        <f t="shared" si="70"/>
        <v/>
      </c>
      <c r="DQ44" s="85" t="str">
        <f t="shared" si="71"/>
        <v/>
      </c>
      <c r="EA44" s="86">
        <f t="shared" si="72"/>
        <v>0</v>
      </c>
      <c r="EB44" s="86">
        <f t="shared" si="73"/>
        <v>0</v>
      </c>
      <c r="EC44" s="86">
        <f t="shared" si="74"/>
        <v>0</v>
      </c>
      <c r="ED44" s="86">
        <f t="shared" si="75"/>
        <v>0</v>
      </c>
      <c r="EE44" s="86">
        <f t="shared" si="76"/>
        <v>0</v>
      </c>
      <c r="EF44" s="86">
        <f t="shared" si="77"/>
        <v>0</v>
      </c>
      <c r="EG44" s="86">
        <f t="shared" si="78"/>
        <v>0</v>
      </c>
      <c r="EH44" s="86">
        <f t="shared" si="79"/>
        <v>0</v>
      </c>
      <c r="EI44" s="86">
        <f t="shared" si="80"/>
        <v>0</v>
      </c>
      <c r="EJ44" s="86">
        <f t="shared" si="81"/>
        <v>0</v>
      </c>
      <c r="EK44" s="86">
        <f t="shared" si="82"/>
        <v>0</v>
      </c>
      <c r="EL44" s="86">
        <f t="shared" si="83"/>
        <v>0</v>
      </c>
      <c r="EM44" s="86">
        <f t="shared" si="84"/>
        <v>0</v>
      </c>
      <c r="EN44" s="86">
        <f t="shared" si="85"/>
        <v>0</v>
      </c>
      <c r="EO44" s="86">
        <f t="shared" si="86"/>
        <v>0</v>
      </c>
      <c r="EP44" s="86">
        <f t="shared" si="87"/>
        <v>0</v>
      </c>
      <c r="EQ44" s="86">
        <f t="shared" si="88"/>
        <v>0</v>
      </c>
      <c r="ER44" s="86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8">
        <f t="shared" si="89"/>
        <v>0</v>
      </c>
      <c r="C45" s="109">
        <f t="shared" si="89"/>
        <v>0</v>
      </c>
      <c r="D45" s="7"/>
      <c r="E45" s="10"/>
      <c r="F45" s="7"/>
      <c r="G45" s="10"/>
      <c r="H45" s="7"/>
      <c r="I45" s="8"/>
      <c r="J45" s="9"/>
      <c r="K45" s="9"/>
      <c r="L45" s="7"/>
      <c r="M45" s="10"/>
      <c r="N45" s="7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85" t="str">
        <f t="shared" si="45"/>
        <v/>
      </c>
      <c r="CB45" s="85" t="str">
        <f t="shared" si="46"/>
        <v/>
      </c>
      <c r="CC45" s="85" t="str">
        <f t="shared" si="47"/>
        <v/>
      </c>
      <c r="CD45" s="85" t="str">
        <f t="shared" si="48"/>
        <v/>
      </c>
      <c r="CE45" s="85" t="str">
        <f t="shared" si="49"/>
        <v/>
      </c>
      <c r="CF45" s="86"/>
      <c r="CG45" s="86">
        <f t="shared" si="50"/>
        <v>0</v>
      </c>
      <c r="CH45" s="86">
        <f t="shared" si="51"/>
        <v>0</v>
      </c>
      <c r="CI45" s="86">
        <f t="shared" si="52"/>
        <v>0</v>
      </c>
      <c r="CJ45" s="86">
        <f t="shared" si="53"/>
        <v>0</v>
      </c>
      <c r="CK45" s="86">
        <f t="shared" si="54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A45" s="85" t="str">
        <f t="shared" si="55"/>
        <v/>
      </c>
      <c r="DB45" s="85" t="str">
        <f t="shared" si="56"/>
        <v/>
      </c>
      <c r="DC45" s="85" t="str">
        <f t="shared" si="57"/>
        <v/>
      </c>
      <c r="DD45" s="85" t="str">
        <f t="shared" si="58"/>
        <v/>
      </c>
      <c r="DE45" s="85" t="str">
        <f t="shared" si="59"/>
        <v/>
      </c>
      <c r="DF45" s="85" t="str">
        <f t="shared" si="60"/>
        <v/>
      </c>
      <c r="DG45" s="85" t="str">
        <f t="shared" si="61"/>
        <v/>
      </c>
      <c r="DH45" s="85" t="str">
        <f t="shared" si="62"/>
        <v/>
      </c>
      <c r="DI45" s="85" t="str">
        <f t="shared" si="63"/>
        <v/>
      </c>
      <c r="DJ45" s="85" t="str">
        <f t="shared" si="64"/>
        <v/>
      </c>
      <c r="DK45" s="85" t="str">
        <f t="shared" si="65"/>
        <v/>
      </c>
      <c r="DL45" s="85" t="str">
        <f t="shared" si="66"/>
        <v/>
      </c>
      <c r="DM45" s="85" t="str">
        <f t="shared" si="67"/>
        <v/>
      </c>
      <c r="DN45" s="85" t="str">
        <f t="shared" si="68"/>
        <v/>
      </c>
      <c r="DO45" s="85" t="str">
        <f t="shared" si="69"/>
        <v/>
      </c>
      <c r="DP45" s="85" t="str">
        <f t="shared" si="70"/>
        <v/>
      </c>
      <c r="DQ45" s="85" t="str">
        <f t="shared" si="71"/>
        <v/>
      </c>
      <c r="EA45" s="86">
        <f t="shared" si="72"/>
        <v>0</v>
      </c>
      <c r="EB45" s="86">
        <f t="shared" si="73"/>
        <v>0</v>
      </c>
      <c r="EC45" s="86">
        <f t="shared" si="74"/>
        <v>0</v>
      </c>
      <c r="ED45" s="86">
        <f t="shared" si="75"/>
        <v>0</v>
      </c>
      <c r="EE45" s="86">
        <f t="shared" si="76"/>
        <v>0</v>
      </c>
      <c r="EF45" s="86">
        <f t="shared" si="77"/>
        <v>0</v>
      </c>
      <c r="EG45" s="86">
        <f t="shared" si="78"/>
        <v>0</v>
      </c>
      <c r="EH45" s="86">
        <f t="shared" si="79"/>
        <v>0</v>
      </c>
      <c r="EI45" s="86">
        <f t="shared" si="80"/>
        <v>0</v>
      </c>
      <c r="EJ45" s="86">
        <f t="shared" si="81"/>
        <v>0</v>
      </c>
      <c r="EK45" s="86">
        <f t="shared" si="82"/>
        <v>0</v>
      </c>
      <c r="EL45" s="86">
        <f t="shared" si="83"/>
        <v>0</v>
      </c>
      <c r="EM45" s="86">
        <f t="shared" si="84"/>
        <v>0</v>
      </c>
      <c r="EN45" s="86">
        <f t="shared" si="85"/>
        <v>0</v>
      </c>
      <c r="EO45" s="86">
        <f t="shared" si="86"/>
        <v>0</v>
      </c>
      <c r="EP45" s="86">
        <f t="shared" si="87"/>
        <v>0</v>
      </c>
      <c r="EQ45" s="86">
        <f t="shared" si="88"/>
        <v>0</v>
      </c>
      <c r="ER45" s="86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8">
        <f t="shared" si="89"/>
        <v>0</v>
      </c>
      <c r="C46" s="109">
        <f t="shared" si="89"/>
        <v>0</v>
      </c>
      <c r="D46" s="7"/>
      <c r="E46" s="10"/>
      <c r="F46" s="7"/>
      <c r="G46" s="10"/>
      <c r="H46" s="7"/>
      <c r="I46" s="8"/>
      <c r="J46" s="9"/>
      <c r="K46" s="9"/>
      <c r="L46" s="7"/>
      <c r="M46" s="10"/>
      <c r="N46" s="7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85" t="str">
        <f t="shared" si="45"/>
        <v/>
      </c>
      <c r="CB46" s="85" t="str">
        <f t="shared" si="46"/>
        <v/>
      </c>
      <c r="CC46" s="85" t="str">
        <f t="shared" si="47"/>
        <v/>
      </c>
      <c r="CD46" s="85" t="str">
        <f t="shared" si="48"/>
        <v/>
      </c>
      <c r="CE46" s="85" t="str">
        <f t="shared" si="49"/>
        <v/>
      </c>
      <c r="CF46" s="86"/>
      <c r="CG46" s="86">
        <f t="shared" si="50"/>
        <v>0</v>
      </c>
      <c r="CH46" s="86">
        <f t="shared" si="51"/>
        <v>0</v>
      </c>
      <c r="CI46" s="86">
        <f t="shared" si="52"/>
        <v>0</v>
      </c>
      <c r="CJ46" s="86">
        <f t="shared" si="53"/>
        <v>0</v>
      </c>
      <c r="CK46" s="86">
        <f t="shared" si="54"/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85" t="str">
        <f t="shared" si="55"/>
        <v/>
      </c>
      <c r="DB46" s="85" t="str">
        <f t="shared" si="56"/>
        <v/>
      </c>
      <c r="DC46" s="85" t="str">
        <f t="shared" si="57"/>
        <v/>
      </c>
      <c r="DD46" s="85" t="str">
        <f t="shared" si="58"/>
        <v/>
      </c>
      <c r="DE46" s="85" t="str">
        <f t="shared" si="59"/>
        <v/>
      </c>
      <c r="DF46" s="85" t="str">
        <f t="shared" si="60"/>
        <v/>
      </c>
      <c r="DG46" s="85" t="str">
        <f t="shared" si="61"/>
        <v/>
      </c>
      <c r="DH46" s="85" t="str">
        <f t="shared" si="62"/>
        <v/>
      </c>
      <c r="DI46" s="85" t="str">
        <f t="shared" si="63"/>
        <v/>
      </c>
      <c r="DJ46" s="85" t="str">
        <f t="shared" si="64"/>
        <v/>
      </c>
      <c r="DK46" s="85" t="str">
        <f t="shared" si="65"/>
        <v/>
      </c>
      <c r="DL46" s="85" t="str">
        <f t="shared" si="66"/>
        <v/>
      </c>
      <c r="DM46" s="85" t="str">
        <f t="shared" si="67"/>
        <v/>
      </c>
      <c r="DN46" s="85" t="str">
        <f t="shared" si="68"/>
        <v/>
      </c>
      <c r="DO46" s="85" t="str">
        <f t="shared" si="69"/>
        <v/>
      </c>
      <c r="DP46" s="85" t="str">
        <f t="shared" si="70"/>
        <v/>
      </c>
      <c r="DQ46" s="85" t="str">
        <f t="shared" si="71"/>
        <v/>
      </c>
      <c r="EA46" s="86">
        <f t="shared" si="72"/>
        <v>0</v>
      </c>
      <c r="EB46" s="86">
        <f t="shared" si="73"/>
        <v>0</v>
      </c>
      <c r="EC46" s="86">
        <f t="shared" si="74"/>
        <v>0</v>
      </c>
      <c r="ED46" s="86">
        <f t="shared" si="75"/>
        <v>0</v>
      </c>
      <c r="EE46" s="86">
        <f t="shared" si="76"/>
        <v>0</v>
      </c>
      <c r="EF46" s="86">
        <f t="shared" si="77"/>
        <v>0</v>
      </c>
      <c r="EG46" s="86">
        <f t="shared" si="78"/>
        <v>0</v>
      </c>
      <c r="EH46" s="86">
        <f t="shared" si="79"/>
        <v>0</v>
      </c>
      <c r="EI46" s="86">
        <f t="shared" si="80"/>
        <v>0</v>
      </c>
      <c r="EJ46" s="86">
        <f t="shared" si="81"/>
        <v>0</v>
      </c>
      <c r="EK46" s="86">
        <f t="shared" si="82"/>
        <v>0</v>
      </c>
      <c r="EL46" s="86">
        <f t="shared" si="83"/>
        <v>0</v>
      </c>
      <c r="EM46" s="86">
        <f t="shared" si="84"/>
        <v>0</v>
      </c>
      <c r="EN46" s="86">
        <f t="shared" si="85"/>
        <v>0</v>
      </c>
      <c r="EO46" s="86">
        <f t="shared" si="86"/>
        <v>0</v>
      </c>
      <c r="EP46" s="86">
        <f t="shared" si="87"/>
        <v>0</v>
      </c>
      <c r="EQ46" s="86">
        <f t="shared" si="88"/>
        <v>0</v>
      </c>
      <c r="ER46" s="86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8">
        <f t="shared" si="89"/>
        <v>0</v>
      </c>
      <c r="C47" s="109">
        <f t="shared" si="89"/>
        <v>0</v>
      </c>
      <c r="D47" s="7"/>
      <c r="E47" s="10"/>
      <c r="F47" s="7"/>
      <c r="G47" s="10"/>
      <c r="H47" s="7"/>
      <c r="I47" s="8"/>
      <c r="J47" s="9"/>
      <c r="K47" s="9"/>
      <c r="L47" s="7"/>
      <c r="M47" s="10"/>
      <c r="N47" s="7"/>
      <c r="O47" s="10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85" t="str">
        <f t="shared" si="45"/>
        <v/>
      </c>
      <c r="CB47" s="85" t="str">
        <f t="shared" si="46"/>
        <v/>
      </c>
      <c r="CC47" s="85" t="str">
        <f t="shared" si="47"/>
        <v/>
      </c>
      <c r="CD47" s="85" t="str">
        <f t="shared" si="48"/>
        <v/>
      </c>
      <c r="CE47" s="85" t="str">
        <f t="shared" si="49"/>
        <v/>
      </c>
      <c r="CF47" s="86"/>
      <c r="CG47" s="86">
        <f t="shared" si="50"/>
        <v>0</v>
      </c>
      <c r="CH47" s="86">
        <f t="shared" si="51"/>
        <v>0</v>
      </c>
      <c r="CI47" s="86">
        <f t="shared" si="52"/>
        <v>0</v>
      </c>
      <c r="CJ47" s="86">
        <f t="shared" si="53"/>
        <v>0</v>
      </c>
      <c r="CK47" s="86">
        <f t="shared" si="54"/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A47" s="85" t="str">
        <f t="shared" si="55"/>
        <v/>
      </c>
      <c r="DB47" s="85" t="str">
        <f t="shared" si="56"/>
        <v/>
      </c>
      <c r="DC47" s="85" t="str">
        <f t="shared" si="57"/>
        <v/>
      </c>
      <c r="DD47" s="85" t="str">
        <f t="shared" si="58"/>
        <v/>
      </c>
      <c r="DE47" s="85" t="str">
        <f t="shared" si="59"/>
        <v/>
      </c>
      <c r="DF47" s="85" t="str">
        <f t="shared" si="60"/>
        <v/>
      </c>
      <c r="DG47" s="85" t="str">
        <f t="shared" si="61"/>
        <v/>
      </c>
      <c r="DH47" s="85" t="str">
        <f t="shared" si="62"/>
        <v/>
      </c>
      <c r="DI47" s="85" t="str">
        <f t="shared" si="63"/>
        <v/>
      </c>
      <c r="DJ47" s="85" t="str">
        <f t="shared" si="64"/>
        <v/>
      </c>
      <c r="DK47" s="85" t="str">
        <f t="shared" si="65"/>
        <v/>
      </c>
      <c r="DL47" s="85" t="str">
        <f t="shared" si="66"/>
        <v/>
      </c>
      <c r="DM47" s="85" t="str">
        <f t="shared" si="67"/>
        <v/>
      </c>
      <c r="DN47" s="85" t="str">
        <f t="shared" si="68"/>
        <v/>
      </c>
      <c r="DO47" s="85" t="str">
        <f t="shared" si="69"/>
        <v/>
      </c>
      <c r="DP47" s="85" t="str">
        <f t="shared" si="70"/>
        <v/>
      </c>
      <c r="DQ47" s="85" t="str">
        <f t="shared" si="71"/>
        <v/>
      </c>
      <c r="EA47" s="86">
        <f t="shared" si="72"/>
        <v>0</v>
      </c>
      <c r="EB47" s="86">
        <f t="shared" si="73"/>
        <v>0</v>
      </c>
      <c r="EC47" s="86">
        <f t="shared" si="74"/>
        <v>0</v>
      </c>
      <c r="ED47" s="86">
        <f t="shared" si="75"/>
        <v>0</v>
      </c>
      <c r="EE47" s="86">
        <f t="shared" si="76"/>
        <v>0</v>
      </c>
      <c r="EF47" s="86">
        <f t="shared" si="77"/>
        <v>0</v>
      </c>
      <c r="EG47" s="86">
        <f t="shared" si="78"/>
        <v>0</v>
      </c>
      <c r="EH47" s="86">
        <f t="shared" si="79"/>
        <v>0</v>
      </c>
      <c r="EI47" s="86">
        <f t="shared" si="80"/>
        <v>0</v>
      </c>
      <c r="EJ47" s="86">
        <f t="shared" si="81"/>
        <v>0</v>
      </c>
      <c r="EK47" s="86">
        <f t="shared" si="82"/>
        <v>0</v>
      </c>
      <c r="EL47" s="86">
        <f t="shared" si="83"/>
        <v>0</v>
      </c>
      <c r="EM47" s="86">
        <f t="shared" si="84"/>
        <v>0</v>
      </c>
      <c r="EN47" s="86">
        <f t="shared" si="85"/>
        <v>0</v>
      </c>
      <c r="EO47" s="86">
        <f t="shared" si="86"/>
        <v>0</v>
      </c>
      <c r="EP47" s="86">
        <f t="shared" si="87"/>
        <v>0</v>
      </c>
      <c r="EQ47" s="86">
        <f t="shared" si="88"/>
        <v>0</v>
      </c>
      <c r="ER47" s="86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8">
        <f t="shared" si="89"/>
        <v>0</v>
      </c>
      <c r="C48" s="109">
        <f t="shared" si="89"/>
        <v>0</v>
      </c>
      <c r="D48" s="7"/>
      <c r="E48" s="10"/>
      <c r="F48" s="7"/>
      <c r="G48" s="10"/>
      <c r="H48" s="7"/>
      <c r="I48" s="8"/>
      <c r="J48" s="9"/>
      <c r="K48" s="9"/>
      <c r="L48" s="7"/>
      <c r="M48" s="10"/>
      <c r="N48" s="7"/>
      <c r="O48" s="10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7"/>
      <c r="AK48" s="10"/>
      <c r="AL48" s="7"/>
      <c r="AM48" s="10"/>
      <c r="AN48" s="7"/>
      <c r="AO48" s="10"/>
      <c r="AP48" s="7"/>
      <c r="AQ48" s="27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85" t="str">
        <f t="shared" si="45"/>
        <v/>
      </c>
      <c r="CB48" s="85" t="str">
        <f t="shared" si="46"/>
        <v/>
      </c>
      <c r="CC48" s="85" t="str">
        <f t="shared" si="47"/>
        <v/>
      </c>
      <c r="CD48" s="85" t="str">
        <f t="shared" si="48"/>
        <v/>
      </c>
      <c r="CE48" s="85" t="str">
        <f t="shared" si="49"/>
        <v/>
      </c>
      <c r="CF48" s="86"/>
      <c r="CG48" s="86">
        <f t="shared" si="50"/>
        <v>0</v>
      </c>
      <c r="CH48" s="86">
        <f t="shared" si="51"/>
        <v>0</v>
      </c>
      <c r="CI48" s="86">
        <f t="shared" si="52"/>
        <v>0</v>
      </c>
      <c r="CJ48" s="86">
        <f t="shared" si="53"/>
        <v>0</v>
      </c>
      <c r="CK48" s="86">
        <f t="shared" si="54"/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A48" s="85" t="str">
        <f t="shared" si="55"/>
        <v/>
      </c>
      <c r="DB48" s="85" t="str">
        <f t="shared" si="56"/>
        <v/>
      </c>
      <c r="DC48" s="85" t="str">
        <f t="shared" si="57"/>
        <v/>
      </c>
      <c r="DD48" s="85" t="str">
        <f t="shared" si="58"/>
        <v/>
      </c>
      <c r="DE48" s="85" t="str">
        <f t="shared" si="59"/>
        <v/>
      </c>
      <c r="DF48" s="85" t="str">
        <f t="shared" si="60"/>
        <v/>
      </c>
      <c r="DG48" s="85" t="str">
        <f t="shared" si="61"/>
        <v/>
      </c>
      <c r="DH48" s="85" t="str">
        <f t="shared" si="62"/>
        <v/>
      </c>
      <c r="DI48" s="85" t="str">
        <f t="shared" si="63"/>
        <v/>
      </c>
      <c r="DJ48" s="85" t="str">
        <f t="shared" si="64"/>
        <v/>
      </c>
      <c r="DK48" s="85" t="str">
        <f t="shared" si="65"/>
        <v/>
      </c>
      <c r="DL48" s="85" t="str">
        <f t="shared" si="66"/>
        <v/>
      </c>
      <c r="DM48" s="85" t="str">
        <f t="shared" si="67"/>
        <v/>
      </c>
      <c r="DN48" s="85" t="str">
        <f t="shared" si="68"/>
        <v/>
      </c>
      <c r="DO48" s="85" t="str">
        <f t="shared" si="69"/>
        <v/>
      </c>
      <c r="DP48" s="85" t="str">
        <f t="shared" si="70"/>
        <v/>
      </c>
      <c r="DQ48" s="85" t="str">
        <f t="shared" si="71"/>
        <v/>
      </c>
      <c r="EA48" s="86">
        <f t="shared" si="72"/>
        <v>0</v>
      </c>
      <c r="EB48" s="86">
        <f t="shared" si="73"/>
        <v>0</v>
      </c>
      <c r="EC48" s="86">
        <f t="shared" si="74"/>
        <v>0</v>
      </c>
      <c r="ED48" s="86">
        <f t="shared" si="75"/>
        <v>0</v>
      </c>
      <c r="EE48" s="86">
        <f t="shared" si="76"/>
        <v>0</v>
      </c>
      <c r="EF48" s="86">
        <f t="shared" si="77"/>
        <v>0</v>
      </c>
      <c r="EG48" s="86">
        <f t="shared" si="78"/>
        <v>0</v>
      </c>
      <c r="EH48" s="86">
        <f t="shared" si="79"/>
        <v>0</v>
      </c>
      <c r="EI48" s="86">
        <f t="shared" si="80"/>
        <v>0</v>
      </c>
      <c r="EJ48" s="86">
        <f t="shared" si="81"/>
        <v>0</v>
      </c>
      <c r="EK48" s="86">
        <f t="shared" si="82"/>
        <v>0</v>
      </c>
      <c r="EL48" s="86">
        <f t="shared" si="83"/>
        <v>0</v>
      </c>
      <c r="EM48" s="86">
        <f t="shared" si="84"/>
        <v>0</v>
      </c>
      <c r="EN48" s="86">
        <f t="shared" si="85"/>
        <v>0</v>
      </c>
      <c r="EO48" s="86">
        <f t="shared" si="86"/>
        <v>0</v>
      </c>
      <c r="EP48" s="86">
        <f t="shared" si="87"/>
        <v>0</v>
      </c>
      <c r="EQ48" s="86">
        <f t="shared" si="88"/>
        <v>0</v>
      </c>
      <c r="ER48" s="86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8">
        <f t="shared" si="89"/>
        <v>0</v>
      </c>
      <c r="C49" s="109">
        <f t="shared" si="89"/>
        <v>0</v>
      </c>
      <c r="D49" s="7"/>
      <c r="E49" s="10"/>
      <c r="F49" s="7"/>
      <c r="G49" s="10"/>
      <c r="H49" s="7"/>
      <c r="I49" s="8"/>
      <c r="J49" s="9"/>
      <c r="K49" s="9"/>
      <c r="L49" s="7"/>
      <c r="M49" s="10"/>
      <c r="N49" s="7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85" t="str">
        <f t="shared" si="45"/>
        <v/>
      </c>
      <c r="CB49" s="85" t="str">
        <f t="shared" si="46"/>
        <v/>
      </c>
      <c r="CC49" s="85" t="str">
        <f t="shared" si="47"/>
        <v/>
      </c>
      <c r="CD49" s="85" t="str">
        <f t="shared" si="48"/>
        <v/>
      </c>
      <c r="CE49" s="85" t="str">
        <f t="shared" si="49"/>
        <v/>
      </c>
      <c r="CF49" s="86"/>
      <c r="CG49" s="86">
        <f t="shared" si="50"/>
        <v>0</v>
      </c>
      <c r="CH49" s="86">
        <f t="shared" si="51"/>
        <v>0</v>
      </c>
      <c r="CI49" s="86">
        <f t="shared" si="52"/>
        <v>0</v>
      </c>
      <c r="CJ49" s="86">
        <f t="shared" si="53"/>
        <v>0</v>
      </c>
      <c r="CK49" s="86">
        <f t="shared" si="54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85" t="str">
        <f t="shared" si="55"/>
        <v/>
      </c>
      <c r="DB49" s="85" t="str">
        <f t="shared" si="56"/>
        <v/>
      </c>
      <c r="DC49" s="85" t="str">
        <f t="shared" si="57"/>
        <v/>
      </c>
      <c r="DD49" s="85" t="str">
        <f t="shared" si="58"/>
        <v/>
      </c>
      <c r="DE49" s="85" t="str">
        <f t="shared" si="59"/>
        <v/>
      </c>
      <c r="DF49" s="85" t="str">
        <f t="shared" si="60"/>
        <v/>
      </c>
      <c r="DG49" s="85" t="str">
        <f t="shared" si="61"/>
        <v/>
      </c>
      <c r="DH49" s="85" t="str">
        <f t="shared" si="62"/>
        <v/>
      </c>
      <c r="DI49" s="85" t="str">
        <f t="shared" si="63"/>
        <v/>
      </c>
      <c r="DJ49" s="85" t="str">
        <f t="shared" si="64"/>
        <v/>
      </c>
      <c r="DK49" s="85" t="str">
        <f t="shared" si="65"/>
        <v/>
      </c>
      <c r="DL49" s="85" t="str">
        <f t="shared" si="66"/>
        <v/>
      </c>
      <c r="DM49" s="85" t="str">
        <f t="shared" si="67"/>
        <v/>
      </c>
      <c r="DN49" s="85" t="str">
        <f t="shared" si="68"/>
        <v/>
      </c>
      <c r="DO49" s="85" t="str">
        <f t="shared" si="69"/>
        <v/>
      </c>
      <c r="DP49" s="85" t="str">
        <f t="shared" si="70"/>
        <v/>
      </c>
      <c r="DQ49" s="85" t="str">
        <f t="shared" si="71"/>
        <v/>
      </c>
      <c r="EA49" s="86">
        <f t="shared" si="72"/>
        <v>0</v>
      </c>
      <c r="EB49" s="86">
        <f t="shared" si="73"/>
        <v>0</v>
      </c>
      <c r="EC49" s="86">
        <f t="shared" si="74"/>
        <v>0</v>
      </c>
      <c r="ED49" s="86">
        <f t="shared" si="75"/>
        <v>0</v>
      </c>
      <c r="EE49" s="86">
        <f t="shared" si="76"/>
        <v>0</v>
      </c>
      <c r="EF49" s="86">
        <f t="shared" si="77"/>
        <v>0</v>
      </c>
      <c r="EG49" s="86">
        <f t="shared" si="78"/>
        <v>0</v>
      </c>
      <c r="EH49" s="86">
        <f t="shared" si="79"/>
        <v>0</v>
      </c>
      <c r="EI49" s="86">
        <f t="shared" si="80"/>
        <v>0</v>
      </c>
      <c r="EJ49" s="86">
        <f t="shared" si="81"/>
        <v>0</v>
      </c>
      <c r="EK49" s="86">
        <f t="shared" si="82"/>
        <v>0</v>
      </c>
      <c r="EL49" s="86">
        <f t="shared" si="83"/>
        <v>0</v>
      </c>
      <c r="EM49" s="86">
        <f t="shared" si="84"/>
        <v>0</v>
      </c>
      <c r="EN49" s="86">
        <f t="shared" si="85"/>
        <v>0</v>
      </c>
      <c r="EO49" s="86">
        <f t="shared" si="86"/>
        <v>0</v>
      </c>
      <c r="EP49" s="86">
        <f t="shared" si="87"/>
        <v>0</v>
      </c>
      <c r="EQ49" s="86">
        <f t="shared" si="88"/>
        <v>0</v>
      </c>
      <c r="ER49" s="86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8">
        <f t="shared" si="89"/>
        <v>0</v>
      </c>
      <c r="C50" s="109">
        <f t="shared" si="89"/>
        <v>0</v>
      </c>
      <c r="D50" s="7"/>
      <c r="E50" s="10"/>
      <c r="F50" s="7"/>
      <c r="G50" s="10"/>
      <c r="H50" s="7"/>
      <c r="I50" s="8"/>
      <c r="J50" s="9"/>
      <c r="K50" s="9"/>
      <c r="L50" s="7"/>
      <c r="M50" s="10"/>
      <c r="N50" s="7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85" t="str">
        <f t="shared" si="45"/>
        <v/>
      </c>
      <c r="CB50" s="85" t="str">
        <f t="shared" si="46"/>
        <v/>
      </c>
      <c r="CC50" s="85" t="str">
        <f t="shared" si="47"/>
        <v/>
      </c>
      <c r="CD50" s="85" t="str">
        <f t="shared" si="48"/>
        <v/>
      </c>
      <c r="CE50" s="85" t="str">
        <f t="shared" si="49"/>
        <v/>
      </c>
      <c r="CF50" s="86"/>
      <c r="CG50" s="86">
        <f t="shared" si="50"/>
        <v>0</v>
      </c>
      <c r="CH50" s="86">
        <f t="shared" si="51"/>
        <v>0</v>
      </c>
      <c r="CI50" s="86">
        <f t="shared" si="52"/>
        <v>0</v>
      </c>
      <c r="CJ50" s="86">
        <f t="shared" si="53"/>
        <v>0</v>
      </c>
      <c r="CK50" s="86">
        <f t="shared" si="54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85" t="str">
        <f t="shared" si="55"/>
        <v/>
      </c>
      <c r="DB50" s="85" t="str">
        <f t="shared" si="56"/>
        <v/>
      </c>
      <c r="DC50" s="85" t="str">
        <f t="shared" si="57"/>
        <v/>
      </c>
      <c r="DD50" s="85" t="str">
        <f t="shared" si="58"/>
        <v/>
      </c>
      <c r="DE50" s="85" t="str">
        <f t="shared" si="59"/>
        <v/>
      </c>
      <c r="DF50" s="85" t="str">
        <f t="shared" si="60"/>
        <v/>
      </c>
      <c r="DG50" s="85" t="str">
        <f t="shared" si="61"/>
        <v/>
      </c>
      <c r="DH50" s="85" t="str">
        <f t="shared" si="62"/>
        <v/>
      </c>
      <c r="DI50" s="85" t="str">
        <f t="shared" si="63"/>
        <v/>
      </c>
      <c r="DJ50" s="85" t="str">
        <f t="shared" si="64"/>
        <v/>
      </c>
      <c r="DK50" s="85" t="str">
        <f t="shared" si="65"/>
        <v/>
      </c>
      <c r="DL50" s="85" t="str">
        <f t="shared" si="66"/>
        <v/>
      </c>
      <c r="DM50" s="85" t="str">
        <f t="shared" si="67"/>
        <v/>
      </c>
      <c r="DN50" s="85" t="str">
        <f t="shared" si="68"/>
        <v/>
      </c>
      <c r="DO50" s="85" t="str">
        <f t="shared" si="69"/>
        <v/>
      </c>
      <c r="DP50" s="85" t="str">
        <f t="shared" si="70"/>
        <v/>
      </c>
      <c r="DQ50" s="85" t="str">
        <f t="shared" si="71"/>
        <v/>
      </c>
      <c r="EA50" s="86">
        <f t="shared" si="72"/>
        <v>0</v>
      </c>
      <c r="EB50" s="86">
        <f t="shared" si="73"/>
        <v>0</v>
      </c>
      <c r="EC50" s="86">
        <f t="shared" si="74"/>
        <v>0</v>
      </c>
      <c r="ED50" s="86">
        <f t="shared" si="75"/>
        <v>0</v>
      </c>
      <c r="EE50" s="86">
        <f t="shared" si="76"/>
        <v>0</v>
      </c>
      <c r="EF50" s="86">
        <f t="shared" si="77"/>
        <v>0</v>
      </c>
      <c r="EG50" s="86">
        <f t="shared" si="78"/>
        <v>0</v>
      </c>
      <c r="EH50" s="86">
        <f t="shared" si="79"/>
        <v>0</v>
      </c>
      <c r="EI50" s="86">
        <f t="shared" si="80"/>
        <v>0</v>
      </c>
      <c r="EJ50" s="86">
        <f t="shared" si="81"/>
        <v>0</v>
      </c>
      <c r="EK50" s="86">
        <f t="shared" si="82"/>
        <v>0</v>
      </c>
      <c r="EL50" s="86">
        <f t="shared" si="83"/>
        <v>0</v>
      </c>
      <c r="EM50" s="86">
        <f t="shared" si="84"/>
        <v>0</v>
      </c>
      <c r="EN50" s="86">
        <f t="shared" si="85"/>
        <v>0</v>
      </c>
      <c r="EO50" s="86">
        <f t="shared" si="86"/>
        <v>0</v>
      </c>
      <c r="EP50" s="86">
        <f t="shared" si="87"/>
        <v>0</v>
      </c>
      <c r="EQ50" s="86">
        <f t="shared" si="88"/>
        <v>0</v>
      </c>
      <c r="ER50" s="86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13">
        <f t="shared" si="89"/>
        <v>0</v>
      </c>
      <c r="C51" s="114">
        <f t="shared" si="89"/>
        <v>0</v>
      </c>
      <c r="D51" s="11"/>
      <c r="E51" s="24"/>
      <c r="F51" s="11"/>
      <c r="G51" s="24"/>
      <c r="H51" s="11"/>
      <c r="I51" s="13"/>
      <c r="J51" s="14"/>
      <c r="K51" s="14"/>
      <c r="L51" s="11"/>
      <c r="M51" s="24"/>
      <c r="N51" s="11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85" t="str">
        <f t="shared" si="45"/>
        <v/>
      </c>
      <c r="CB51" s="85" t="str">
        <f t="shared" si="46"/>
        <v/>
      </c>
      <c r="CC51" s="85" t="str">
        <f t="shared" si="47"/>
        <v/>
      </c>
      <c r="CD51" s="85" t="str">
        <f t="shared" si="48"/>
        <v/>
      </c>
      <c r="CE51" s="85" t="str">
        <f t="shared" si="49"/>
        <v/>
      </c>
      <c r="CF51" s="86"/>
      <c r="CG51" s="86">
        <f t="shared" si="50"/>
        <v>0</v>
      </c>
      <c r="CH51" s="86">
        <f t="shared" si="51"/>
        <v>0</v>
      </c>
      <c r="CI51" s="86">
        <f t="shared" si="52"/>
        <v>0</v>
      </c>
      <c r="CJ51" s="86">
        <f t="shared" si="53"/>
        <v>0</v>
      </c>
      <c r="CK51" s="86">
        <f t="shared" si="54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85" t="str">
        <f t="shared" si="55"/>
        <v/>
      </c>
      <c r="DB51" s="85" t="str">
        <f t="shared" si="56"/>
        <v/>
      </c>
      <c r="DC51" s="85" t="str">
        <f t="shared" si="57"/>
        <v/>
      </c>
      <c r="DD51" s="85" t="str">
        <f t="shared" si="58"/>
        <v/>
      </c>
      <c r="DE51" s="85" t="str">
        <f t="shared" si="59"/>
        <v/>
      </c>
      <c r="DF51" s="85" t="str">
        <f t="shared" si="60"/>
        <v/>
      </c>
      <c r="DG51" s="85" t="str">
        <f t="shared" si="61"/>
        <v/>
      </c>
      <c r="DH51" s="85" t="str">
        <f t="shared" si="62"/>
        <v/>
      </c>
      <c r="DI51" s="85" t="str">
        <f t="shared" si="63"/>
        <v/>
      </c>
      <c r="DJ51" s="85" t="str">
        <f t="shared" si="64"/>
        <v/>
      </c>
      <c r="DK51" s="85" t="str">
        <f t="shared" si="65"/>
        <v/>
      </c>
      <c r="DL51" s="85" t="str">
        <f t="shared" si="66"/>
        <v/>
      </c>
      <c r="DM51" s="85" t="str">
        <f t="shared" si="67"/>
        <v/>
      </c>
      <c r="DN51" s="85" t="str">
        <f t="shared" si="68"/>
        <v/>
      </c>
      <c r="DO51" s="85" t="str">
        <f t="shared" si="69"/>
        <v/>
      </c>
      <c r="DP51" s="85" t="str">
        <f t="shared" si="70"/>
        <v/>
      </c>
      <c r="DQ51" s="85" t="str">
        <f t="shared" si="71"/>
        <v/>
      </c>
      <c r="EA51" s="86">
        <f t="shared" si="72"/>
        <v>0</v>
      </c>
      <c r="EB51" s="86">
        <f t="shared" si="73"/>
        <v>0</v>
      </c>
      <c r="EC51" s="86">
        <f t="shared" si="74"/>
        <v>0</v>
      </c>
      <c r="ED51" s="86">
        <f t="shared" si="75"/>
        <v>0</v>
      </c>
      <c r="EE51" s="86">
        <f t="shared" si="76"/>
        <v>0</v>
      </c>
      <c r="EF51" s="86">
        <f t="shared" si="77"/>
        <v>0</v>
      </c>
      <c r="EG51" s="86">
        <f t="shared" si="78"/>
        <v>0</v>
      </c>
      <c r="EH51" s="86">
        <f t="shared" si="79"/>
        <v>0</v>
      </c>
      <c r="EI51" s="86">
        <f t="shared" si="80"/>
        <v>0</v>
      </c>
      <c r="EJ51" s="86">
        <f t="shared" si="81"/>
        <v>0</v>
      </c>
      <c r="EK51" s="86">
        <f t="shared" si="82"/>
        <v>0</v>
      </c>
      <c r="EL51" s="86">
        <f t="shared" si="83"/>
        <v>0</v>
      </c>
      <c r="EM51" s="86">
        <f t="shared" si="84"/>
        <v>0</v>
      </c>
      <c r="EN51" s="86">
        <f t="shared" si="85"/>
        <v>0</v>
      </c>
      <c r="EO51" s="86">
        <f t="shared" si="86"/>
        <v>0</v>
      </c>
      <c r="EP51" s="86">
        <f t="shared" si="87"/>
        <v>0</v>
      </c>
      <c r="EQ51" s="86">
        <f t="shared" si="88"/>
        <v>0</v>
      </c>
      <c r="ER51" s="86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371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384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108">
        <f>+D56+F56+H56+J56+L56+N56+P56+R56+T56+V56+X56+Z56+AB56+AD56+AF56+AH56+AJ56+AL56+AN56+AP56</f>
        <v>7</v>
      </c>
      <c r="C56" s="109">
        <f>+E56+G56+I56+K56+M56+O56+Q56+S56+U56+W56+Y56+AA56+AC56+AE56+AG56+AI56+AK56+AM56+AO56+AQ56</f>
        <v>0</v>
      </c>
      <c r="D56" s="9">
        <f>SUM(ENERO:DICIEMBRE!D56)</f>
        <v>0</v>
      </c>
      <c r="E56" s="9">
        <f>SUM(ENERO:DICIEMBRE!E56)</f>
        <v>0</v>
      </c>
      <c r="F56" s="9">
        <f>SUM(ENERO:DICIEMBRE!F56)</f>
        <v>0</v>
      </c>
      <c r="G56" s="9">
        <f>SUM(ENERO:DICIEMBRE!G56)</f>
        <v>0</v>
      </c>
      <c r="H56" s="9">
        <f>SUM(ENERO:DICIEMBRE!H56)</f>
        <v>0</v>
      </c>
      <c r="I56" s="9">
        <f>SUM(ENERO:DICIEMBRE!I56)</f>
        <v>0</v>
      </c>
      <c r="J56" s="9">
        <f>SUM(ENERO:DICIEMBRE!J56)</f>
        <v>0</v>
      </c>
      <c r="K56" s="9">
        <f>SUM(ENERO:DICIEMBRE!K56)</f>
        <v>0</v>
      </c>
      <c r="L56" s="9">
        <f>SUM(ENERO:DICIEMBRE!L56)</f>
        <v>0</v>
      </c>
      <c r="M56" s="9">
        <f>SUM(ENERO:DICIEMBRE!M56)</f>
        <v>0</v>
      </c>
      <c r="N56" s="9">
        <f>SUM(ENERO:DICIEMBRE!N56)</f>
        <v>0</v>
      </c>
      <c r="O56" s="9">
        <f>SUM(ENERO:DICIEMBRE!O56)</f>
        <v>0</v>
      </c>
      <c r="P56" s="9">
        <f>SUM(ENERO:DICIEMBRE!P56)</f>
        <v>0</v>
      </c>
      <c r="Q56" s="9">
        <f>SUM(ENERO:DICIEMBRE!Q56)</f>
        <v>0</v>
      </c>
      <c r="R56" s="9">
        <f>SUM(ENERO:DICIEMBRE!R56)</f>
        <v>2</v>
      </c>
      <c r="S56" s="9">
        <f>SUM(ENERO:DICIEMBRE!S56)</f>
        <v>0</v>
      </c>
      <c r="T56" s="9">
        <f>SUM(ENERO:DICIEMBRE!T56)</f>
        <v>4</v>
      </c>
      <c r="U56" s="9">
        <f>SUM(ENERO:DICIEMBRE!U56)</f>
        <v>0</v>
      </c>
      <c r="V56" s="9">
        <f>SUM(ENERO:DICIEMBRE!V56)</f>
        <v>0</v>
      </c>
      <c r="W56" s="9">
        <f>SUM(ENERO:DICIEMBRE!W56)</f>
        <v>0</v>
      </c>
      <c r="X56" s="9">
        <f>SUM(ENERO:DICIEMBRE!X56)</f>
        <v>1</v>
      </c>
      <c r="Y56" s="9">
        <f>SUM(ENERO:DICIEMBRE!Y56)</f>
        <v>0</v>
      </c>
      <c r="Z56" s="9">
        <f>SUM(ENERO:DICIEMBRE!Z56)</f>
        <v>0</v>
      </c>
      <c r="AA56" s="9">
        <f>SUM(ENERO:DICIEMBRE!AA56)</f>
        <v>0</v>
      </c>
      <c r="AB56" s="9">
        <f>SUM(ENERO:DICIEMBRE!AB56)</f>
        <v>0</v>
      </c>
      <c r="AC56" s="9">
        <f>SUM(ENERO:DICIEMBRE!AC56)</f>
        <v>0</v>
      </c>
      <c r="AD56" s="9">
        <f>SUM(ENERO:DICIEMBRE!AD56)</f>
        <v>0</v>
      </c>
      <c r="AE56" s="9">
        <f>SUM(ENERO:DICIEMBRE!AE56)</f>
        <v>0</v>
      </c>
      <c r="AF56" s="9">
        <f>SUM(ENERO:DICIEMBRE!AF56)</f>
        <v>0</v>
      </c>
      <c r="AG56" s="9">
        <f>SUM(ENERO:DICIEMBRE!AG56)</f>
        <v>0</v>
      </c>
      <c r="AH56" s="9">
        <f>SUM(ENERO:DICIEMBRE!AH56)</f>
        <v>0</v>
      </c>
      <c r="AI56" s="9">
        <f>SUM(ENERO:DICIEMBRE!AI56)</f>
        <v>0</v>
      </c>
      <c r="AJ56" s="9">
        <f>SUM(ENERO:DICIEMBRE!AJ56)</f>
        <v>0</v>
      </c>
      <c r="AK56" s="9">
        <f>SUM(ENERO:DICIEMBRE!AK56)</f>
        <v>0</v>
      </c>
      <c r="AL56" s="9">
        <f>SUM(ENERO:DICIEMBRE!AL56)</f>
        <v>0</v>
      </c>
      <c r="AM56" s="9">
        <f>SUM(ENERO:DICIEMBRE!AM56)</f>
        <v>0</v>
      </c>
      <c r="AN56" s="9">
        <f>SUM(ENERO:DICIEMBRE!AN56)</f>
        <v>0</v>
      </c>
      <c r="AO56" s="9">
        <f>SUM(ENERO:DICIEMBRE!AO56)</f>
        <v>0</v>
      </c>
      <c r="AP56" s="9">
        <f>SUM(ENERO:DICIEMBRE!AP56)</f>
        <v>0</v>
      </c>
      <c r="AQ56" s="9">
        <f>SUM(ENERO:DICIEMBRE!AQ56)</f>
        <v>0</v>
      </c>
      <c r="AR56" s="98"/>
      <c r="AS56" s="9">
        <f>SUM(ENERO:DICIEMBRE!AS56)</f>
        <v>7</v>
      </c>
      <c r="AT56" s="9">
        <f>SUM(ENERO:DICIEMBRE!AT56)</f>
        <v>0</v>
      </c>
      <c r="AU56" s="9">
        <f>SUM(ENERO:DICIEMBRE!AU56)</f>
        <v>0</v>
      </c>
      <c r="AV56" s="9">
        <f>SUM(ENERO:DICIEMBRE!AV56)</f>
        <v>0</v>
      </c>
      <c r="AW56" s="9">
        <f>SUM(ENERO:DICIEMBRE!AW56)</f>
        <v>1</v>
      </c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85" t="str">
        <f t="shared" ref="CA56:CA73" si="90">IF(B56&lt;   C56,"* El total de Reactivos NO DEBE ser superior al total de Procesados. ","")</f>
        <v/>
      </c>
      <c r="CB56" s="85" t="str">
        <f t="shared" ref="CB56:CB73" si="91">IF(B56&lt;&gt; AR56+ AS56,"* La suma de las columnas Sexo DEBE SER IGUAL los Procesados. ","")</f>
        <v/>
      </c>
      <c r="CC56" s="85" t="str">
        <f t="shared" ref="CC56:CC73" si="92">IF(B56&lt;  AT56+ AU56,"* La suma de las columna Trans NO DEBE ser superior al total de Procesados. ","")</f>
        <v/>
      </c>
      <c r="CD56" s="85" t="str">
        <f t="shared" ref="CD56:CD73" si="93">IF(B56&lt;  AV56,"* La columna Pueblos Originarios NO DEBE ser superior al total de Procesados. ","")</f>
        <v/>
      </c>
      <c r="CE56" s="85" t="str">
        <f t="shared" ref="CE56:CE73" si="94">IF(B56&lt;  AW56,"* La columna Migrantes NO DEBE ser superior al total de Procesados. ","")</f>
        <v/>
      </c>
      <c r="CF56" s="86"/>
      <c r="CG56" s="86">
        <f t="shared" ref="CG56:CG73" si="95">IF(B56&lt;   C56,1,0)</f>
        <v>0</v>
      </c>
      <c r="CH56" s="86">
        <f t="shared" ref="CH56:CH73" si="96">IF(B56&lt;&gt; AR56+AS56,1,0)</f>
        <v>0</v>
      </c>
      <c r="CI56" s="86">
        <f t="shared" ref="CI56:CI73" si="97">IF(B56&lt;  AT56+AU56,1,0)</f>
        <v>0</v>
      </c>
      <c r="CJ56" s="86">
        <f t="shared" ref="CJ56:CJ73" si="98">IF(B56&lt;  AV56,1,0)</f>
        <v>0</v>
      </c>
      <c r="CK56" s="86">
        <f t="shared" ref="CK56:CK73" si="99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A56" s="85" t="str">
        <f t="shared" ref="DA56:DA73" si="100">IF(D56&lt;E56,"* Los Procesados deben ser mayor o igual a los Reactivos en los Menor de 6 meses. ","")</f>
        <v/>
      </c>
      <c r="DB56" s="85" t="str">
        <f t="shared" ref="DB56:DB73" si="101">IF(F56&lt;G56,"* Los Procesados deben ser mayor o igual a los Reactivos en los 6 a 11 meses. ","")</f>
        <v/>
      </c>
      <c r="DC56" s="85" t="str">
        <f t="shared" ref="DC56:DC73" si="102">IF(H56&lt;I56,"* Los Procesados deben ser mayor o igual a los Reactivos en los 12-24 meses. ","")</f>
        <v/>
      </c>
      <c r="DD56" s="85" t="str">
        <f t="shared" ref="DD56:DD73" si="103">IF(J56&lt;K56,"* Los Procesados deben ser mayor o igual a los Reactivos en los 3 a 4. ","")</f>
        <v/>
      </c>
      <c r="DE56" s="85" t="str">
        <f t="shared" ref="DE56:DE73" si="104">IF(L56&lt;M56,"* Los Procesados deben ser mayor o igual a los Reactivos en los 5 a 9. ","")</f>
        <v/>
      </c>
      <c r="DF56" s="85" t="str">
        <f t="shared" ref="DF56:DF73" si="105">IF(N56&lt;O56,"* Los Procesados deben ser mayor o igual a los Reactivos en los 10 - 14. ","")</f>
        <v/>
      </c>
      <c r="DG56" s="85" t="str">
        <f t="shared" ref="DG56:DG73" si="106">IF(P56&lt;Q56,"* Los Procesados deben ser mayor o igual a los Reactivos en los 15 - 19. ","")</f>
        <v/>
      </c>
      <c r="DH56" s="85" t="str">
        <f t="shared" ref="DH56:DH73" si="107">IF(R56&lt;S56,"* Los Procesados deben ser mayor o igual a los Reactivos en los 20 - 24. ","")</f>
        <v/>
      </c>
      <c r="DI56" s="85" t="str">
        <f t="shared" ref="DI56:DI73" si="108">IF(T56&lt;U56,"* Los Procesados deben ser mayor o igual a los Reactivos en los 25 a 29. ","")</f>
        <v/>
      </c>
      <c r="DJ56" s="85" t="str">
        <f t="shared" ref="DJ56:DJ73" si="109">IF(V56&lt;W56,"* Los Procesados deben ser mayor o igual a los Reactivos en los 30 a 34. ","")</f>
        <v/>
      </c>
      <c r="DK56" s="85" t="str">
        <f t="shared" ref="DK56:DK73" si="110">IF(X56&lt;Y56,"* Los Procesados deben ser mayor o igual a los Reactivos en los 35 a 39. ","")</f>
        <v/>
      </c>
      <c r="DL56" s="85" t="str">
        <f t="shared" ref="DL56:DL73" si="111">IF(AF56&lt;AG56,"* Los Procesados deben ser mayor o igual a los Reactivos en los 55 a 59. ","")</f>
        <v/>
      </c>
      <c r="DM56" s="85" t="str">
        <f t="shared" ref="DM56:DM73" si="112">IF(AH56&lt;AI56,"* Los Procesados deben ser mayor o igual a los Reactivos en los 60 a 64. ","")</f>
        <v/>
      </c>
      <c r="DN56" s="85" t="str">
        <f t="shared" ref="DN56:DN73" si="113">IF(AJ56&lt;AK56,"* Los Procesados deben ser mayor o igual a los Reactivos en los 65 a 69. ","")</f>
        <v/>
      </c>
      <c r="DO56" s="85" t="str">
        <f t="shared" ref="DO56:DO73" si="114">IF(AL56&lt;AM56,"* Los Procesados deben ser mayor o igual a los Reactivos en los 70 a 74. ","")</f>
        <v/>
      </c>
      <c r="DP56" s="85" t="str">
        <f t="shared" ref="DP56:DP73" si="115">IF(AN56&lt;AO56,"* Los Procesados deben ser mayor o igual a los Reactivos en los 75 a 79. ","")</f>
        <v/>
      </c>
      <c r="DQ56" s="85" t="str">
        <f t="shared" ref="DQ56:DQ73" si="116">IF(AP56&lt;AQ56,"* Los Procesados deben ser mayor o igual a los Reactivos en los 80 y más. ","")</f>
        <v/>
      </c>
      <c r="EA56" s="86">
        <f t="shared" ref="EA56:EA73" si="117">IF(D56&lt;E56,1,0)</f>
        <v>0</v>
      </c>
      <c r="EB56" s="86">
        <f t="shared" ref="EB56:EB73" si="118">IF(F56&lt;G56,1,0)</f>
        <v>0</v>
      </c>
      <c r="EC56" s="86">
        <f t="shared" ref="EC56:EC73" si="119">IF(H56&lt;I56,1,0)</f>
        <v>0</v>
      </c>
      <c r="ED56" s="86">
        <f t="shared" ref="ED56:ED73" si="120">IF(J56&lt;K56,1,0)</f>
        <v>0</v>
      </c>
      <c r="EE56" s="86">
        <f t="shared" ref="EE56:EE73" si="121">IF(L56&lt;M56,1,0)</f>
        <v>0</v>
      </c>
      <c r="EF56" s="86">
        <f t="shared" ref="EF56:EF73" si="122">IF(N56&lt;O56,1,0)</f>
        <v>0</v>
      </c>
      <c r="EG56" s="86">
        <f t="shared" ref="EG56:EG73" si="123">IF(P56&lt;Q56,1,0)</f>
        <v>0</v>
      </c>
      <c r="EH56" s="86">
        <f t="shared" ref="EH56:EH73" si="124">IF(R56&lt;S56,1,0)</f>
        <v>0</v>
      </c>
      <c r="EI56" s="86">
        <f t="shared" ref="EI56:EI73" si="125">IF(T56&lt;U56,1,0)</f>
        <v>0</v>
      </c>
      <c r="EJ56" s="86">
        <f t="shared" ref="EJ56:EJ73" si="126">IF(V56&lt;W56,1,0)</f>
        <v>0</v>
      </c>
      <c r="EK56" s="86">
        <f t="shared" ref="EK56:EK73" si="127">IF(X56&lt;Y56,1,0)</f>
        <v>0</v>
      </c>
      <c r="EL56" s="86">
        <f t="shared" ref="EL56:EL73" si="128">IF(AF56&lt;AG56,1,0)</f>
        <v>0</v>
      </c>
      <c r="EM56" s="86">
        <f t="shared" ref="EM56:EM73" si="129">IF(AH56&lt;AI56,1,0)</f>
        <v>0</v>
      </c>
      <c r="EN56" s="86">
        <f t="shared" ref="EN56:EN73" si="130">IF(AJ56&lt;AK56,1,0)</f>
        <v>0</v>
      </c>
      <c r="EO56" s="86">
        <f t="shared" ref="EO56:EO73" si="131">IF(AL56&lt;AM56,1,0)</f>
        <v>0</v>
      </c>
      <c r="EP56" s="86">
        <f t="shared" ref="EP56:EP73" si="132">IF(AN56&lt;AO56,1,0)</f>
        <v>0</v>
      </c>
      <c r="EQ56" s="86">
        <f t="shared" ref="EQ56:EQ73" si="133">IF(AP56&lt;AQ56,1,0)</f>
        <v>0</v>
      </c>
      <c r="ER56" s="86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8">
        <f t="shared" ref="B57:C73" si="134">+D57+F57+H57+J57+L57+N57+P57+R57+T57+V57+X57+Z57+AB57+AD57+AF57+AH57+AJ57+AL57+AN57+AP57</f>
        <v>2</v>
      </c>
      <c r="C57" s="109">
        <f t="shared" si="134"/>
        <v>0</v>
      </c>
      <c r="D57" s="9">
        <f>SUM(ENERO:DICIEMBRE!D57)</f>
        <v>0</v>
      </c>
      <c r="E57" s="9">
        <f>SUM(ENERO:DICIEMBRE!E57)</f>
        <v>0</v>
      </c>
      <c r="F57" s="9">
        <f>SUM(ENERO:DICIEMBRE!F57)</f>
        <v>0</v>
      </c>
      <c r="G57" s="9">
        <f>SUM(ENERO:DICIEMBRE!G57)</f>
        <v>0</v>
      </c>
      <c r="H57" s="9">
        <f>SUM(ENERO:DICIEMBRE!H57)</f>
        <v>0</v>
      </c>
      <c r="I57" s="9">
        <f>SUM(ENERO:DICIEMBRE!I57)</f>
        <v>0</v>
      </c>
      <c r="J57" s="9">
        <f>SUM(ENERO:DICIEMBRE!J57)</f>
        <v>0</v>
      </c>
      <c r="K57" s="9">
        <f>SUM(ENERO:DICIEMBRE!K57)</f>
        <v>0</v>
      </c>
      <c r="L57" s="9">
        <f>SUM(ENERO:DICIEMBRE!L57)</f>
        <v>0</v>
      </c>
      <c r="M57" s="9">
        <f>SUM(ENERO:DICIEMBRE!M57)</f>
        <v>0</v>
      </c>
      <c r="N57" s="9">
        <f>SUM(ENERO:DICIEMBRE!N57)</f>
        <v>0</v>
      </c>
      <c r="O57" s="9">
        <f>SUM(ENERO:DICIEMBRE!O57)</f>
        <v>0</v>
      </c>
      <c r="P57" s="9">
        <f>SUM(ENERO:DICIEMBRE!P57)</f>
        <v>1</v>
      </c>
      <c r="Q57" s="9">
        <f>SUM(ENERO:DICIEMBRE!Q57)</f>
        <v>0</v>
      </c>
      <c r="R57" s="9">
        <f>SUM(ENERO:DICIEMBRE!R57)</f>
        <v>0</v>
      </c>
      <c r="S57" s="9">
        <f>SUM(ENERO:DICIEMBRE!S57)</f>
        <v>0</v>
      </c>
      <c r="T57" s="9">
        <f>SUM(ENERO:DICIEMBRE!T57)</f>
        <v>1</v>
      </c>
      <c r="U57" s="9">
        <f>SUM(ENERO:DICIEMBRE!U57)</f>
        <v>0</v>
      </c>
      <c r="V57" s="9">
        <f>SUM(ENERO:DICIEMBRE!V57)</f>
        <v>0</v>
      </c>
      <c r="W57" s="9">
        <f>SUM(ENERO:DICIEMBRE!W57)</f>
        <v>0</v>
      </c>
      <c r="X57" s="9">
        <f>SUM(ENERO:DICIEMBRE!X57)</f>
        <v>0</v>
      </c>
      <c r="Y57" s="9">
        <f>SUM(ENERO:DICIEMBRE!Y57)</f>
        <v>0</v>
      </c>
      <c r="Z57" s="9">
        <f>SUM(ENERO:DICIEMBRE!Z57)</f>
        <v>0</v>
      </c>
      <c r="AA57" s="9">
        <f>SUM(ENERO:DICIEMBRE!AA57)</f>
        <v>0</v>
      </c>
      <c r="AB57" s="9">
        <f>SUM(ENERO:DICIEMBRE!AB57)</f>
        <v>0</v>
      </c>
      <c r="AC57" s="9">
        <f>SUM(ENERO:DICIEMBRE!AC57)</f>
        <v>0</v>
      </c>
      <c r="AD57" s="9">
        <f>SUM(ENERO:DICIEMBRE!AD57)</f>
        <v>0</v>
      </c>
      <c r="AE57" s="9">
        <f>SUM(ENERO:DICIEMBRE!AE57)</f>
        <v>0</v>
      </c>
      <c r="AF57" s="9">
        <f>SUM(ENERO:DICIEMBRE!AF57)</f>
        <v>0</v>
      </c>
      <c r="AG57" s="9">
        <f>SUM(ENERO:DICIEMBRE!AG57)</f>
        <v>0</v>
      </c>
      <c r="AH57" s="9">
        <f>SUM(ENERO:DICIEMBRE!AH57)</f>
        <v>0</v>
      </c>
      <c r="AI57" s="9">
        <f>SUM(ENERO:DICIEMBRE!AI57)</f>
        <v>0</v>
      </c>
      <c r="AJ57" s="9">
        <f>SUM(ENERO:DICIEMBRE!AJ57)</f>
        <v>0</v>
      </c>
      <c r="AK57" s="9">
        <f>SUM(ENERO:DICIEMBRE!AK57)</f>
        <v>0</v>
      </c>
      <c r="AL57" s="9">
        <f>SUM(ENERO:DICIEMBRE!AL57)</f>
        <v>0</v>
      </c>
      <c r="AM57" s="9">
        <f>SUM(ENERO:DICIEMBRE!AM57)</f>
        <v>0</v>
      </c>
      <c r="AN57" s="9">
        <f>SUM(ENERO:DICIEMBRE!AN57)</f>
        <v>0</v>
      </c>
      <c r="AO57" s="9">
        <f>SUM(ENERO:DICIEMBRE!AO57)</f>
        <v>0</v>
      </c>
      <c r="AP57" s="9">
        <f>SUM(ENERO:DICIEMBRE!AP57)</f>
        <v>0</v>
      </c>
      <c r="AQ57" s="9">
        <f>SUM(ENERO:DICIEMBRE!AQ57)</f>
        <v>0</v>
      </c>
      <c r="AR57" s="98"/>
      <c r="AS57" s="9">
        <f>SUM(ENERO:DICIEMBRE!AS57)</f>
        <v>2</v>
      </c>
      <c r="AT57" s="9">
        <f>SUM(ENERO:DICIEMBRE!AT57)</f>
        <v>0</v>
      </c>
      <c r="AU57" s="9">
        <f>SUM(ENERO:DICIEMBRE!AU57)</f>
        <v>0</v>
      </c>
      <c r="AV57" s="9">
        <f>SUM(ENERO:DICIEMBRE!AV57)</f>
        <v>0</v>
      </c>
      <c r="AW57" s="9">
        <f>SUM(ENERO:DICIEMBRE!AW57)</f>
        <v>0</v>
      </c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85" t="str">
        <f t="shared" si="90"/>
        <v/>
      </c>
      <c r="CB57" s="85" t="str">
        <f t="shared" si="91"/>
        <v/>
      </c>
      <c r="CC57" s="85" t="str">
        <f t="shared" si="92"/>
        <v/>
      </c>
      <c r="CD57" s="85" t="str">
        <f t="shared" si="93"/>
        <v/>
      </c>
      <c r="CE57" s="85" t="str">
        <f t="shared" si="94"/>
        <v/>
      </c>
      <c r="CF57" s="86"/>
      <c r="CG57" s="86">
        <f t="shared" si="95"/>
        <v>0</v>
      </c>
      <c r="CH57" s="86">
        <f t="shared" si="96"/>
        <v>0</v>
      </c>
      <c r="CI57" s="86">
        <f t="shared" si="97"/>
        <v>0</v>
      </c>
      <c r="CJ57" s="86">
        <f t="shared" si="98"/>
        <v>0</v>
      </c>
      <c r="CK57" s="86">
        <f t="shared" si="99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A57" s="85" t="str">
        <f t="shared" si="100"/>
        <v/>
      </c>
      <c r="DB57" s="85" t="str">
        <f t="shared" si="101"/>
        <v/>
      </c>
      <c r="DC57" s="85" t="str">
        <f t="shared" si="102"/>
        <v/>
      </c>
      <c r="DD57" s="85" t="str">
        <f t="shared" si="103"/>
        <v/>
      </c>
      <c r="DE57" s="85" t="str">
        <f t="shared" si="104"/>
        <v/>
      </c>
      <c r="DF57" s="85" t="str">
        <f t="shared" si="105"/>
        <v/>
      </c>
      <c r="DG57" s="85" t="str">
        <f t="shared" si="106"/>
        <v/>
      </c>
      <c r="DH57" s="85" t="str">
        <f t="shared" si="107"/>
        <v/>
      </c>
      <c r="DI57" s="85" t="str">
        <f t="shared" si="108"/>
        <v/>
      </c>
      <c r="DJ57" s="85" t="str">
        <f t="shared" si="109"/>
        <v/>
      </c>
      <c r="DK57" s="85" t="str">
        <f t="shared" si="110"/>
        <v/>
      </c>
      <c r="DL57" s="85" t="str">
        <f t="shared" si="111"/>
        <v/>
      </c>
      <c r="DM57" s="85" t="str">
        <f t="shared" si="112"/>
        <v/>
      </c>
      <c r="DN57" s="85" t="str">
        <f t="shared" si="113"/>
        <v/>
      </c>
      <c r="DO57" s="85" t="str">
        <f t="shared" si="114"/>
        <v/>
      </c>
      <c r="DP57" s="85" t="str">
        <f t="shared" si="115"/>
        <v/>
      </c>
      <c r="DQ57" s="85" t="str">
        <f t="shared" si="116"/>
        <v/>
      </c>
      <c r="EA57" s="86">
        <f t="shared" si="117"/>
        <v>0</v>
      </c>
      <c r="EB57" s="86">
        <f t="shared" si="118"/>
        <v>0</v>
      </c>
      <c r="EC57" s="86">
        <f t="shared" si="119"/>
        <v>0</v>
      </c>
      <c r="ED57" s="86">
        <f t="shared" si="120"/>
        <v>0</v>
      </c>
      <c r="EE57" s="86">
        <f t="shared" si="121"/>
        <v>0</v>
      </c>
      <c r="EF57" s="86">
        <f t="shared" si="122"/>
        <v>0</v>
      </c>
      <c r="EG57" s="86">
        <f t="shared" si="123"/>
        <v>0</v>
      </c>
      <c r="EH57" s="86">
        <f t="shared" si="124"/>
        <v>0</v>
      </c>
      <c r="EI57" s="86">
        <f t="shared" si="125"/>
        <v>0</v>
      </c>
      <c r="EJ57" s="86">
        <f t="shared" si="126"/>
        <v>0</v>
      </c>
      <c r="EK57" s="86">
        <f t="shared" si="127"/>
        <v>0</v>
      </c>
      <c r="EL57" s="86">
        <f t="shared" si="128"/>
        <v>0</v>
      </c>
      <c r="EM57" s="86">
        <f t="shared" si="129"/>
        <v>0</v>
      </c>
      <c r="EN57" s="86">
        <f t="shared" si="130"/>
        <v>0</v>
      </c>
      <c r="EO57" s="86">
        <f t="shared" si="131"/>
        <v>0</v>
      </c>
      <c r="EP57" s="86">
        <f t="shared" si="132"/>
        <v>0</v>
      </c>
      <c r="EQ57" s="86">
        <f t="shared" si="133"/>
        <v>0</v>
      </c>
      <c r="ER57" s="86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8">
        <f t="shared" si="134"/>
        <v>12</v>
      </c>
      <c r="C58" s="109">
        <f t="shared" si="134"/>
        <v>0</v>
      </c>
      <c r="D58" s="9">
        <f>SUM(ENERO:DICIEMBRE!D58)</f>
        <v>0</v>
      </c>
      <c r="E58" s="9">
        <f>SUM(ENERO:DICIEMBRE!E58)</f>
        <v>0</v>
      </c>
      <c r="F58" s="9">
        <f>SUM(ENERO:DICIEMBRE!F58)</f>
        <v>0</v>
      </c>
      <c r="G58" s="9">
        <f>SUM(ENERO:DICIEMBRE!G58)</f>
        <v>0</v>
      </c>
      <c r="H58" s="9">
        <f>SUM(ENERO:DICIEMBRE!H58)</f>
        <v>0</v>
      </c>
      <c r="I58" s="9">
        <f>SUM(ENERO:DICIEMBRE!I58)</f>
        <v>0</v>
      </c>
      <c r="J58" s="9">
        <f>SUM(ENERO:DICIEMBRE!J58)</f>
        <v>0</v>
      </c>
      <c r="K58" s="9">
        <f>SUM(ENERO:DICIEMBRE!K58)</f>
        <v>0</v>
      </c>
      <c r="L58" s="9">
        <f>SUM(ENERO:DICIEMBRE!L58)</f>
        <v>0</v>
      </c>
      <c r="M58" s="9">
        <f>SUM(ENERO:DICIEMBRE!M58)</f>
        <v>0</v>
      </c>
      <c r="N58" s="9">
        <f>SUM(ENERO:DICIEMBRE!N58)</f>
        <v>0</v>
      </c>
      <c r="O58" s="9">
        <f>SUM(ENERO:DICIEMBRE!O58)</f>
        <v>0</v>
      </c>
      <c r="P58" s="9">
        <f>SUM(ENERO:DICIEMBRE!P58)</f>
        <v>2</v>
      </c>
      <c r="Q58" s="9">
        <f>SUM(ENERO:DICIEMBRE!Q58)</f>
        <v>0</v>
      </c>
      <c r="R58" s="9">
        <f>SUM(ENERO:DICIEMBRE!R58)</f>
        <v>4</v>
      </c>
      <c r="S58" s="9">
        <f>SUM(ENERO:DICIEMBRE!S58)</f>
        <v>0</v>
      </c>
      <c r="T58" s="9">
        <f>SUM(ENERO:DICIEMBRE!T58)</f>
        <v>3</v>
      </c>
      <c r="U58" s="9">
        <f>SUM(ENERO:DICIEMBRE!U58)</f>
        <v>0</v>
      </c>
      <c r="V58" s="9">
        <f>SUM(ENERO:DICIEMBRE!V58)</f>
        <v>1</v>
      </c>
      <c r="W58" s="9">
        <f>SUM(ENERO:DICIEMBRE!W58)</f>
        <v>0</v>
      </c>
      <c r="X58" s="9">
        <f>SUM(ENERO:DICIEMBRE!X58)</f>
        <v>2</v>
      </c>
      <c r="Y58" s="9">
        <f>SUM(ENERO:DICIEMBRE!Y58)</f>
        <v>0</v>
      </c>
      <c r="Z58" s="9">
        <f>SUM(ENERO:DICIEMBRE!Z58)</f>
        <v>0</v>
      </c>
      <c r="AA58" s="9">
        <f>SUM(ENERO:DICIEMBRE!AA58)</f>
        <v>0</v>
      </c>
      <c r="AB58" s="9">
        <f>SUM(ENERO:DICIEMBRE!AB58)</f>
        <v>0</v>
      </c>
      <c r="AC58" s="9">
        <f>SUM(ENERO:DICIEMBRE!AC58)</f>
        <v>0</v>
      </c>
      <c r="AD58" s="9">
        <f>SUM(ENERO:DICIEMBRE!AD58)</f>
        <v>0</v>
      </c>
      <c r="AE58" s="9">
        <f>SUM(ENERO:DICIEMBRE!AE58)</f>
        <v>0</v>
      </c>
      <c r="AF58" s="9">
        <f>SUM(ENERO:DICIEMBRE!AF58)</f>
        <v>0</v>
      </c>
      <c r="AG58" s="9">
        <f>SUM(ENERO:DICIEMBRE!AG58)</f>
        <v>0</v>
      </c>
      <c r="AH58" s="9">
        <f>SUM(ENERO:DICIEMBRE!AH58)</f>
        <v>0</v>
      </c>
      <c r="AI58" s="9">
        <f>SUM(ENERO:DICIEMBRE!AI58)</f>
        <v>0</v>
      </c>
      <c r="AJ58" s="9">
        <f>SUM(ENERO:DICIEMBRE!AJ58)</f>
        <v>0</v>
      </c>
      <c r="AK58" s="9">
        <f>SUM(ENERO:DICIEMBRE!AK58)</f>
        <v>0</v>
      </c>
      <c r="AL58" s="9">
        <f>SUM(ENERO:DICIEMBRE!AL58)</f>
        <v>0</v>
      </c>
      <c r="AM58" s="9">
        <f>SUM(ENERO:DICIEMBRE!AM58)</f>
        <v>0</v>
      </c>
      <c r="AN58" s="9">
        <f>SUM(ENERO:DICIEMBRE!AN58)</f>
        <v>0</v>
      </c>
      <c r="AO58" s="9">
        <f>SUM(ENERO:DICIEMBRE!AO58)</f>
        <v>0</v>
      </c>
      <c r="AP58" s="9">
        <f>SUM(ENERO:DICIEMBRE!AP58)</f>
        <v>0</v>
      </c>
      <c r="AQ58" s="9">
        <f>SUM(ENERO:DICIEMBRE!AQ58)</f>
        <v>0</v>
      </c>
      <c r="AR58" s="98"/>
      <c r="AS58" s="9">
        <f>SUM(ENERO:DICIEMBRE!AS58)</f>
        <v>12</v>
      </c>
      <c r="AT58" s="9">
        <f>SUM(ENERO:DICIEMBRE!AT58)</f>
        <v>0</v>
      </c>
      <c r="AU58" s="9">
        <f>SUM(ENERO:DICIEMBRE!AU58)</f>
        <v>0</v>
      </c>
      <c r="AV58" s="9">
        <f>SUM(ENERO:DICIEMBRE!AV58)</f>
        <v>0</v>
      </c>
      <c r="AW58" s="9">
        <f>SUM(ENERO:DICIEMBRE!AW58)</f>
        <v>3</v>
      </c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85" t="str">
        <f t="shared" si="90"/>
        <v/>
      </c>
      <c r="CB58" s="85" t="str">
        <f t="shared" si="91"/>
        <v/>
      </c>
      <c r="CC58" s="85" t="str">
        <f t="shared" si="92"/>
        <v/>
      </c>
      <c r="CD58" s="85" t="str">
        <f t="shared" si="93"/>
        <v/>
      </c>
      <c r="CE58" s="85" t="str">
        <f t="shared" si="94"/>
        <v/>
      </c>
      <c r="CF58" s="86"/>
      <c r="CG58" s="86">
        <f t="shared" si="95"/>
        <v>0</v>
      </c>
      <c r="CH58" s="86">
        <f t="shared" si="96"/>
        <v>0</v>
      </c>
      <c r="CI58" s="86">
        <f t="shared" si="97"/>
        <v>0</v>
      </c>
      <c r="CJ58" s="86">
        <f t="shared" si="98"/>
        <v>0</v>
      </c>
      <c r="CK58" s="86">
        <f t="shared" si="99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A58" s="85" t="str">
        <f t="shared" si="100"/>
        <v/>
      </c>
      <c r="DB58" s="85" t="str">
        <f t="shared" si="101"/>
        <v/>
      </c>
      <c r="DC58" s="85" t="str">
        <f t="shared" si="102"/>
        <v/>
      </c>
      <c r="DD58" s="85" t="str">
        <f t="shared" si="103"/>
        <v/>
      </c>
      <c r="DE58" s="85" t="str">
        <f t="shared" si="104"/>
        <v/>
      </c>
      <c r="DF58" s="85" t="str">
        <f t="shared" si="105"/>
        <v/>
      </c>
      <c r="DG58" s="85" t="str">
        <f t="shared" si="106"/>
        <v/>
      </c>
      <c r="DH58" s="85" t="str">
        <f t="shared" si="107"/>
        <v/>
      </c>
      <c r="DI58" s="85" t="str">
        <f t="shared" si="108"/>
        <v/>
      </c>
      <c r="DJ58" s="85" t="str">
        <f t="shared" si="109"/>
        <v/>
      </c>
      <c r="DK58" s="85" t="str">
        <f t="shared" si="110"/>
        <v/>
      </c>
      <c r="DL58" s="85" t="str">
        <f t="shared" si="111"/>
        <v/>
      </c>
      <c r="DM58" s="85" t="str">
        <f t="shared" si="112"/>
        <v/>
      </c>
      <c r="DN58" s="85" t="str">
        <f t="shared" si="113"/>
        <v/>
      </c>
      <c r="DO58" s="85" t="str">
        <f t="shared" si="114"/>
        <v/>
      </c>
      <c r="DP58" s="85" t="str">
        <f t="shared" si="115"/>
        <v/>
      </c>
      <c r="DQ58" s="85" t="str">
        <f t="shared" si="116"/>
        <v/>
      </c>
      <c r="EA58" s="86">
        <f t="shared" si="117"/>
        <v>0</v>
      </c>
      <c r="EB58" s="86">
        <f t="shared" si="118"/>
        <v>0</v>
      </c>
      <c r="EC58" s="86">
        <f t="shared" si="119"/>
        <v>0</v>
      </c>
      <c r="ED58" s="86">
        <f t="shared" si="120"/>
        <v>0</v>
      </c>
      <c r="EE58" s="86">
        <f t="shared" si="121"/>
        <v>0</v>
      </c>
      <c r="EF58" s="86">
        <f t="shared" si="122"/>
        <v>0</v>
      </c>
      <c r="EG58" s="86">
        <f t="shared" si="123"/>
        <v>0</v>
      </c>
      <c r="EH58" s="86">
        <f t="shared" si="124"/>
        <v>0</v>
      </c>
      <c r="EI58" s="86">
        <f t="shared" si="125"/>
        <v>0</v>
      </c>
      <c r="EJ58" s="86">
        <f t="shared" si="126"/>
        <v>0</v>
      </c>
      <c r="EK58" s="86">
        <f t="shared" si="127"/>
        <v>0</v>
      </c>
      <c r="EL58" s="86">
        <f t="shared" si="128"/>
        <v>0</v>
      </c>
      <c r="EM58" s="86">
        <f t="shared" si="129"/>
        <v>0</v>
      </c>
      <c r="EN58" s="86">
        <f t="shared" si="130"/>
        <v>0</v>
      </c>
      <c r="EO58" s="86">
        <f t="shared" si="131"/>
        <v>0</v>
      </c>
      <c r="EP58" s="86">
        <f t="shared" si="132"/>
        <v>0</v>
      </c>
      <c r="EQ58" s="86">
        <f t="shared" si="133"/>
        <v>0</v>
      </c>
      <c r="ER58" s="86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8">
        <f t="shared" si="134"/>
        <v>0</v>
      </c>
      <c r="C59" s="109">
        <f t="shared" si="134"/>
        <v>0</v>
      </c>
      <c r="D59" s="9">
        <f>SUM(ENERO:DICIEMBRE!D59)</f>
        <v>0</v>
      </c>
      <c r="E59" s="9">
        <f>SUM(ENERO:DICIEMBRE!E59)</f>
        <v>0</v>
      </c>
      <c r="F59" s="9">
        <f>SUM(ENERO:DICIEMBRE!F59)</f>
        <v>0</v>
      </c>
      <c r="G59" s="9">
        <f>SUM(ENERO:DICIEMBRE!G59)</f>
        <v>0</v>
      </c>
      <c r="H59" s="9">
        <f>SUM(ENERO:DICIEMBRE!H59)</f>
        <v>0</v>
      </c>
      <c r="I59" s="9">
        <f>SUM(ENERO:DICIEMBRE!I59)</f>
        <v>0</v>
      </c>
      <c r="J59" s="9">
        <f>SUM(ENERO:DICIEMBRE!J59)</f>
        <v>0</v>
      </c>
      <c r="K59" s="9">
        <f>SUM(ENERO:DICIEMBRE!K59)</f>
        <v>0</v>
      </c>
      <c r="L59" s="9">
        <f>SUM(ENERO:DICIEMBRE!L59)</f>
        <v>0</v>
      </c>
      <c r="M59" s="9">
        <f>SUM(ENERO:DICIEMBRE!M59)</f>
        <v>0</v>
      </c>
      <c r="N59" s="9">
        <f>SUM(ENERO:DICIEMBRE!N59)</f>
        <v>0</v>
      </c>
      <c r="O59" s="9">
        <f>SUM(ENERO:DICIEMBRE!O59)</f>
        <v>0</v>
      </c>
      <c r="P59" s="9">
        <f>SUM(ENERO:DICIEMBRE!P59)</f>
        <v>0</v>
      </c>
      <c r="Q59" s="9">
        <f>SUM(ENERO:DICIEMBRE!Q59)</f>
        <v>0</v>
      </c>
      <c r="R59" s="9">
        <f>SUM(ENERO:DICIEMBRE!R59)</f>
        <v>0</v>
      </c>
      <c r="S59" s="9">
        <f>SUM(ENERO:DICIEMBRE!S59)</f>
        <v>0</v>
      </c>
      <c r="T59" s="9">
        <f>SUM(ENERO:DICIEMBRE!T59)</f>
        <v>0</v>
      </c>
      <c r="U59" s="9">
        <f>SUM(ENERO:DICIEMBRE!U59)</f>
        <v>0</v>
      </c>
      <c r="V59" s="9">
        <f>SUM(ENERO:DICIEMBRE!V59)</f>
        <v>0</v>
      </c>
      <c r="W59" s="9">
        <f>SUM(ENERO:DICIEMBRE!W59)</f>
        <v>0</v>
      </c>
      <c r="X59" s="9">
        <f>SUM(ENERO:DICIEMBRE!X59)</f>
        <v>0</v>
      </c>
      <c r="Y59" s="9">
        <f>SUM(ENERO:DICIEMBRE!Y59)</f>
        <v>0</v>
      </c>
      <c r="Z59" s="9">
        <f>SUM(ENERO:DICIEMBRE!Z59)</f>
        <v>0</v>
      </c>
      <c r="AA59" s="9">
        <f>SUM(ENERO:DICIEMBRE!AA59)</f>
        <v>0</v>
      </c>
      <c r="AB59" s="9">
        <f>SUM(ENERO:DICIEMBRE!AB59)</f>
        <v>0</v>
      </c>
      <c r="AC59" s="9">
        <f>SUM(ENERO:DICIEMBRE!AC59)</f>
        <v>0</v>
      </c>
      <c r="AD59" s="9">
        <f>SUM(ENERO:DICIEMBRE!AD59)</f>
        <v>0</v>
      </c>
      <c r="AE59" s="9">
        <f>SUM(ENERO:DICIEMBRE!AE59)</f>
        <v>0</v>
      </c>
      <c r="AF59" s="9">
        <f>SUM(ENERO:DICIEMBRE!AF59)</f>
        <v>0</v>
      </c>
      <c r="AG59" s="9">
        <f>SUM(ENERO:DICIEMBRE!AG59)</f>
        <v>0</v>
      </c>
      <c r="AH59" s="9">
        <f>SUM(ENERO:DICIEMBRE!AH59)</f>
        <v>0</v>
      </c>
      <c r="AI59" s="9">
        <f>SUM(ENERO:DICIEMBRE!AI59)</f>
        <v>0</v>
      </c>
      <c r="AJ59" s="9">
        <f>SUM(ENERO:DICIEMBRE!AJ59)</f>
        <v>0</v>
      </c>
      <c r="AK59" s="9">
        <f>SUM(ENERO:DICIEMBRE!AK59)</f>
        <v>0</v>
      </c>
      <c r="AL59" s="9">
        <f>SUM(ENERO:DICIEMBRE!AL59)</f>
        <v>0</v>
      </c>
      <c r="AM59" s="9">
        <f>SUM(ENERO:DICIEMBRE!AM59)</f>
        <v>0</v>
      </c>
      <c r="AN59" s="9">
        <f>SUM(ENERO:DICIEMBRE!AN59)</f>
        <v>0</v>
      </c>
      <c r="AO59" s="9">
        <f>SUM(ENERO:DICIEMBRE!AO59)</f>
        <v>0</v>
      </c>
      <c r="AP59" s="9">
        <f>SUM(ENERO:DICIEMBRE!AP59)</f>
        <v>0</v>
      </c>
      <c r="AQ59" s="9">
        <f>SUM(ENERO:DICIEMBRE!AQ59)</f>
        <v>0</v>
      </c>
      <c r="AR59" s="98"/>
      <c r="AS59" s="9">
        <f>SUM(ENERO:DICIEMBRE!AS59)</f>
        <v>0</v>
      </c>
      <c r="AT59" s="9">
        <f>SUM(ENERO:DICIEMBRE!AT59)</f>
        <v>0</v>
      </c>
      <c r="AU59" s="9">
        <f>SUM(ENERO:DICIEMBRE!AU59)</f>
        <v>0</v>
      </c>
      <c r="AV59" s="9">
        <f>SUM(ENERO:DICIEMBRE!AV59)</f>
        <v>0</v>
      </c>
      <c r="AW59" s="9">
        <f>SUM(ENERO:DICIEMBRE!AW59)</f>
        <v>0</v>
      </c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85" t="str">
        <f t="shared" si="90"/>
        <v/>
      </c>
      <c r="CB59" s="85" t="str">
        <f t="shared" si="91"/>
        <v/>
      </c>
      <c r="CC59" s="85" t="str">
        <f t="shared" si="92"/>
        <v/>
      </c>
      <c r="CD59" s="85" t="str">
        <f t="shared" si="93"/>
        <v/>
      </c>
      <c r="CE59" s="85" t="str">
        <f t="shared" si="94"/>
        <v/>
      </c>
      <c r="CF59" s="86"/>
      <c r="CG59" s="86">
        <f t="shared" si="95"/>
        <v>0</v>
      </c>
      <c r="CH59" s="86">
        <f t="shared" si="96"/>
        <v>0</v>
      </c>
      <c r="CI59" s="86">
        <f t="shared" si="97"/>
        <v>0</v>
      </c>
      <c r="CJ59" s="86">
        <f t="shared" si="98"/>
        <v>0</v>
      </c>
      <c r="CK59" s="86">
        <f t="shared" si="99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A59" s="85" t="str">
        <f t="shared" si="100"/>
        <v/>
      </c>
      <c r="DB59" s="85" t="str">
        <f t="shared" si="101"/>
        <v/>
      </c>
      <c r="DC59" s="85" t="str">
        <f t="shared" si="102"/>
        <v/>
      </c>
      <c r="DD59" s="85" t="str">
        <f t="shared" si="103"/>
        <v/>
      </c>
      <c r="DE59" s="85" t="str">
        <f t="shared" si="104"/>
        <v/>
      </c>
      <c r="DF59" s="85" t="str">
        <f t="shared" si="105"/>
        <v/>
      </c>
      <c r="DG59" s="85" t="str">
        <f t="shared" si="106"/>
        <v/>
      </c>
      <c r="DH59" s="85" t="str">
        <f t="shared" si="107"/>
        <v/>
      </c>
      <c r="DI59" s="85" t="str">
        <f t="shared" si="108"/>
        <v/>
      </c>
      <c r="DJ59" s="85" t="str">
        <f t="shared" si="109"/>
        <v/>
      </c>
      <c r="DK59" s="85" t="str">
        <f t="shared" si="110"/>
        <v/>
      </c>
      <c r="DL59" s="85" t="str">
        <f t="shared" si="111"/>
        <v/>
      </c>
      <c r="DM59" s="85" t="str">
        <f t="shared" si="112"/>
        <v/>
      </c>
      <c r="DN59" s="85" t="str">
        <f t="shared" si="113"/>
        <v/>
      </c>
      <c r="DO59" s="85" t="str">
        <f t="shared" si="114"/>
        <v/>
      </c>
      <c r="DP59" s="85" t="str">
        <f t="shared" si="115"/>
        <v/>
      </c>
      <c r="DQ59" s="85" t="str">
        <f t="shared" si="116"/>
        <v/>
      </c>
      <c r="EA59" s="86">
        <f t="shared" si="117"/>
        <v>0</v>
      </c>
      <c r="EB59" s="86">
        <f t="shared" si="118"/>
        <v>0</v>
      </c>
      <c r="EC59" s="86">
        <f t="shared" si="119"/>
        <v>0</v>
      </c>
      <c r="ED59" s="86">
        <f t="shared" si="120"/>
        <v>0</v>
      </c>
      <c r="EE59" s="86">
        <f t="shared" si="121"/>
        <v>0</v>
      </c>
      <c r="EF59" s="86">
        <f t="shared" si="122"/>
        <v>0</v>
      </c>
      <c r="EG59" s="86">
        <f t="shared" si="123"/>
        <v>0</v>
      </c>
      <c r="EH59" s="86">
        <f t="shared" si="124"/>
        <v>0</v>
      </c>
      <c r="EI59" s="86">
        <f t="shared" si="125"/>
        <v>0</v>
      </c>
      <c r="EJ59" s="86">
        <f t="shared" si="126"/>
        <v>0</v>
      </c>
      <c r="EK59" s="86">
        <f t="shared" si="127"/>
        <v>0</v>
      </c>
      <c r="EL59" s="86">
        <f t="shared" si="128"/>
        <v>0</v>
      </c>
      <c r="EM59" s="86">
        <f t="shared" si="129"/>
        <v>0</v>
      </c>
      <c r="EN59" s="86">
        <f t="shared" si="130"/>
        <v>0</v>
      </c>
      <c r="EO59" s="86">
        <f t="shared" si="131"/>
        <v>0</v>
      </c>
      <c r="EP59" s="86">
        <f t="shared" si="132"/>
        <v>0</v>
      </c>
      <c r="EQ59" s="86">
        <f t="shared" si="133"/>
        <v>0</v>
      </c>
      <c r="ER59" s="86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8">
        <f t="shared" si="134"/>
        <v>0</v>
      </c>
      <c r="C60" s="109">
        <f t="shared" si="134"/>
        <v>0</v>
      </c>
      <c r="D60" s="9">
        <f>SUM(ENERO:DICIEMBRE!D60)</f>
        <v>0</v>
      </c>
      <c r="E60" s="9">
        <f>SUM(ENERO:DICIEMBRE!E60)</f>
        <v>0</v>
      </c>
      <c r="F60" s="9">
        <f>SUM(ENERO:DICIEMBRE!F60)</f>
        <v>0</v>
      </c>
      <c r="G60" s="9">
        <f>SUM(ENERO:DICIEMBRE!G60)</f>
        <v>0</v>
      </c>
      <c r="H60" s="9">
        <f>SUM(ENERO:DICIEMBRE!H60)</f>
        <v>0</v>
      </c>
      <c r="I60" s="9">
        <f>SUM(ENERO:DICIEMBRE!I60)</f>
        <v>0</v>
      </c>
      <c r="J60" s="9">
        <f>SUM(ENERO:DICIEMBRE!J60)</f>
        <v>0</v>
      </c>
      <c r="K60" s="9">
        <f>SUM(ENERO:DICIEMBRE!K60)</f>
        <v>0</v>
      </c>
      <c r="L60" s="9">
        <f>SUM(ENERO:DICIEMBRE!L60)</f>
        <v>0</v>
      </c>
      <c r="M60" s="9">
        <f>SUM(ENERO:DICIEMBRE!M60)</f>
        <v>0</v>
      </c>
      <c r="N60" s="9">
        <f>SUM(ENERO:DICIEMBRE!N60)</f>
        <v>0</v>
      </c>
      <c r="O60" s="9">
        <f>SUM(ENERO:DICIEMBRE!O60)</f>
        <v>0</v>
      </c>
      <c r="P60" s="9">
        <f>SUM(ENERO:DICIEMBRE!P60)</f>
        <v>0</v>
      </c>
      <c r="Q60" s="9">
        <f>SUM(ENERO:DICIEMBRE!Q60)</f>
        <v>0</v>
      </c>
      <c r="R60" s="9">
        <f>SUM(ENERO:DICIEMBRE!R60)</f>
        <v>0</v>
      </c>
      <c r="S60" s="9">
        <f>SUM(ENERO:DICIEMBRE!S60)</f>
        <v>0</v>
      </c>
      <c r="T60" s="9">
        <f>SUM(ENERO:DICIEMBRE!T60)</f>
        <v>0</v>
      </c>
      <c r="U60" s="9">
        <f>SUM(ENERO:DICIEMBRE!U60)</f>
        <v>0</v>
      </c>
      <c r="V60" s="9">
        <f>SUM(ENERO:DICIEMBRE!V60)</f>
        <v>0</v>
      </c>
      <c r="W60" s="9">
        <f>SUM(ENERO:DICIEMBRE!W60)</f>
        <v>0</v>
      </c>
      <c r="X60" s="9">
        <f>SUM(ENERO:DICIEMBRE!X60)</f>
        <v>0</v>
      </c>
      <c r="Y60" s="9">
        <f>SUM(ENERO:DICIEMBRE!Y60)</f>
        <v>0</v>
      </c>
      <c r="Z60" s="9">
        <f>SUM(ENERO:DICIEMBRE!Z60)</f>
        <v>0</v>
      </c>
      <c r="AA60" s="9">
        <f>SUM(ENERO:DICIEMBRE!AA60)</f>
        <v>0</v>
      </c>
      <c r="AB60" s="9">
        <f>SUM(ENERO:DICIEMBRE!AB60)</f>
        <v>0</v>
      </c>
      <c r="AC60" s="9">
        <f>SUM(ENERO:DICIEMBRE!AC60)</f>
        <v>0</v>
      </c>
      <c r="AD60" s="9">
        <f>SUM(ENERO:DICIEMBRE!AD60)</f>
        <v>0</v>
      </c>
      <c r="AE60" s="9">
        <f>SUM(ENERO:DICIEMBRE!AE60)</f>
        <v>0</v>
      </c>
      <c r="AF60" s="9">
        <f>SUM(ENERO:DICIEMBRE!AF60)</f>
        <v>0</v>
      </c>
      <c r="AG60" s="9">
        <f>SUM(ENERO:DICIEMBRE!AG60)</f>
        <v>0</v>
      </c>
      <c r="AH60" s="9">
        <f>SUM(ENERO:DICIEMBRE!AH60)</f>
        <v>0</v>
      </c>
      <c r="AI60" s="9">
        <f>SUM(ENERO:DICIEMBRE!AI60)</f>
        <v>0</v>
      </c>
      <c r="AJ60" s="9">
        <f>SUM(ENERO:DICIEMBRE!AJ60)</f>
        <v>0</v>
      </c>
      <c r="AK60" s="9">
        <f>SUM(ENERO:DICIEMBRE!AK60)</f>
        <v>0</v>
      </c>
      <c r="AL60" s="9">
        <f>SUM(ENERO:DICIEMBRE!AL60)</f>
        <v>0</v>
      </c>
      <c r="AM60" s="9">
        <f>SUM(ENERO:DICIEMBRE!AM60)</f>
        <v>0</v>
      </c>
      <c r="AN60" s="9">
        <f>SUM(ENERO:DICIEMBRE!AN60)</f>
        <v>0</v>
      </c>
      <c r="AO60" s="9">
        <f>SUM(ENERO:DICIEMBRE!AO60)</f>
        <v>0</v>
      </c>
      <c r="AP60" s="9">
        <f>SUM(ENERO:DICIEMBRE!AP60)</f>
        <v>0</v>
      </c>
      <c r="AQ60" s="9">
        <f>SUM(ENERO:DICIEMBRE!AQ60)</f>
        <v>0</v>
      </c>
      <c r="AR60" s="98"/>
      <c r="AS60" s="9">
        <f>SUM(ENERO:DICIEMBRE!AS60)</f>
        <v>0</v>
      </c>
      <c r="AT60" s="9">
        <f>SUM(ENERO:DICIEMBRE!AT60)</f>
        <v>0</v>
      </c>
      <c r="AU60" s="9">
        <f>SUM(ENERO:DICIEMBRE!AU60)</f>
        <v>0</v>
      </c>
      <c r="AV60" s="9">
        <f>SUM(ENERO:DICIEMBRE!AV60)</f>
        <v>0</v>
      </c>
      <c r="AW60" s="9">
        <f>SUM(ENERO:DICIEMBRE!AW60)</f>
        <v>0</v>
      </c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85" t="str">
        <f t="shared" si="90"/>
        <v/>
      </c>
      <c r="CB60" s="85" t="str">
        <f t="shared" si="91"/>
        <v/>
      </c>
      <c r="CC60" s="85" t="str">
        <f t="shared" si="92"/>
        <v/>
      </c>
      <c r="CD60" s="85" t="str">
        <f t="shared" si="93"/>
        <v/>
      </c>
      <c r="CE60" s="85" t="str">
        <f t="shared" si="94"/>
        <v/>
      </c>
      <c r="CF60" s="86"/>
      <c r="CG60" s="86">
        <f t="shared" si="95"/>
        <v>0</v>
      </c>
      <c r="CH60" s="86">
        <f t="shared" si="96"/>
        <v>0</v>
      </c>
      <c r="CI60" s="86">
        <f t="shared" si="97"/>
        <v>0</v>
      </c>
      <c r="CJ60" s="86">
        <f t="shared" si="98"/>
        <v>0</v>
      </c>
      <c r="CK60" s="86">
        <f t="shared" si="99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A60" s="85" t="str">
        <f t="shared" si="100"/>
        <v/>
      </c>
      <c r="DB60" s="85" t="str">
        <f t="shared" si="101"/>
        <v/>
      </c>
      <c r="DC60" s="85" t="str">
        <f t="shared" si="102"/>
        <v/>
      </c>
      <c r="DD60" s="85" t="str">
        <f t="shared" si="103"/>
        <v/>
      </c>
      <c r="DE60" s="85" t="str">
        <f t="shared" si="104"/>
        <v/>
      </c>
      <c r="DF60" s="85" t="str">
        <f t="shared" si="105"/>
        <v/>
      </c>
      <c r="DG60" s="85" t="str">
        <f t="shared" si="106"/>
        <v/>
      </c>
      <c r="DH60" s="85" t="str">
        <f t="shared" si="107"/>
        <v/>
      </c>
      <c r="DI60" s="85" t="str">
        <f t="shared" si="108"/>
        <v/>
      </c>
      <c r="DJ60" s="85" t="str">
        <f t="shared" si="109"/>
        <v/>
      </c>
      <c r="DK60" s="85" t="str">
        <f t="shared" si="110"/>
        <v/>
      </c>
      <c r="DL60" s="85" t="str">
        <f t="shared" si="111"/>
        <v/>
      </c>
      <c r="DM60" s="85" t="str">
        <f t="shared" si="112"/>
        <v/>
      </c>
      <c r="DN60" s="85" t="str">
        <f t="shared" si="113"/>
        <v/>
      </c>
      <c r="DO60" s="85" t="str">
        <f t="shared" si="114"/>
        <v/>
      </c>
      <c r="DP60" s="85" t="str">
        <f t="shared" si="115"/>
        <v/>
      </c>
      <c r="DQ60" s="85" t="str">
        <f t="shared" si="116"/>
        <v/>
      </c>
      <c r="EA60" s="86">
        <f t="shared" si="117"/>
        <v>0</v>
      </c>
      <c r="EB60" s="86">
        <f t="shared" si="118"/>
        <v>0</v>
      </c>
      <c r="EC60" s="86">
        <f t="shared" si="119"/>
        <v>0</v>
      </c>
      <c r="ED60" s="86">
        <f t="shared" si="120"/>
        <v>0</v>
      </c>
      <c r="EE60" s="86">
        <f t="shared" si="121"/>
        <v>0</v>
      </c>
      <c r="EF60" s="86">
        <f t="shared" si="122"/>
        <v>0</v>
      </c>
      <c r="EG60" s="86">
        <f t="shared" si="123"/>
        <v>0</v>
      </c>
      <c r="EH60" s="86">
        <f t="shared" si="124"/>
        <v>0</v>
      </c>
      <c r="EI60" s="86">
        <f t="shared" si="125"/>
        <v>0</v>
      </c>
      <c r="EJ60" s="86">
        <f t="shared" si="126"/>
        <v>0</v>
      </c>
      <c r="EK60" s="86">
        <f t="shared" si="127"/>
        <v>0</v>
      </c>
      <c r="EL60" s="86">
        <f t="shared" si="128"/>
        <v>0</v>
      </c>
      <c r="EM60" s="86">
        <f t="shared" si="129"/>
        <v>0</v>
      </c>
      <c r="EN60" s="86">
        <f t="shared" si="130"/>
        <v>0</v>
      </c>
      <c r="EO60" s="86">
        <f t="shared" si="131"/>
        <v>0</v>
      </c>
      <c r="EP60" s="86">
        <f t="shared" si="132"/>
        <v>0</v>
      </c>
      <c r="EQ60" s="86">
        <f t="shared" si="133"/>
        <v>0</v>
      </c>
      <c r="ER60" s="86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8">
        <f t="shared" si="134"/>
        <v>0</v>
      </c>
      <c r="C61" s="109">
        <f t="shared" si="134"/>
        <v>0</v>
      </c>
      <c r="D61" s="9">
        <f>SUM(ENERO:DICIEMBRE!D61)</f>
        <v>0</v>
      </c>
      <c r="E61" s="9">
        <f>SUM(ENERO:DICIEMBRE!E61)</f>
        <v>0</v>
      </c>
      <c r="F61" s="9">
        <f>SUM(ENERO:DICIEMBRE!F61)</f>
        <v>0</v>
      </c>
      <c r="G61" s="9">
        <f>SUM(ENERO:DICIEMBRE!G61)</f>
        <v>0</v>
      </c>
      <c r="H61" s="9">
        <f>SUM(ENERO:DICIEMBRE!H61)</f>
        <v>0</v>
      </c>
      <c r="I61" s="9">
        <f>SUM(ENERO:DICIEMBRE!I61)</f>
        <v>0</v>
      </c>
      <c r="J61" s="9">
        <f>SUM(ENERO:DICIEMBRE!J61)</f>
        <v>0</v>
      </c>
      <c r="K61" s="9">
        <f>SUM(ENERO:DICIEMBRE!K61)</f>
        <v>0</v>
      </c>
      <c r="L61" s="9">
        <f>SUM(ENERO:DICIEMBRE!L61)</f>
        <v>0</v>
      </c>
      <c r="M61" s="9">
        <f>SUM(ENERO:DICIEMBRE!M61)</f>
        <v>0</v>
      </c>
      <c r="N61" s="9">
        <f>SUM(ENERO:DICIEMBRE!N61)</f>
        <v>0</v>
      </c>
      <c r="O61" s="9">
        <f>SUM(ENERO:DICIEMBRE!O61)</f>
        <v>0</v>
      </c>
      <c r="P61" s="9">
        <f>SUM(ENERO:DICIEMBRE!P61)</f>
        <v>0</v>
      </c>
      <c r="Q61" s="9">
        <f>SUM(ENERO:DICIEMBRE!Q61)</f>
        <v>0</v>
      </c>
      <c r="R61" s="9">
        <f>SUM(ENERO:DICIEMBRE!R61)</f>
        <v>0</v>
      </c>
      <c r="S61" s="9">
        <f>SUM(ENERO:DICIEMBRE!S61)</f>
        <v>0</v>
      </c>
      <c r="T61" s="9">
        <f>SUM(ENERO:DICIEMBRE!T61)</f>
        <v>0</v>
      </c>
      <c r="U61" s="9">
        <f>SUM(ENERO:DICIEMBRE!U61)</f>
        <v>0</v>
      </c>
      <c r="V61" s="9">
        <f>SUM(ENERO:DICIEMBRE!V61)</f>
        <v>0</v>
      </c>
      <c r="W61" s="9">
        <f>SUM(ENERO:DICIEMBRE!W61)</f>
        <v>0</v>
      </c>
      <c r="X61" s="9">
        <f>SUM(ENERO:DICIEMBRE!X61)</f>
        <v>0</v>
      </c>
      <c r="Y61" s="9">
        <f>SUM(ENERO:DICIEMBRE!Y61)</f>
        <v>0</v>
      </c>
      <c r="Z61" s="9">
        <f>SUM(ENERO:DICIEMBRE!Z61)</f>
        <v>0</v>
      </c>
      <c r="AA61" s="9">
        <f>SUM(ENERO:DICIEMBRE!AA61)</f>
        <v>0</v>
      </c>
      <c r="AB61" s="9">
        <f>SUM(ENERO:DICIEMBRE!AB61)</f>
        <v>0</v>
      </c>
      <c r="AC61" s="9">
        <f>SUM(ENERO:DICIEMBRE!AC61)</f>
        <v>0</v>
      </c>
      <c r="AD61" s="9">
        <f>SUM(ENERO:DICIEMBRE!AD61)</f>
        <v>0</v>
      </c>
      <c r="AE61" s="9">
        <f>SUM(ENERO:DICIEMBRE!AE61)</f>
        <v>0</v>
      </c>
      <c r="AF61" s="9">
        <f>SUM(ENERO:DICIEMBRE!AF61)</f>
        <v>0</v>
      </c>
      <c r="AG61" s="9">
        <f>SUM(ENERO:DICIEMBRE!AG61)</f>
        <v>0</v>
      </c>
      <c r="AH61" s="9">
        <f>SUM(ENERO:DICIEMBRE!AH61)</f>
        <v>0</v>
      </c>
      <c r="AI61" s="9">
        <f>SUM(ENERO:DICIEMBRE!AI61)</f>
        <v>0</v>
      </c>
      <c r="AJ61" s="9">
        <f>SUM(ENERO:DICIEMBRE!AJ61)</f>
        <v>0</v>
      </c>
      <c r="AK61" s="9">
        <f>SUM(ENERO:DICIEMBRE!AK61)</f>
        <v>0</v>
      </c>
      <c r="AL61" s="9">
        <f>SUM(ENERO:DICIEMBRE!AL61)</f>
        <v>0</v>
      </c>
      <c r="AM61" s="9">
        <f>SUM(ENERO:DICIEMBRE!AM61)</f>
        <v>0</v>
      </c>
      <c r="AN61" s="9">
        <f>SUM(ENERO:DICIEMBRE!AN61)</f>
        <v>0</v>
      </c>
      <c r="AO61" s="9">
        <f>SUM(ENERO:DICIEMBRE!AO61)</f>
        <v>0</v>
      </c>
      <c r="AP61" s="9">
        <f>SUM(ENERO:DICIEMBRE!AP61)</f>
        <v>0</v>
      </c>
      <c r="AQ61" s="9">
        <f>SUM(ENERO:DICIEMBRE!AQ61)</f>
        <v>0</v>
      </c>
      <c r="AR61" s="9">
        <f>SUM(ENERO:DICIEMBRE!AR61)</f>
        <v>0</v>
      </c>
      <c r="AS61" s="9">
        <f>SUM(ENERO:DICIEMBRE!AS61)</f>
        <v>0</v>
      </c>
      <c r="AT61" s="9">
        <f>SUM(ENERO:DICIEMBRE!AT61)</f>
        <v>0</v>
      </c>
      <c r="AU61" s="9">
        <f>SUM(ENERO:DICIEMBRE!AU61)</f>
        <v>0</v>
      </c>
      <c r="AV61" s="9">
        <f>SUM(ENERO:DICIEMBRE!AV61)</f>
        <v>0</v>
      </c>
      <c r="AW61" s="9">
        <f>SUM(ENERO:DICIEMBRE!AW61)</f>
        <v>0</v>
      </c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85" t="str">
        <f t="shared" si="90"/>
        <v/>
      </c>
      <c r="CB61" s="85" t="str">
        <f t="shared" si="91"/>
        <v/>
      </c>
      <c r="CC61" s="85" t="str">
        <f t="shared" si="92"/>
        <v/>
      </c>
      <c r="CD61" s="85" t="str">
        <f t="shared" si="93"/>
        <v/>
      </c>
      <c r="CE61" s="85" t="str">
        <f t="shared" si="94"/>
        <v/>
      </c>
      <c r="CF61" s="86"/>
      <c r="CG61" s="86">
        <f t="shared" si="95"/>
        <v>0</v>
      </c>
      <c r="CH61" s="86">
        <f t="shared" si="96"/>
        <v>0</v>
      </c>
      <c r="CI61" s="86">
        <f t="shared" si="97"/>
        <v>0</v>
      </c>
      <c r="CJ61" s="86">
        <f t="shared" si="98"/>
        <v>0</v>
      </c>
      <c r="CK61" s="86">
        <f t="shared" si="99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A61" s="85" t="str">
        <f t="shared" si="100"/>
        <v/>
      </c>
      <c r="DB61" s="85" t="str">
        <f t="shared" si="101"/>
        <v/>
      </c>
      <c r="DC61" s="85" t="str">
        <f t="shared" si="102"/>
        <v/>
      </c>
      <c r="DD61" s="85" t="str">
        <f t="shared" si="103"/>
        <v/>
      </c>
      <c r="DE61" s="85" t="str">
        <f t="shared" si="104"/>
        <v/>
      </c>
      <c r="DF61" s="85" t="str">
        <f t="shared" si="105"/>
        <v/>
      </c>
      <c r="DG61" s="85" t="str">
        <f t="shared" si="106"/>
        <v/>
      </c>
      <c r="DH61" s="85" t="str">
        <f t="shared" si="107"/>
        <v/>
      </c>
      <c r="DI61" s="85" t="str">
        <f t="shared" si="108"/>
        <v/>
      </c>
      <c r="DJ61" s="85" t="str">
        <f t="shared" si="109"/>
        <v/>
      </c>
      <c r="DK61" s="85" t="str">
        <f t="shared" si="110"/>
        <v/>
      </c>
      <c r="DL61" s="85" t="str">
        <f t="shared" si="111"/>
        <v/>
      </c>
      <c r="DM61" s="85" t="str">
        <f t="shared" si="112"/>
        <v/>
      </c>
      <c r="DN61" s="85" t="str">
        <f t="shared" si="113"/>
        <v/>
      </c>
      <c r="DO61" s="85" t="str">
        <f t="shared" si="114"/>
        <v/>
      </c>
      <c r="DP61" s="85" t="str">
        <f t="shared" si="115"/>
        <v/>
      </c>
      <c r="DQ61" s="85" t="str">
        <f t="shared" si="116"/>
        <v/>
      </c>
      <c r="EA61" s="86">
        <f t="shared" si="117"/>
        <v>0</v>
      </c>
      <c r="EB61" s="86">
        <f t="shared" si="118"/>
        <v>0</v>
      </c>
      <c r="EC61" s="86">
        <f t="shared" si="119"/>
        <v>0</v>
      </c>
      <c r="ED61" s="86">
        <f t="shared" si="120"/>
        <v>0</v>
      </c>
      <c r="EE61" s="86">
        <f t="shared" si="121"/>
        <v>0</v>
      </c>
      <c r="EF61" s="86">
        <f t="shared" si="122"/>
        <v>0</v>
      </c>
      <c r="EG61" s="86">
        <f t="shared" si="123"/>
        <v>0</v>
      </c>
      <c r="EH61" s="86">
        <f t="shared" si="124"/>
        <v>0</v>
      </c>
      <c r="EI61" s="86">
        <f t="shared" si="125"/>
        <v>0</v>
      </c>
      <c r="EJ61" s="86">
        <f t="shared" si="126"/>
        <v>0</v>
      </c>
      <c r="EK61" s="86">
        <f t="shared" si="127"/>
        <v>0</v>
      </c>
      <c r="EL61" s="86">
        <f t="shared" si="128"/>
        <v>0</v>
      </c>
      <c r="EM61" s="86">
        <f t="shared" si="129"/>
        <v>0</v>
      </c>
      <c r="EN61" s="86">
        <f t="shared" si="130"/>
        <v>0</v>
      </c>
      <c r="EO61" s="86">
        <f t="shared" si="131"/>
        <v>0</v>
      </c>
      <c r="EP61" s="86">
        <f t="shared" si="132"/>
        <v>0</v>
      </c>
      <c r="EQ61" s="86">
        <f t="shared" si="133"/>
        <v>0</v>
      </c>
      <c r="ER61" s="86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8">
        <f t="shared" si="134"/>
        <v>1270</v>
      </c>
      <c r="C62" s="109">
        <f t="shared" si="134"/>
        <v>2</v>
      </c>
      <c r="D62" s="9">
        <f>SUM(ENERO:DICIEMBRE!D62)</f>
        <v>0</v>
      </c>
      <c r="E62" s="9">
        <f>SUM(ENERO:DICIEMBRE!E62)</f>
        <v>0</v>
      </c>
      <c r="F62" s="9">
        <f>SUM(ENERO:DICIEMBRE!F62)</f>
        <v>0</v>
      </c>
      <c r="G62" s="9">
        <f>SUM(ENERO:DICIEMBRE!G62)</f>
        <v>0</v>
      </c>
      <c r="H62" s="9">
        <f>SUM(ENERO:DICIEMBRE!H62)</f>
        <v>0</v>
      </c>
      <c r="I62" s="9">
        <f>SUM(ENERO:DICIEMBRE!I62)</f>
        <v>0</v>
      </c>
      <c r="J62" s="9">
        <f>SUM(ENERO:DICIEMBRE!J62)</f>
        <v>0</v>
      </c>
      <c r="K62" s="9">
        <f>SUM(ENERO:DICIEMBRE!K62)</f>
        <v>0</v>
      </c>
      <c r="L62" s="9">
        <f>SUM(ENERO:DICIEMBRE!L62)</f>
        <v>0</v>
      </c>
      <c r="M62" s="9">
        <f>SUM(ENERO:DICIEMBRE!M62)</f>
        <v>0</v>
      </c>
      <c r="N62" s="9">
        <f>SUM(ENERO:DICIEMBRE!N62)</f>
        <v>3</v>
      </c>
      <c r="O62" s="9">
        <f>SUM(ENERO:DICIEMBRE!O62)</f>
        <v>0</v>
      </c>
      <c r="P62" s="9">
        <f>SUM(ENERO:DICIEMBRE!P62)</f>
        <v>114</v>
      </c>
      <c r="Q62" s="9">
        <f>SUM(ENERO:DICIEMBRE!Q62)</f>
        <v>0</v>
      </c>
      <c r="R62" s="9">
        <f>SUM(ENERO:DICIEMBRE!R62)</f>
        <v>282</v>
      </c>
      <c r="S62" s="9">
        <f>SUM(ENERO:DICIEMBRE!S62)</f>
        <v>0</v>
      </c>
      <c r="T62" s="9">
        <f>SUM(ENERO:DICIEMBRE!T62)</f>
        <v>340</v>
      </c>
      <c r="U62" s="9">
        <f>SUM(ENERO:DICIEMBRE!U62)</f>
        <v>2</v>
      </c>
      <c r="V62" s="9">
        <f>SUM(ENERO:DICIEMBRE!V62)</f>
        <v>292</v>
      </c>
      <c r="W62" s="9">
        <f>SUM(ENERO:DICIEMBRE!W62)</f>
        <v>0</v>
      </c>
      <c r="X62" s="9">
        <f>SUM(ENERO:DICIEMBRE!X62)</f>
        <v>186</v>
      </c>
      <c r="Y62" s="9">
        <f>SUM(ENERO:DICIEMBRE!Y62)</f>
        <v>0</v>
      </c>
      <c r="Z62" s="9">
        <f>SUM(ENERO:DICIEMBRE!Z62)</f>
        <v>49</v>
      </c>
      <c r="AA62" s="9">
        <f>SUM(ENERO:DICIEMBRE!AA62)</f>
        <v>0</v>
      </c>
      <c r="AB62" s="9">
        <f>SUM(ENERO:DICIEMBRE!AB62)</f>
        <v>4</v>
      </c>
      <c r="AC62" s="9">
        <f>SUM(ENERO:DICIEMBRE!AC62)</f>
        <v>0</v>
      </c>
      <c r="AD62" s="9">
        <f>SUM(ENERO:DICIEMBRE!AD62)</f>
        <v>0</v>
      </c>
      <c r="AE62" s="9">
        <f>SUM(ENERO:DICIEMBRE!AE62)</f>
        <v>0</v>
      </c>
      <c r="AF62" s="9">
        <f>SUM(ENERO:DICIEMBRE!AF62)</f>
        <v>0</v>
      </c>
      <c r="AG62" s="9">
        <f>SUM(ENERO:DICIEMBRE!AG62)</f>
        <v>0</v>
      </c>
      <c r="AH62" s="9">
        <f>SUM(ENERO:DICIEMBRE!AH62)</f>
        <v>0</v>
      </c>
      <c r="AI62" s="9">
        <f>SUM(ENERO:DICIEMBRE!AI62)</f>
        <v>0</v>
      </c>
      <c r="AJ62" s="9">
        <f>SUM(ENERO:DICIEMBRE!AJ62)</f>
        <v>0</v>
      </c>
      <c r="AK62" s="9">
        <f>SUM(ENERO:DICIEMBRE!AK62)</f>
        <v>0</v>
      </c>
      <c r="AL62" s="9">
        <f>SUM(ENERO:DICIEMBRE!AL62)</f>
        <v>0</v>
      </c>
      <c r="AM62" s="9">
        <f>SUM(ENERO:DICIEMBRE!AM62)</f>
        <v>0</v>
      </c>
      <c r="AN62" s="9">
        <f>SUM(ENERO:DICIEMBRE!AN62)</f>
        <v>0</v>
      </c>
      <c r="AO62" s="9">
        <f>SUM(ENERO:DICIEMBRE!AO62)</f>
        <v>0</v>
      </c>
      <c r="AP62" s="9">
        <f>SUM(ENERO:DICIEMBRE!AP62)</f>
        <v>0</v>
      </c>
      <c r="AQ62" s="9">
        <f>SUM(ENERO:DICIEMBRE!AQ62)</f>
        <v>0</v>
      </c>
      <c r="AR62" s="98"/>
      <c r="AS62" s="9">
        <f>SUM(ENERO:DICIEMBRE!AS62)</f>
        <v>1270</v>
      </c>
      <c r="AT62" s="9">
        <f>SUM(ENERO:DICIEMBRE!AT62)</f>
        <v>0</v>
      </c>
      <c r="AU62" s="9">
        <f>SUM(ENERO:DICIEMBRE!AU62)</f>
        <v>0</v>
      </c>
      <c r="AV62" s="9">
        <f>SUM(ENERO:DICIEMBRE!AV62)</f>
        <v>0</v>
      </c>
      <c r="AW62" s="9">
        <f>SUM(ENERO:DICIEMBRE!AW62)</f>
        <v>40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85" t="str">
        <f t="shared" si="90"/>
        <v/>
      </c>
      <c r="CB62" s="85" t="str">
        <f t="shared" si="91"/>
        <v/>
      </c>
      <c r="CC62" s="85" t="str">
        <f t="shared" si="92"/>
        <v/>
      </c>
      <c r="CD62" s="85" t="str">
        <f t="shared" si="93"/>
        <v/>
      </c>
      <c r="CE62" s="85" t="str">
        <f t="shared" si="94"/>
        <v/>
      </c>
      <c r="CF62" s="86"/>
      <c r="CG62" s="86">
        <f t="shared" si="95"/>
        <v>0</v>
      </c>
      <c r="CH62" s="86">
        <f t="shared" si="96"/>
        <v>0</v>
      </c>
      <c r="CI62" s="86">
        <f t="shared" si="97"/>
        <v>0</v>
      </c>
      <c r="CJ62" s="86">
        <f t="shared" si="98"/>
        <v>0</v>
      </c>
      <c r="CK62" s="86">
        <f t="shared" si="99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A62" s="85" t="str">
        <f t="shared" si="100"/>
        <v/>
      </c>
      <c r="DB62" s="85" t="str">
        <f t="shared" si="101"/>
        <v/>
      </c>
      <c r="DC62" s="85" t="str">
        <f t="shared" si="102"/>
        <v/>
      </c>
      <c r="DD62" s="85" t="str">
        <f t="shared" si="103"/>
        <v/>
      </c>
      <c r="DE62" s="85" t="str">
        <f t="shared" si="104"/>
        <v/>
      </c>
      <c r="DF62" s="85" t="str">
        <f t="shared" si="105"/>
        <v/>
      </c>
      <c r="DG62" s="85" t="str">
        <f t="shared" si="106"/>
        <v/>
      </c>
      <c r="DH62" s="85" t="str">
        <f t="shared" si="107"/>
        <v/>
      </c>
      <c r="DI62" s="85" t="str">
        <f t="shared" si="108"/>
        <v/>
      </c>
      <c r="DJ62" s="85" t="str">
        <f t="shared" si="109"/>
        <v/>
      </c>
      <c r="DK62" s="85" t="str">
        <f t="shared" si="110"/>
        <v/>
      </c>
      <c r="DL62" s="85" t="str">
        <f t="shared" si="111"/>
        <v/>
      </c>
      <c r="DM62" s="85" t="str">
        <f t="shared" si="112"/>
        <v/>
      </c>
      <c r="DN62" s="85" t="str">
        <f t="shared" si="113"/>
        <v/>
      </c>
      <c r="DO62" s="85" t="str">
        <f t="shared" si="114"/>
        <v/>
      </c>
      <c r="DP62" s="85" t="str">
        <f t="shared" si="115"/>
        <v/>
      </c>
      <c r="DQ62" s="85" t="str">
        <f t="shared" si="116"/>
        <v/>
      </c>
      <c r="EA62" s="86">
        <f t="shared" si="117"/>
        <v>0</v>
      </c>
      <c r="EB62" s="86">
        <f t="shared" si="118"/>
        <v>0</v>
      </c>
      <c r="EC62" s="86">
        <f t="shared" si="119"/>
        <v>0</v>
      </c>
      <c r="ED62" s="86">
        <f t="shared" si="120"/>
        <v>0</v>
      </c>
      <c r="EE62" s="86">
        <f t="shared" si="121"/>
        <v>0</v>
      </c>
      <c r="EF62" s="86">
        <f t="shared" si="122"/>
        <v>0</v>
      </c>
      <c r="EG62" s="86">
        <f t="shared" si="123"/>
        <v>0</v>
      </c>
      <c r="EH62" s="86">
        <f t="shared" si="124"/>
        <v>0</v>
      </c>
      <c r="EI62" s="86">
        <f t="shared" si="125"/>
        <v>0</v>
      </c>
      <c r="EJ62" s="86">
        <f t="shared" si="126"/>
        <v>0</v>
      </c>
      <c r="EK62" s="86">
        <f t="shared" si="127"/>
        <v>0</v>
      </c>
      <c r="EL62" s="86">
        <f t="shared" si="128"/>
        <v>0</v>
      </c>
      <c r="EM62" s="86">
        <f t="shared" si="129"/>
        <v>0</v>
      </c>
      <c r="EN62" s="86">
        <f t="shared" si="130"/>
        <v>0</v>
      </c>
      <c r="EO62" s="86">
        <f t="shared" si="131"/>
        <v>0</v>
      </c>
      <c r="EP62" s="86">
        <f t="shared" si="132"/>
        <v>0</v>
      </c>
      <c r="EQ62" s="86">
        <f t="shared" si="133"/>
        <v>0</v>
      </c>
      <c r="ER62" s="86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8">
        <f t="shared" si="134"/>
        <v>121</v>
      </c>
      <c r="C63" s="109">
        <f t="shared" si="134"/>
        <v>0</v>
      </c>
      <c r="D63" s="9">
        <f>SUM(ENERO:DICIEMBRE!D63)</f>
        <v>0</v>
      </c>
      <c r="E63" s="9">
        <f>SUM(ENERO:DICIEMBRE!E63)</f>
        <v>0</v>
      </c>
      <c r="F63" s="9">
        <f>SUM(ENERO:DICIEMBRE!F63)</f>
        <v>0</v>
      </c>
      <c r="G63" s="9">
        <f>SUM(ENERO:DICIEMBRE!G63)</f>
        <v>0</v>
      </c>
      <c r="H63" s="9">
        <f>SUM(ENERO:DICIEMBRE!H63)</f>
        <v>0</v>
      </c>
      <c r="I63" s="9">
        <f>SUM(ENERO:DICIEMBRE!I63)</f>
        <v>0</v>
      </c>
      <c r="J63" s="9">
        <f>SUM(ENERO:DICIEMBRE!J63)</f>
        <v>0</v>
      </c>
      <c r="K63" s="9">
        <f>SUM(ENERO:DICIEMBRE!K63)</f>
        <v>0</v>
      </c>
      <c r="L63" s="9">
        <f>SUM(ENERO:DICIEMBRE!L63)</f>
        <v>0</v>
      </c>
      <c r="M63" s="9">
        <f>SUM(ENERO:DICIEMBRE!M63)</f>
        <v>0</v>
      </c>
      <c r="N63" s="9">
        <f>SUM(ENERO:DICIEMBRE!N63)</f>
        <v>0</v>
      </c>
      <c r="O63" s="9">
        <f>SUM(ENERO:DICIEMBRE!O63)</f>
        <v>0</v>
      </c>
      <c r="P63" s="9">
        <f>SUM(ENERO:DICIEMBRE!P63)</f>
        <v>9</v>
      </c>
      <c r="Q63" s="9">
        <f>SUM(ENERO:DICIEMBRE!Q63)</f>
        <v>0</v>
      </c>
      <c r="R63" s="9">
        <f>SUM(ENERO:DICIEMBRE!R63)</f>
        <v>21</v>
      </c>
      <c r="S63" s="9">
        <f>SUM(ENERO:DICIEMBRE!S63)</f>
        <v>0</v>
      </c>
      <c r="T63" s="9">
        <f>SUM(ENERO:DICIEMBRE!T63)</f>
        <v>26</v>
      </c>
      <c r="U63" s="9">
        <f>SUM(ENERO:DICIEMBRE!U63)</f>
        <v>0</v>
      </c>
      <c r="V63" s="9">
        <f>SUM(ENERO:DICIEMBRE!V63)</f>
        <v>31</v>
      </c>
      <c r="W63" s="9">
        <f>SUM(ENERO:DICIEMBRE!W63)</f>
        <v>0</v>
      </c>
      <c r="X63" s="9">
        <f>SUM(ENERO:DICIEMBRE!X63)</f>
        <v>20</v>
      </c>
      <c r="Y63" s="9">
        <f>SUM(ENERO:DICIEMBRE!Y63)</f>
        <v>0</v>
      </c>
      <c r="Z63" s="9">
        <f>SUM(ENERO:DICIEMBRE!Z63)</f>
        <v>11</v>
      </c>
      <c r="AA63" s="9">
        <f>SUM(ENERO:DICIEMBRE!AA63)</f>
        <v>0</v>
      </c>
      <c r="AB63" s="9">
        <f>SUM(ENERO:DICIEMBRE!AB63)</f>
        <v>3</v>
      </c>
      <c r="AC63" s="9">
        <f>SUM(ENERO:DICIEMBRE!AC63)</f>
        <v>0</v>
      </c>
      <c r="AD63" s="9">
        <f>SUM(ENERO:DICIEMBRE!AD63)</f>
        <v>0</v>
      </c>
      <c r="AE63" s="9">
        <f>SUM(ENERO:DICIEMBRE!AE63)</f>
        <v>0</v>
      </c>
      <c r="AF63" s="9">
        <f>SUM(ENERO:DICIEMBRE!AF63)</f>
        <v>0</v>
      </c>
      <c r="AG63" s="9">
        <f>SUM(ENERO:DICIEMBRE!AG63)</f>
        <v>0</v>
      </c>
      <c r="AH63" s="9">
        <f>SUM(ENERO:DICIEMBRE!AH63)</f>
        <v>0</v>
      </c>
      <c r="AI63" s="9">
        <f>SUM(ENERO:DICIEMBRE!AI63)</f>
        <v>0</v>
      </c>
      <c r="AJ63" s="9">
        <f>SUM(ENERO:DICIEMBRE!AJ63)</f>
        <v>0</v>
      </c>
      <c r="AK63" s="9">
        <f>SUM(ENERO:DICIEMBRE!AK63)</f>
        <v>0</v>
      </c>
      <c r="AL63" s="9">
        <f>SUM(ENERO:DICIEMBRE!AL63)</f>
        <v>0</v>
      </c>
      <c r="AM63" s="9">
        <f>SUM(ENERO:DICIEMBRE!AM63)</f>
        <v>0</v>
      </c>
      <c r="AN63" s="9">
        <f>SUM(ENERO:DICIEMBRE!AN63)</f>
        <v>0</v>
      </c>
      <c r="AO63" s="9">
        <f>SUM(ENERO:DICIEMBRE!AO63)</f>
        <v>0</v>
      </c>
      <c r="AP63" s="9">
        <f>SUM(ENERO:DICIEMBRE!AP63)</f>
        <v>0</v>
      </c>
      <c r="AQ63" s="9">
        <f>SUM(ENERO:DICIEMBRE!AQ63)</f>
        <v>0</v>
      </c>
      <c r="AR63" s="98"/>
      <c r="AS63" s="9">
        <f>SUM(ENERO:DICIEMBRE!AS63)</f>
        <v>121</v>
      </c>
      <c r="AT63" s="9">
        <f>SUM(ENERO:DICIEMBRE!AT63)</f>
        <v>0</v>
      </c>
      <c r="AU63" s="9">
        <f>SUM(ENERO:DICIEMBRE!AU63)</f>
        <v>0</v>
      </c>
      <c r="AV63" s="9">
        <f>SUM(ENERO:DICIEMBRE!AV63)</f>
        <v>0</v>
      </c>
      <c r="AW63" s="9">
        <f>SUM(ENERO:DICIEMBRE!AW63)</f>
        <v>6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85" t="str">
        <f t="shared" si="90"/>
        <v/>
      </c>
      <c r="CB63" s="85" t="str">
        <f t="shared" si="91"/>
        <v/>
      </c>
      <c r="CC63" s="85" t="str">
        <f t="shared" si="92"/>
        <v/>
      </c>
      <c r="CD63" s="85" t="str">
        <f t="shared" si="93"/>
        <v/>
      </c>
      <c r="CE63" s="85" t="str">
        <f t="shared" si="94"/>
        <v/>
      </c>
      <c r="CF63" s="86"/>
      <c r="CG63" s="86">
        <f t="shared" si="95"/>
        <v>0</v>
      </c>
      <c r="CH63" s="86">
        <f t="shared" si="96"/>
        <v>0</v>
      </c>
      <c r="CI63" s="86">
        <f t="shared" si="97"/>
        <v>0</v>
      </c>
      <c r="CJ63" s="86">
        <f t="shared" si="98"/>
        <v>0</v>
      </c>
      <c r="CK63" s="86">
        <f t="shared" si="99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A63" s="85" t="str">
        <f t="shared" si="100"/>
        <v/>
      </c>
      <c r="DB63" s="85" t="str">
        <f t="shared" si="101"/>
        <v/>
      </c>
      <c r="DC63" s="85" t="str">
        <f t="shared" si="102"/>
        <v/>
      </c>
      <c r="DD63" s="85" t="str">
        <f t="shared" si="103"/>
        <v/>
      </c>
      <c r="DE63" s="85" t="str">
        <f t="shared" si="104"/>
        <v/>
      </c>
      <c r="DF63" s="85" t="str">
        <f t="shared" si="105"/>
        <v/>
      </c>
      <c r="DG63" s="85" t="str">
        <f t="shared" si="106"/>
        <v/>
      </c>
      <c r="DH63" s="85" t="str">
        <f t="shared" si="107"/>
        <v/>
      </c>
      <c r="DI63" s="85" t="str">
        <f t="shared" si="108"/>
        <v/>
      </c>
      <c r="DJ63" s="85" t="str">
        <f t="shared" si="109"/>
        <v/>
      </c>
      <c r="DK63" s="85" t="str">
        <f t="shared" si="110"/>
        <v/>
      </c>
      <c r="DL63" s="85" t="str">
        <f t="shared" si="111"/>
        <v/>
      </c>
      <c r="DM63" s="85" t="str">
        <f t="shared" si="112"/>
        <v/>
      </c>
      <c r="DN63" s="85" t="str">
        <f t="shared" si="113"/>
        <v/>
      </c>
      <c r="DO63" s="85" t="str">
        <f t="shared" si="114"/>
        <v/>
      </c>
      <c r="DP63" s="85" t="str">
        <f t="shared" si="115"/>
        <v/>
      </c>
      <c r="DQ63" s="85" t="str">
        <f t="shared" si="116"/>
        <v/>
      </c>
      <c r="EA63" s="86">
        <f t="shared" si="117"/>
        <v>0</v>
      </c>
      <c r="EB63" s="86">
        <f t="shared" si="118"/>
        <v>0</v>
      </c>
      <c r="EC63" s="86">
        <f t="shared" si="119"/>
        <v>0</v>
      </c>
      <c r="ED63" s="86">
        <f t="shared" si="120"/>
        <v>0</v>
      </c>
      <c r="EE63" s="86">
        <f t="shared" si="121"/>
        <v>0</v>
      </c>
      <c r="EF63" s="86">
        <f t="shared" si="122"/>
        <v>0</v>
      </c>
      <c r="EG63" s="86">
        <f t="shared" si="123"/>
        <v>0</v>
      </c>
      <c r="EH63" s="86">
        <f t="shared" si="124"/>
        <v>0</v>
      </c>
      <c r="EI63" s="86">
        <f t="shared" si="125"/>
        <v>0</v>
      </c>
      <c r="EJ63" s="86">
        <f t="shared" si="126"/>
        <v>0</v>
      </c>
      <c r="EK63" s="86">
        <f t="shared" si="127"/>
        <v>0</v>
      </c>
      <c r="EL63" s="86">
        <f t="shared" si="128"/>
        <v>0</v>
      </c>
      <c r="EM63" s="86">
        <f t="shared" si="129"/>
        <v>0</v>
      </c>
      <c r="EN63" s="86">
        <f t="shared" si="130"/>
        <v>0</v>
      </c>
      <c r="EO63" s="86">
        <f t="shared" si="131"/>
        <v>0</v>
      </c>
      <c r="EP63" s="86">
        <f t="shared" si="132"/>
        <v>0</v>
      </c>
      <c r="EQ63" s="86">
        <f t="shared" si="133"/>
        <v>0</v>
      </c>
      <c r="ER63" s="86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08">
        <f t="shared" si="134"/>
        <v>2</v>
      </c>
      <c r="C64" s="109">
        <f t="shared" si="134"/>
        <v>0</v>
      </c>
      <c r="D64" s="9">
        <f>SUM(ENERO:DICIEMBRE!D64)</f>
        <v>0</v>
      </c>
      <c r="E64" s="9">
        <f>SUM(ENERO:DICIEMBRE!E64)</f>
        <v>0</v>
      </c>
      <c r="F64" s="9">
        <f>SUM(ENERO:DICIEMBRE!F64)</f>
        <v>0</v>
      </c>
      <c r="G64" s="9">
        <f>SUM(ENERO:DICIEMBRE!G64)</f>
        <v>0</v>
      </c>
      <c r="H64" s="9">
        <f>SUM(ENERO:DICIEMBRE!H64)</f>
        <v>0</v>
      </c>
      <c r="I64" s="9">
        <f>SUM(ENERO:DICIEMBRE!I64)</f>
        <v>0</v>
      </c>
      <c r="J64" s="9">
        <f>SUM(ENERO:DICIEMBRE!J64)</f>
        <v>0</v>
      </c>
      <c r="K64" s="9">
        <f>SUM(ENERO:DICIEMBRE!K64)</f>
        <v>0</v>
      </c>
      <c r="L64" s="9">
        <f>SUM(ENERO:DICIEMBRE!L64)</f>
        <v>0</v>
      </c>
      <c r="M64" s="9">
        <f>SUM(ENERO:DICIEMBRE!M64)</f>
        <v>0</v>
      </c>
      <c r="N64" s="9">
        <f>SUM(ENERO:DICIEMBRE!N64)</f>
        <v>0</v>
      </c>
      <c r="O64" s="9">
        <f>SUM(ENERO:DICIEMBRE!O64)</f>
        <v>0</v>
      </c>
      <c r="P64" s="9">
        <f>SUM(ENERO:DICIEMBRE!P64)</f>
        <v>0</v>
      </c>
      <c r="Q64" s="9">
        <f>SUM(ENERO:DICIEMBRE!Q64)</f>
        <v>0</v>
      </c>
      <c r="R64" s="9">
        <f>SUM(ENERO:DICIEMBRE!R64)</f>
        <v>0</v>
      </c>
      <c r="S64" s="9">
        <f>SUM(ENERO:DICIEMBRE!S64)</f>
        <v>0</v>
      </c>
      <c r="T64" s="9">
        <f>SUM(ENERO:DICIEMBRE!T64)</f>
        <v>0</v>
      </c>
      <c r="U64" s="9">
        <f>SUM(ENERO:DICIEMBRE!U64)</f>
        <v>0</v>
      </c>
      <c r="V64" s="9">
        <f>SUM(ENERO:DICIEMBRE!V64)</f>
        <v>0</v>
      </c>
      <c r="W64" s="9">
        <f>SUM(ENERO:DICIEMBRE!W64)</f>
        <v>0</v>
      </c>
      <c r="X64" s="9">
        <f>SUM(ENERO:DICIEMBRE!X64)</f>
        <v>1</v>
      </c>
      <c r="Y64" s="9">
        <f>SUM(ENERO:DICIEMBRE!Y64)</f>
        <v>0</v>
      </c>
      <c r="Z64" s="9">
        <f>SUM(ENERO:DICIEMBRE!Z64)</f>
        <v>1</v>
      </c>
      <c r="AA64" s="9">
        <f>SUM(ENERO:DICIEMBRE!AA64)</f>
        <v>0</v>
      </c>
      <c r="AB64" s="9">
        <f>SUM(ENERO:DICIEMBRE!AB64)</f>
        <v>0</v>
      </c>
      <c r="AC64" s="9">
        <f>SUM(ENERO:DICIEMBRE!AC64)</f>
        <v>0</v>
      </c>
      <c r="AD64" s="9">
        <f>SUM(ENERO:DICIEMBRE!AD64)</f>
        <v>0</v>
      </c>
      <c r="AE64" s="9">
        <f>SUM(ENERO:DICIEMBRE!AE64)</f>
        <v>0</v>
      </c>
      <c r="AF64" s="9">
        <f>SUM(ENERO:DICIEMBRE!AF64)</f>
        <v>0</v>
      </c>
      <c r="AG64" s="9">
        <f>SUM(ENERO:DICIEMBRE!AG64)</f>
        <v>0</v>
      </c>
      <c r="AH64" s="9">
        <f>SUM(ENERO:DICIEMBRE!AH64)</f>
        <v>0</v>
      </c>
      <c r="AI64" s="9">
        <f>SUM(ENERO:DICIEMBRE!AI64)</f>
        <v>0</v>
      </c>
      <c r="AJ64" s="9">
        <f>SUM(ENERO:DICIEMBRE!AJ64)</f>
        <v>0</v>
      </c>
      <c r="AK64" s="9">
        <f>SUM(ENERO:DICIEMBRE!AK64)</f>
        <v>0</v>
      </c>
      <c r="AL64" s="9">
        <f>SUM(ENERO:DICIEMBRE!AL64)</f>
        <v>0</v>
      </c>
      <c r="AM64" s="9">
        <f>SUM(ENERO:DICIEMBRE!AM64)</f>
        <v>0</v>
      </c>
      <c r="AN64" s="9">
        <f>SUM(ENERO:DICIEMBRE!AN64)</f>
        <v>0</v>
      </c>
      <c r="AO64" s="9">
        <f>SUM(ENERO:DICIEMBRE!AO64)</f>
        <v>0</v>
      </c>
      <c r="AP64" s="9">
        <f>SUM(ENERO:DICIEMBRE!AP64)</f>
        <v>0</v>
      </c>
      <c r="AQ64" s="9">
        <f>SUM(ENERO:DICIEMBRE!AQ64)</f>
        <v>0</v>
      </c>
      <c r="AR64" s="98"/>
      <c r="AS64" s="9">
        <f>SUM(ENERO:DICIEMBRE!AS64)</f>
        <v>2</v>
      </c>
      <c r="AT64" s="9">
        <f>SUM(ENERO:DICIEMBRE!AT64)</f>
        <v>0</v>
      </c>
      <c r="AU64" s="9">
        <f>SUM(ENERO:DICIEMBRE!AU64)</f>
        <v>0</v>
      </c>
      <c r="AV64" s="9">
        <f>SUM(ENERO:DICIEMBRE!AV64)</f>
        <v>0</v>
      </c>
      <c r="AW64" s="9">
        <f>SUM(ENERO:DICIEMBRE!AW64)</f>
        <v>1</v>
      </c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85" t="str">
        <f t="shared" si="90"/>
        <v/>
      </c>
      <c r="CB64" s="85" t="str">
        <f t="shared" si="91"/>
        <v/>
      </c>
      <c r="CC64" s="85" t="str">
        <f t="shared" si="92"/>
        <v/>
      </c>
      <c r="CD64" s="85" t="str">
        <f t="shared" si="93"/>
        <v/>
      </c>
      <c r="CE64" s="85" t="str">
        <f t="shared" si="94"/>
        <v/>
      </c>
      <c r="CF64" s="86"/>
      <c r="CG64" s="86">
        <f t="shared" si="95"/>
        <v>0</v>
      </c>
      <c r="CH64" s="86">
        <f t="shared" si="96"/>
        <v>0</v>
      </c>
      <c r="CI64" s="86">
        <f t="shared" si="97"/>
        <v>0</v>
      </c>
      <c r="CJ64" s="86">
        <f t="shared" si="98"/>
        <v>0</v>
      </c>
      <c r="CK64" s="86">
        <f t="shared" si="99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85" t="str">
        <f t="shared" si="100"/>
        <v/>
      </c>
      <c r="DB64" s="85" t="str">
        <f t="shared" si="101"/>
        <v/>
      </c>
      <c r="DC64" s="85" t="str">
        <f t="shared" si="102"/>
        <v/>
      </c>
      <c r="DD64" s="85" t="str">
        <f t="shared" si="103"/>
        <v/>
      </c>
      <c r="DE64" s="85" t="str">
        <f t="shared" si="104"/>
        <v/>
      </c>
      <c r="DF64" s="85" t="str">
        <f t="shared" si="105"/>
        <v/>
      </c>
      <c r="DG64" s="85" t="str">
        <f t="shared" si="106"/>
        <v/>
      </c>
      <c r="DH64" s="85" t="str">
        <f t="shared" si="107"/>
        <v/>
      </c>
      <c r="DI64" s="85" t="str">
        <f t="shared" si="108"/>
        <v/>
      </c>
      <c r="DJ64" s="85" t="str">
        <f t="shared" si="109"/>
        <v/>
      </c>
      <c r="DK64" s="85" t="str">
        <f t="shared" si="110"/>
        <v/>
      </c>
      <c r="DL64" s="85" t="str">
        <f t="shared" si="111"/>
        <v/>
      </c>
      <c r="DM64" s="85" t="str">
        <f t="shared" si="112"/>
        <v/>
      </c>
      <c r="DN64" s="85" t="str">
        <f t="shared" si="113"/>
        <v/>
      </c>
      <c r="DO64" s="85" t="str">
        <f t="shared" si="114"/>
        <v/>
      </c>
      <c r="DP64" s="85" t="str">
        <f t="shared" si="115"/>
        <v/>
      </c>
      <c r="DQ64" s="85" t="str">
        <f t="shared" si="116"/>
        <v/>
      </c>
      <c r="EA64" s="86">
        <f t="shared" si="117"/>
        <v>0</v>
      </c>
      <c r="EB64" s="86">
        <f t="shared" si="118"/>
        <v>0</v>
      </c>
      <c r="EC64" s="86">
        <f t="shared" si="119"/>
        <v>0</v>
      </c>
      <c r="ED64" s="86">
        <f t="shared" si="120"/>
        <v>0</v>
      </c>
      <c r="EE64" s="86">
        <f t="shared" si="121"/>
        <v>0</v>
      </c>
      <c r="EF64" s="86">
        <f t="shared" si="122"/>
        <v>0</v>
      </c>
      <c r="EG64" s="86">
        <f t="shared" si="123"/>
        <v>0</v>
      </c>
      <c r="EH64" s="86">
        <f t="shared" si="124"/>
        <v>0</v>
      </c>
      <c r="EI64" s="86">
        <f t="shared" si="125"/>
        <v>0</v>
      </c>
      <c r="EJ64" s="86">
        <f t="shared" si="126"/>
        <v>0</v>
      </c>
      <c r="EK64" s="86">
        <f t="shared" si="127"/>
        <v>0</v>
      </c>
      <c r="EL64" s="86">
        <f t="shared" si="128"/>
        <v>0</v>
      </c>
      <c r="EM64" s="86">
        <f t="shared" si="129"/>
        <v>0</v>
      </c>
      <c r="EN64" s="86">
        <f t="shared" si="130"/>
        <v>0</v>
      </c>
      <c r="EO64" s="86">
        <f t="shared" si="131"/>
        <v>0</v>
      </c>
      <c r="EP64" s="86">
        <f t="shared" si="132"/>
        <v>0</v>
      </c>
      <c r="EQ64" s="86">
        <f t="shared" si="133"/>
        <v>0</v>
      </c>
      <c r="ER64" s="86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08">
        <f t="shared" si="134"/>
        <v>2</v>
      </c>
      <c r="C65" s="109">
        <f t="shared" si="134"/>
        <v>2</v>
      </c>
      <c r="D65" s="9">
        <f>SUM(ENERO:DICIEMBRE!D65)</f>
        <v>2</v>
      </c>
      <c r="E65" s="9">
        <f>SUM(ENERO:DICIEMBRE!E65)</f>
        <v>2</v>
      </c>
      <c r="F65" s="9">
        <f>SUM(ENERO:DICIEMBRE!F65)</f>
        <v>0</v>
      </c>
      <c r="G65" s="9">
        <f>SUM(ENERO:DICIEMBRE!G65)</f>
        <v>0</v>
      </c>
      <c r="H65" s="9">
        <f>SUM(ENERO:DICIEMBRE!H65)</f>
        <v>0</v>
      </c>
      <c r="I65" s="9">
        <f>SUM(ENERO:DICIEMBRE!I65)</f>
        <v>0</v>
      </c>
      <c r="J65" s="9">
        <f>SUM(ENERO:DICIEMBRE!J65)</f>
        <v>0</v>
      </c>
      <c r="K65" s="9">
        <f>SUM(ENERO:DICIEMBRE!K65)</f>
        <v>0</v>
      </c>
      <c r="L65" s="9">
        <f>SUM(ENERO:DICIEMBRE!L65)</f>
        <v>0</v>
      </c>
      <c r="M65" s="9">
        <f>SUM(ENERO:DICIEMBRE!M65)</f>
        <v>0</v>
      </c>
      <c r="N65" s="9">
        <f>SUM(ENERO:DICIEMBRE!N65)</f>
        <v>0</v>
      </c>
      <c r="O65" s="9">
        <f>SUM(ENERO:DICIEMBRE!O65)</f>
        <v>0</v>
      </c>
      <c r="P65" s="9">
        <f>SUM(ENERO:DICIEMBRE!P65)</f>
        <v>0</v>
      </c>
      <c r="Q65" s="9">
        <f>SUM(ENERO:DICIEMBRE!Q65)</f>
        <v>0</v>
      </c>
      <c r="R65" s="9">
        <f>SUM(ENERO:DICIEMBRE!R65)</f>
        <v>0</v>
      </c>
      <c r="S65" s="9">
        <f>SUM(ENERO:DICIEMBRE!S65)</f>
        <v>0</v>
      </c>
      <c r="T65" s="9">
        <f>SUM(ENERO:DICIEMBRE!T65)</f>
        <v>0</v>
      </c>
      <c r="U65" s="9">
        <f>SUM(ENERO:DICIEMBRE!U65)</f>
        <v>0</v>
      </c>
      <c r="V65" s="9">
        <f>SUM(ENERO:DICIEMBRE!V65)</f>
        <v>0</v>
      </c>
      <c r="W65" s="9">
        <f>SUM(ENERO:DICIEMBRE!W65)</f>
        <v>0</v>
      </c>
      <c r="X65" s="9">
        <f>SUM(ENERO:DICIEMBRE!X65)</f>
        <v>0</v>
      </c>
      <c r="Y65" s="9">
        <f>SUM(ENERO:DICIEMBRE!Y65)</f>
        <v>0</v>
      </c>
      <c r="Z65" s="9">
        <f>SUM(ENERO:DICIEMBRE!Z65)</f>
        <v>0</v>
      </c>
      <c r="AA65" s="9">
        <f>SUM(ENERO:DICIEMBRE!AA65)</f>
        <v>0</v>
      </c>
      <c r="AB65" s="9">
        <f>SUM(ENERO:DICIEMBRE!AB65)</f>
        <v>0</v>
      </c>
      <c r="AC65" s="9">
        <f>SUM(ENERO:DICIEMBRE!AC65)</f>
        <v>0</v>
      </c>
      <c r="AD65" s="9">
        <f>SUM(ENERO:DICIEMBRE!AD65)</f>
        <v>0</v>
      </c>
      <c r="AE65" s="9">
        <f>SUM(ENERO:DICIEMBRE!AE65)</f>
        <v>0</v>
      </c>
      <c r="AF65" s="9">
        <f>SUM(ENERO:DICIEMBRE!AF65)</f>
        <v>0</v>
      </c>
      <c r="AG65" s="9">
        <f>SUM(ENERO:DICIEMBRE!AG65)</f>
        <v>0</v>
      </c>
      <c r="AH65" s="9">
        <f>SUM(ENERO:DICIEMBRE!AH65)</f>
        <v>0</v>
      </c>
      <c r="AI65" s="9">
        <f>SUM(ENERO:DICIEMBRE!AI65)</f>
        <v>0</v>
      </c>
      <c r="AJ65" s="9">
        <f>SUM(ENERO:DICIEMBRE!AJ65)</f>
        <v>0</v>
      </c>
      <c r="AK65" s="9">
        <f>SUM(ENERO:DICIEMBRE!AK65)</f>
        <v>0</v>
      </c>
      <c r="AL65" s="9">
        <f>SUM(ENERO:DICIEMBRE!AL65)</f>
        <v>0</v>
      </c>
      <c r="AM65" s="9">
        <f>SUM(ENERO:DICIEMBRE!AM65)</f>
        <v>0</v>
      </c>
      <c r="AN65" s="9">
        <f>SUM(ENERO:DICIEMBRE!AN65)</f>
        <v>0</v>
      </c>
      <c r="AO65" s="9">
        <f>SUM(ENERO:DICIEMBRE!AO65)</f>
        <v>0</v>
      </c>
      <c r="AP65" s="9">
        <f>SUM(ENERO:DICIEMBRE!AP65)</f>
        <v>0</v>
      </c>
      <c r="AQ65" s="9">
        <f>SUM(ENERO:DICIEMBRE!AQ65)</f>
        <v>0</v>
      </c>
      <c r="AR65" s="9">
        <f>SUM(ENERO:DICIEMBRE!AR65)</f>
        <v>1</v>
      </c>
      <c r="AS65" s="9">
        <f>SUM(ENERO:DICIEMBRE!AS65)</f>
        <v>1</v>
      </c>
      <c r="AT65" s="9">
        <f>SUM(ENERO:DICIEMBRE!AT65)</f>
        <v>0</v>
      </c>
      <c r="AU65" s="9">
        <f>SUM(ENERO:DICIEMBRE!AU65)</f>
        <v>0</v>
      </c>
      <c r="AV65" s="9">
        <f>SUM(ENERO:DICIEMBRE!AV65)</f>
        <v>0</v>
      </c>
      <c r="AW65" s="9">
        <f>SUM(ENERO:DICIEMBRE!AW65)</f>
        <v>0</v>
      </c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85" t="str">
        <f t="shared" si="90"/>
        <v/>
      </c>
      <c r="CB65" s="85" t="str">
        <f t="shared" si="91"/>
        <v/>
      </c>
      <c r="CC65" s="85" t="str">
        <f t="shared" si="92"/>
        <v/>
      </c>
      <c r="CD65" s="85" t="str">
        <f t="shared" si="93"/>
        <v/>
      </c>
      <c r="CE65" s="85" t="str">
        <f t="shared" si="94"/>
        <v/>
      </c>
      <c r="CF65" s="86"/>
      <c r="CG65" s="86">
        <f t="shared" si="95"/>
        <v>0</v>
      </c>
      <c r="CH65" s="86">
        <f t="shared" si="96"/>
        <v>0</v>
      </c>
      <c r="CI65" s="86">
        <f t="shared" si="97"/>
        <v>0</v>
      </c>
      <c r="CJ65" s="86">
        <f t="shared" si="98"/>
        <v>0</v>
      </c>
      <c r="CK65" s="86">
        <f t="shared" si="99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85" t="str">
        <f t="shared" si="100"/>
        <v/>
      </c>
      <c r="DB65" s="85" t="str">
        <f t="shared" si="101"/>
        <v/>
      </c>
      <c r="DC65" s="85" t="str">
        <f t="shared" si="102"/>
        <v/>
      </c>
      <c r="DD65" s="85" t="str">
        <f t="shared" si="103"/>
        <v/>
      </c>
      <c r="DE65" s="85" t="str">
        <f t="shared" si="104"/>
        <v/>
      </c>
      <c r="DF65" s="85" t="str">
        <f t="shared" si="105"/>
        <v/>
      </c>
      <c r="DG65" s="85" t="str">
        <f t="shared" si="106"/>
        <v/>
      </c>
      <c r="DH65" s="85" t="str">
        <f t="shared" si="107"/>
        <v/>
      </c>
      <c r="DI65" s="85" t="str">
        <f t="shared" si="108"/>
        <v/>
      </c>
      <c r="DJ65" s="85" t="str">
        <f t="shared" si="109"/>
        <v/>
      </c>
      <c r="DK65" s="85" t="str">
        <f t="shared" si="110"/>
        <v/>
      </c>
      <c r="DL65" s="85" t="str">
        <f t="shared" si="111"/>
        <v/>
      </c>
      <c r="DM65" s="85" t="str">
        <f t="shared" si="112"/>
        <v/>
      </c>
      <c r="DN65" s="85" t="str">
        <f t="shared" si="113"/>
        <v/>
      </c>
      <c r="DO65" s="85" t="str">
        <f t="shared" si="114"/>
        <v/>
      </c>
      <c r="DP65" s="85" t="str">
        <f t="shared" si="115"/>
        <v/>
      </c>
      <c r="DQ65" s="85" t="str">
        <f t="shared" si="116"/>
        <v/>
      </c>
      <c r="EA65" s="86">
        <f t="shared" si="117"/>
        <v>0</v>
      </c>
      <c r="EB65" s="86">
        <f t="shared" si="118"/>
        <v>0</v>
      </c>
      <c r="EC65" s="86">
        <f t="shared" si="119"/>
        <v>0</v>
      </c>
      <c r="ED65" s="86">
        <f t="shared" si="120"/>
        <v>0</v>
      </c>
      <c r="EE65" s="86">
        <f t="shared" si="121"/>
        <v>0</v>
      </c>
      <c r="EF65" s="86">
        <f t="shared" si="122"/>
        <v>0</v>
      </c>
      <c r="EG65" s="86">
        <f t="shared" si="123"/>
        <v>0</v>
      </c>
      <c r="EH65" s="86">
        <f t="shared" si="124"/>
        <v>0</v>
      </c>
      <c r="EI65" s="86">
        <f t="shared" si="125"/>
        <v>0</v>
      </c>
      <c r="EJ65" s="86">
        <f t="shared" si="126"/>
        <v>0</v>
      </c>
      <c r="EK65" s="86">
        <f t="shared" si="127"/>
        <v>0</v>
      </c>
      <c r="EL65" s="86">
        <f t="shared" si="128"/>
        <v>0</v>
      </c>
      <c r="EM65" s="86">
        <f t="shared" si="129"/>
        <v>0</v>
      </c>
      <c r="EN65" s="86">
        <f t="shared" si="130"/>
        <v>0</v>
      </c>
      <c r="EO65" s="86">
        <f t="shared" si="131"/>
        <v>0</v>
      </c>
      <c r="EP65" s="86">
        <f t="shared" si="132"/>
        <v>0</v>
      </c>
      <c r="EQ65" s="86">
        <f t="shared" si="133"/>
        <v>0</v>
      </c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08">
        <f t="shared" si="134"/>
        <v>0</v>
      </c>
      <c r="C66" s="109">
        <f t="shared" si="134"/>
        <v>0</v>
      </c>
      <c r="D66" s="9">
        <f>SUM(ENERO:DICIEMBRE!D66)</f>
        <v>0</v>
      </c>
      <c r="E66" s="9">
        <f>SUM(ENERO:DICIEMBRE!E66)</f>
        <v>0</v>
      </c>
      <c r="F66" s="9">
        <f>SUM(ENERO:DICIEMBRE!F66)</f>
        <v>0</v>
      </c>
      <c r="G66" s="9">
        <f>SUM(ENERO:DICIEMBRE!G66)</f>
        <v>0</v>
      </c>
      <c r="H66" s="9">
        <f>SUM(ENERO:DICIEMBRE!H66)</f>
        <v>0</v>
      </c>
      <c r="I66" s="9">
        <f>SUM(ENERO:DICIEMBRE!I66)</f>
        <v>0</v>
      </c>
      <c r="J66" s="9">
        <f>SUM(ENERO:DICIEMBRE!J66)</f>
        <v>0</v>
      </c>
      <c r="K66" s="9">
        <f>SUM(ENERO:DICIEMBRE!K66)</f>
        <v>0</v>
      </c>
      <c r="L66" s="9">
        <f>SUM(ENERO:DICIEMBRE!L66)</f>
        <v>0</v>
      </c>
      <c r="M66" s="9">
        <f>SUM(ENERO:DICIEMBRE!M66)</f>
        <v>0</v>
      </c>
      <c r="N66" s="9">
        <f>SUM(ENERO:DICIEMBRE!N66)</f>
        <v>0</v>
      </c>
      <c r="O66" s="9">
        <f>SUM(ENERO:DICIEMBRE!O66)</f>
        <v>0</v>
      </c>
      <c r="P66" s="9">
        <f>SUM(ENERO:DICIEMBRE!P66)</f>
        <v>0</v>
      </c>
      <c r="Q66" s="9">
        <f>SUM(ENERO:DICIEMBRE!Q66)</f>
        <v>0</v>
      </c>
      <c r="R66" s="9">
        <f>SUM(ENERO:DICIEMBRE!R66)</f>
        <v>0</v>
      </c>
      <c r="S66" s="9">
        <f>SUM(ENERO:DICIEMBRE!S66)</f>
        <v>0</v>
      </c>
      <c r="T66" s="9">
        <f>SUM(ENERO:DICIEMBRE!T66)</f>
        <v>0</v>
      </c>
      <c r="U66" s="9">
        <f>SUM(ENERO:DICIEMBRE!U66)</f>
        <v>0</v>
      </c>
      <c r="V66" s="9">
        <f>SUM(ENERO:DICIEMBRE!V66)</f>
        <v>0</v>
      </c>
      <c r="W66" s="9">
        <f>SUM(ENERO:DICIEMBRE!W66)</f>
        <v>0</v>
      </c>
      <c r="X66" s="9">
        <f>SUM(ENERO:DICIEMBRE!X66)</f>
        <v>0</v>
      </c>
      <c r="Y66" s="9">
        <f>SUM(ENERO:DICIEMBRE!Y66)</f>
        <v>0</v>
      </c>
      <c r="Z66" s="9">
        <f>SUM(ENERO:DICIEMBRE!Z66)</f>
        <v>0</v>
      </c>
      <c r="AA66" s="9">
        <f>SUM(ENERO:DICIEMBRE!AA66)</f>
        <v>0</v>
      </c>
      <c r="AB66" s="9">
        <f>SUM(ENERO:DICIEMBRE!AB66)</f>
        <v>0</v>
      </c>
      <c r="AC66" s="9">
        <f>SUM(ENERO:DICIEMBRE!AC66)</f>
        <v>0</v>
      </c>
      <c r="AD66" s="9">
        <f>SUM(ENERO:DICIEMBRE!AD66)</f>
        <v>0</v>
      </c>
      <c r="AE66" s="9">
        <f>SUM(ENERO:DICIEMBRE!AE66)</f>
        <v>0</v>
      </c>
      <c r="AF66" s="9">
        <f>SUM(ENERO:DICIEMBRE!AF66)</f>
        <v>0</v>
      </c>
      <c r="AG66" s="9">
        <f>SUM(ENERO:DICIEMBRE!AG66)</f>
        <v>0</v>
      </c>
      <c r="AH66" s="9">
        <f>SUM(ENERO:DICIEMBRE!AH66)</f>
        <v>0</v>
      </c>
      <c r="AI66" s="9">
        <f>SUM(ENERO:DICIEMBRE!AI66)</f>
        <v>0</v>
      </c>
      <c r="AJ66" s="9">
        <f>SUM(ENERO:DICIEMBRE!AJ66)</f>
        <v>0</v>
      </c>
      <c r="AK66" s="9">
        <f>SUM(ENERO:DICIEMBRE!AK66)</f>
        <v>0</v>
      </c>
      <c r="AL66" s="9">
        <f>SUM(ENERO:DICIEMBRE!AL66)</f>
        <v>0</v>
      </c>
      <c r="AM66" s="9">
        <f>SUM(ENERO:DICIEMBRE!AM66)</f>
        <v>0</v>
      </c>
      <c r="AN66" s="9">
        <f>SUM(ENERO:DICIEMBRE!AN66)</f>
        <v>0</v>
      </c>
      <c r="AO66" s="9">
        <f>SUM(ENERO:DICIEMBRE!AO66)</f>
        <v>0</v>
      </c>
      <c r="AP66" s="9">
        <f>SUM(ENERO:DICIEMBRE!AP66)</f>
        <v>0</v>
      </c>
      <c r="AQ66" s="9">
        <f>SUM(ENERO:DICIEMBRE!AQ66)</f>
        <v>0</v>
      </c>
      <c r="AR66" s="9">
        <f>SUM(ENERO:DICIEMBRE!AR66)</f>
        <v>0</v>
      </c>
      <c r="AS66" s="9">
        <f>SUM(ENERO:DICIEMBRE!AS66)</f>
        <v>0</v>
      </c>
      <c r="AT66" s="9">
        <f>SUM(ENERO:DICIEMBRE!AT66)</f>
        <v>0</v>
      </c>
      <c r="AU66" s="9">
        <f>SUM(ENERO:DICIEMBRE!AU66)</f>
        <v>0</v>
      </c>
      <c r="AV66" s="9">
        <f>SUM(ENERO:DICIEMBRE!AV66)</f>
        <v>0</v>
      </c>
      <c r="AW66" s="9">
        <f>SUM(ENERO:DICIEMBRE!AW66)</f>
        <v>0</v>
      </c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85" t="str">
        <f t="shared" si="90"/>
        <v/>
      </c>
      <c r="CB66" s="85" t="str">
        <f t="shared" si="91"/>
        <v/>
      </c>
      <c r="CC66" s="85" t="str">
        <f t="shared" si="92"/>
        <v/>
      </c>
      <c r="CD66" s="85" t="str">
        <f t="shared" si="93"/>
        <v/>
      </c>
      <c r="CE66" s="85" t="str">
        <f t="shared" si="94"/>
        <v/>
      </c>
      <c r="CF66" s="86"/>
      <c r="CG66" s="86">
        <f t="shared" si="95"/>
        <v>0</v>
      </c>
      <c r="CH66" s="86">
        <f t="shared" si="96"/>
        <v>0</v>
      </c>
      <c r="CI66" s="86">
        <f t="shared" si="97"/>
        <v>0</v>
      </c>
      <c r="CJ66" s="86">
        <f t="shared" si="98"/>
        <v>0</v>
      </c>
      <c r="CK66" s="86">
        <f t="shared" si="99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A66" s="85" t="str">
        <f t="shared" si="100"/>
        <v/>
      </c>
      <c r="DB66" s="85" t="str">
        <f t="shared" si="101"/>
        <v/>
      </c>
      <c r="DC66" s="85" t="str">
        <f t="shared" si="102"/>
        <v/>
      </c>
      <c r="DD66" s="85" t="str">
        <f t="shared" si="103"/>
        <v/>
      </c>
      <c r="DE66" s="85" t="str">
        <f t="shared" si="104"/>
        <v/>
      </c>
      <c r="DF66" s="85" t="str">
        <f t="shared" si="105"/>
        <v/>
      </c>
      <c r="DG66" s="85" t="str">
        <f t="shared" si="106"/>
        <v/>
      </c>
      <c r="DH66" s="85" t="str">
        <f t="shared" si="107"/>
        <v/>
      </c>
      <c r="DI66" s="85" t="str">
        <f t="shared" si="108"/>
        <v/>
      </c>
      <c r="DJ66" s="85" t="str">
        <f t="shared" si="109"/>
        <v/>
      </c>
      <c r="DK66" s="85" t="str">
        <f t="shared" si="110"/>
        <v/>
      </c>
      <c r="DL66" s="85" t="str">
        <f t="shared" si="111"/>
        <v/>
      </c>
      <c r="DM66" s="85" t="str">
        <f t="shared" si="112"/>
        <v/>
      </c>
      <c r="DN66" s="85" t="str">
        <f t="shared" si="113"/>
        <v/>
      </c>
      <c r="DO66" s="85" t="str">
        <f t="shared" si="114"/>
        <v/>
      </c>
      <c r="DP66" s="85" t="str">
        <f t="shared" si="115"/>
        <v/>
      </c>
      <c r="DQ66" s="85" t="str">
        <f t="shared" si="116"/>
        <v/>
      </c>
      <c r="EA66" s="86">
        <f t="shared" si="117"/>
        <v>0</v>
      </c>
      <c r="EB66" s="86">
        <f t="shared" si="118"/>
        <v>0</v>
      </c>
      <c r="EC66" s="86">
        <f t="shared" si="119"/>
        <v>0</v>
      </c>
      <c r="ED66" s="86">
        <f t="shared" si="120"/>
        <v>0</v>
      </c>
      <c r="EE66" s="86">
        <f t="shared" si="121"/>
        <v>0</v>
      </c>
      <c r="EF66" s="86">
        <f t="shared" si="122"/>
        <v>0</v>
      </c>
      <c r="EG66" s="86">
        <f t="shared" si="123"/>
        <v>0</v>
      </c>
      <c r="EH66" s="86">
        <f t="shared" si="124"/>
        <v>0</v>
      </c>
      <c r="EI66" s="86">
        <f t="shared" si="125"/>
        <v>0</v>
      </c>
      <c r="EJ66" s="86">
        <f t="shared" si="126"/>
        <v>0</v>
      </c>
      <c r="EK66" s="86">
        <f t="shared" si="127"/>
        <v>0</v>
      </c>
      <c r="EL66" s="86">
        <f t="shared" si="128"/>
        <v>0</v>
      </c>
      <c r="EM66" s="86">
        <f t="shared" si="129"/>
        <v>0</v>
      </c>
      <c r="EN66" s="86">
        <f t="shared" si="130"/>
        <v>0</v>
      </c>
      <c r="EO66" s="86">
        <f t="shared" si="131"/>
        <v>0</v>
      </c>
      <c r="EP66" s="86">
        <f t="shared" si="132"/>
        <v>0</v>
      </c>
      <c r="EQ66" s="86">
        <f t="shared" si="133"/>
        <v>0</v>
      </c>
      <c r="ER66" s="86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8">
        <f t="shared" si="134"/>
        <v>0</v>
      </c>
      <c r="C67" s="109">
        <f t="shared" si="134"/>
        <v>0</v>
      </c>
      <c r="D67" s="9">
        <f>SUM(ENERO:DICIEMBRE!D67)</f>
        <v>0</v>
      </c>
      <c r="E67" s="9">
        <f>SUM(ENERO:DICIEMBRE!E67)</f>
        <v>0</v>
      </c>
      <c r="F67" s="9">
        <f>SUM(ENERO:DICIEMBRE!F67)</f>
        <v>0</v>
      </c>
      <c r="G67" s="9">
        <f>SUM(ENERO:DICIEMBRE!G67)</f>
        <v>0</v>
      </c>
      <c r="H67" s="9">
        <f>SUM(ENERO:DICIEMBRE!H67)</f>
        <v>0</v>
      </c>
      <c r="I67" s="9">
        <f>SUM(ENERO:DICIEMBRE!I67)</f>
        <v>0</v>
      </c>
      <c r="J67" s="9">
        <f>SUM(ENERO:DICIEMBRE!J67)</f>
        <v>0</v>
      </c>
      <c r="K67" s="9">
        <f>SUM(ENERO:DICIEMBRE!K67)</f>
        <v>0</v>
      </c>
      <c r="L67" s="9">
        <f>SUM(ENERO:DICIEMBRE!L67)</f>
        <v>0</v>
      </c>
      <c r="M67" s="9">
        <f>SUM(ENERO:DICIEMBRE!M67)</f>
        <v>0</v>
      </c>
      <c r="N67" s="9">
        <f>SUM(ENERO:DICIEMBRE!N67)</f>
        <v>0</v>
      </c>
      <c r="O67" s="9">
        <f>SUM(ENERO:DICIEMBRE!O67)</f>
        <v>0</v>
      </c>
      <c r="P67" s="9">
        <f>SUM(ENERO:DICIEMBRE!P67)</f>
        <v>0</v>
      </c>
      <c r="Q67" s="9">
        <f>SUM(ENERO:DICIEMBRE!Q67)</f>
        <v>0</v>
      </c>
      <c r="R67" s="9">
        <f>SUM(ENERO:DICIEMBRE!R67)</f>
        <v>0</v>
      </c>
      <c r="S67" s="9">
        <f>SUM(ENERO:DICIEMBRE!S67)</f>
        <v>0</v>
      </c>
      <c r="T67" s="9">
        <f>SUM(ENERO:DICIEMBRE!T67)</f>
        <v>0</v>
      </c>
      <c r="U67" s="9">
        <f>SUM(ENERO:DICIEMBRE!U67)</f>
        <v>0</v>
      </c>
      <c r="V67" s="9">
        <f>SUM(ENERO:DICIEMBRE!V67)</f>
        <v>0</v>
      </c>
      <c r="W67" s="9">
        <f>SUM(ENERO:DICIEMBRE!W67)</f>
        <v>0</v>
      </c>
      <c r="X67" s="9">
        <f>SUM(ENERO:DICIEMBRE!X67)</f>
        <v>0</v>
      </c>
      <c r="Y67" s="9">
        <f>SUM(ENERO:DICIEMBRE!Y67)</f>
        <v>0</v>
      </c>
      <c r="Z67" s="9">
        <f>SUM(ENERO:DICIEMBRE!Z67)</f>
        <v>0</v>
      </c>
      <c r="AA67" s="9">
        <f>SUM(ENERO:DICIEMBRE!AA67)</f>
        <v>0</v>
      </c>
      <c r="AB67" s="9">
        <f>SUM(ENERO:DICIEMBRE!AB67)</f>
        <v>0</v>
      </c>
      <c r="AC67" s="9">
        <f>SUM(ENERO:DICIEMBRE!AC67)</f>
        <v>0</v>
      </c>
      <c r="AD67" s="9">
        <f>SUM(ENERO:DICIEMBRE!AD67)</f>
        <v>0</v>
      </c>
      <c r="AE67" s="9">
        <f>SUM(ENERO:DICIEMBRE!AE67)</f>
        <v>0</v>
      </c>
      <c r="AF67" s="9">
        <f>SUM(ENERO:DICIEMBRE!AF67)</f>
        <v>0</v>
      </c>
      <c r="AG67" s="9">
        <f>SUM(ENERO:DICIEMBRE!AG67)</f>
        <v>0</v>
      </c>
      <c r="AH67" s="9">
        <f>SUM(ENERO:DICIEMBRE!AH67)</f>
        <v>0</v>
      </c>
      <c r="AI67" s="9">
        <f>SUM(ENERO:DICIEMBRE!AI67)</f>
        <v>0</v>
      </c>
      <c r="AJ67" s="9">
        <f>SUM(ENERO:DICIEMBRE!AJ67)</f>
        <v>0</v>
      </c>
      <c r="AK67" s="9">
        <f>SUM(ENERO:DICIEMBRE!AK67)</f>
        <v>0</v>
      </c>
      <c r="AL67" s="9">
        <f>SUM(ENERO:DICIEMBRE!AL67)</f>
        <v>0</v>
      </c>
      <c r="AM67" s="9">
        <f>SUM(ENERO:DICIEMBRE!AM67)</f>
        <v>0</v>
      </c>
      <c r="AN67" s="9">
        <f>SUM(ENERO:DICIEMBRE!AN67)</f>
        <v>0</v>
      </c>
      <c r="AO67" s="9">
        <f>SUM(ENERO:DICIEMBRE!AO67)</f>
        <v>0</v>
      </c>
      <c r="AP67" s="9">
        <f>SUM(ENERO:DICIEMBRE!AP67)</f>
        <v>0</v>
      </c>
      <c r="AQ67" s="9">
        <f>SUM(ENERO:DICIEMBRE!AQ67)</f>
        <v>0</v>
      </c>
      <c r="AR67" s="9">
        <f>SUM(ENERO:DICIEMBRE!AR67)</f>
        <v>0</v>
      </c>
      <c r="AS67" s="9">
        <f>SUM(ENERO:DICIEMBRE!AS67)</f>
        <v>0</v>
      </c>
      <c r="AT67" s="9">
        <f>SUM(ENERO:DICIEMBRE!AT67)</f>
        <v>0</v>
      </c>
      <c r="AU67" s="9">
        <f>SUM(ENERO:DICIEMBRE!AU67)</f>
        <v>0</v>
      </c>
      <c r="AV67" s="9">
        <f>SUM(ENERO:DICIEMBRE!AV67)</f>
        <v>0</v>
      </c>
      <c r="AW67" s="9">
        <f>SUM(ENERO:DICIEMBRE!AW67)</f>
        <v>0</v>
      </c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85" t="str">
        <f t="shared" si="90"/>
        <v/>
      </c>
      <c r="CB67" s="85" t="str">
        <f t="shared" si="91"/>
        <v/>
      </c>
      <c r="CC67" s="85" t="str">
        <f t="shared" si="92"/>
        <v/>
      </c>
      <c r="CD67" s="85" t="str">
        <f t="shared" si="93"/>
        <v/>
      </c>
      <c r="CE67" s="85" t="str">
        <f t="shared" si="94"/>
        <v/>
      </c>
      <c r="CF67" s="86"/>
      <c r="CG67" s="86">
        <f t="shared" si="95"/>
        <v>0</v>
      </c>
      <c r="CH67" s="86">
        <f t="shared" si="96"/>
        <v>0</v>
      </c>
      <c r="CI67" s="86">
        <f t="shared" si="97"/>
        <v>0</v>
      </c>
      <c r="CJ67" s="86">
        <f t="shared" si="98"/>
        <v>0</v>
      </c>
      <c r="CK67" s="86">
        <f t="shared" si="99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A67" s="85" t="str">
        <f t="shared" si="100"/>
        <v/>
      </c>
      <c r="DB67" s="85" t="str">
        <f t="shared" si="101"/>
        <v/>
      </c>
      <c r="DC67" s="85" t="str">
        <f t="shared" si="102"/>
        <v/>
      </c>
      <c r="DD67" s="85" t="str">
        <f t="shared" si="103"/>
        <v/>
      </c>
      <c r="DE67" s="85" t="str">
        <f t="shared" si="104"/>
        <v/>
      </c>
      <c r="DF67" s="85" t="str">
        <f t="shared" si="105"/>
        <v/>
      </c>
      <c r="DG67" s="85" t="str">
        <f t="shared" si="106"/>
        <v/>
      </c>
      <c r="DH67" s="85" t="str">
        <f t="shared" si="107"/>
        <v/>
      </c>
      <c r="DI67" s="85" t="str">
        <f t="shared" si="108"/>
        <v/>
      </c>
      <c r="DJ67" s="85" t="str">
        <f t="shared" si="109"/>
        <v/>
      </c>
      <c r="DK67" s="85" t="str">
        <f t="shared" si="110"/>
        <v/>
      </c>
      <c r="DL67" s="85" t="str">
        <f t="shared" si="111"/>
        <v/>
      </c>
      <c r="DM67" s="85" t="str">
        <f t="shared" si="112"/>
        <v/>
      </c>
      <c r="DN67" s="85" t="str">
        <f t="shared" si="113"/>
        <v/>
      </c>
      <c r="DO67" s="85" t="str">
        <f t="shared" si="114"/>
        <v/>
      </c>
      <c r="DP67" s="85" t="str">
        <f t="shared" si="115"/>
        <v/>
      </c>
      <c r="DQ67" s="85" t="str">
        <f t="shared" si="116"/>
        <v/>
      </c>
      <c r="EA67" s="86">
        <f t="shared" si="117"/>
        <v>0</v>
      </c>
      <c r="EB67" s="86">
        <f t="shared" si="118"/>
        <v>0</v>
      </c>
      <c r="EC67" s="86">
        <f t="shared" si="119"/>
        <v>0</v>
      </c>
      <c r="ED67" s="86">
        <f t="shared" si="120"/>
        <v>0</v>
      </c>
      <c r="EE67" s="86">
        <f t="shared" si="121"/>
        <v>0</v>
      </c>
      <c r="EF67" s="86">
        <f t="shared" si="122"/>
        <v>0</v>
      </c>
      <c r="EG67" s="86">
        <f t="shared" si="123"/>
        <v>0</v>
      </c>
      <c r="EH67" s="86">
        <f t="shared" si="124"/>
        <v>0</v>
      </c>
      <c r="EI67" s="86">
        <f t="shared" si="125"/>
        <v>0</v>
      </c>
      <c r="EJ67" s="86">
        <f t="shared" si="126"/>
        <v>0</v>
      </c>
      <c r="EK67" s="86">
        <f t="shared" si="127"/>
        <v>0</v>
      </c>
      <c r="EL67" s="86">
        <f t="shared" si="128"/>
        <v>0</v>
      </c>
      <c r="EM67" s="86">
        <f t="shared" si="129"/>
        <v>0</v>
      </c>
      <c r="EN67" s="86">
        <f t="shared" si="130"/>
        <v>0</v>
      </c>
      <c r="EO67" s="86">
        <f t="shared" si="131"/>
        <v>0</v>
      </c>
      <c r="EP67" s="86">
        <f t="shared" si="132"/>
        <v>0</v>
      </c>
      <c r="EQ67" s="86">
        <f t="shared" si="133"/>
        <v>0</v>
      </c>
      <c r="ER67" s="86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8">
        <f t="shared" si="134"/>
        <v>1</v>
      </c>
      <c r="C68" s="109">
        <f t="shared" si="134"/>
        <v>0</v>
      </c>
      <c r="D68" s="9">
        <f>SUM(ENERO:DICIEMBRE!D68)</f>
        <v>0</v>
      </c>
      <c r="E68" s="9">
        <f>SUM(ENERO:DICIEMBRE!E68)</f>
        <v>0</v>
      </c>
      <c r="F68" s="9">
        <f>SUM(ENERO:DICIEMBRE!F68)</f>
        <v>0</v>
      </c>
      <c r="G68" s="9">
        <f>SUM(ENERO:DICIEMBRE!G68)</f>
        <v>0</v>
      </c>
      <c r="H68" s="9">
        <f>SUM(ENERO:DICIEMBRE!H68)</f>
        <v>0</v>
      </c>
      <c r="I68" s="9">
        <f>SUM(ENERO:DICIEMBRE!I68)</f>
        <v>0</v>
      </c>
      <c r="J68" s="9">
        <f>SUM(ENERO:DICIEMBRE!J68)</f>
        <v>0</v>
      </c>
      <c r="K68" s="9">
        <f>SUM(ENERO:DICIEMBRE!K68)</f>
        <v>0</v>
      </c>
      <c r="L68" s="9">
        <f>SUM(ENERO:DICIEMBRE!L68)</f>
        <v>0</v>
      </c>
      <c r="M68" s="9">
        <f>SUM(ENERO:DICIEMBRE!M68)</f>
        <v>0</v>
      </c>
      <c r="N68" s="9">
        <f>SUM(ENERO:DICIEMBRE!N68)</f>
        <v>0</v>
      </c>
      <c r="O68" s="9">
        <f>SUM(ENERO:DICIEMBRE!O68)</f>
        <v>0</v>
      </c>
      <c r="P68" s="9">
        <f>SUM(ENERO:DICIEMBRE!P68)</f>
        <v>0</v>
      </c>
      <c r="Q68" s="9">
        <f>SUM(ENERO:DICIEMBRE!Q68)</f>
        <v>0</v>
      </c>
      <c r="R68" s="9">
        <f>SUM(ENERO:DICIEMBRE!R68)</f>
        <v>0</v>
      </c>
      <c r="S68" s="9">
        <f>SUM(ENERO:DICIEMBRE!S68)</f>
        <v>0</v>
      </c>
      <c r="T68" s="9">
        <f>SUM(ENERO:DICIEMBRE!T68)</f>
        <v>0</v>
      </c>
      <c r="U68" s="9">
        <f>SUM(ENERO:DICIEMBRE!U68)</f>
        <v>0</v>
      </c>
      <c r="V68" s="9">
        <f>SUM(ENERO:DICIEMBRE!V68)</f>
        <v>0</v>
      </c>
      <c r="W68" s="9">
        <f>SUM(ENERO:DICIEMBRE!W68)</f>
        <v>0</v>
      </c>
      <c r="X68" s="9">
        <f>SUM(ENERO:DICIEMBRE!X68)</f>
        <v>0</v>
      </c>
      <c r="Y68" s="9">
        <f>SUM(ENERO:DICIEMBRE!Y68)</f>
        <v>0</v>
      </c>
      <c r="Z68" s="9">
        <f>SUM(ENERO:DICIEMBRE!Z68)</f>
        <v>0</v>
      </c>
      <c r="AA68" s="9">
        <f>SUM(ENERO:DICIEMBRE!AA68)</f>
        <v>0</v>
      </c>
      <c r="AB68" s="9">
        <f>SUM(ENERO:DICIEMBRE!AB68)</f>
        <v>1</v>
      </c>
      <c r="AC68" s="9">
        <f>SUM(ENERO:DICIEMBRE!AC68)</f>
        <v>0</v>
      </c>
      <c r="AD68" s="9">
        <f>SUM(ENERO:DICIEMBRE!AD68)</f>
        <v>0</v>
      </c>
      <c r="AE68" s="9">
        <f>SUM(ENERO:DICIEMBRE!AE68)</f>
        <v>0</v>
      </c>
      <c r="AF68" s="9">
        <f>SUM(ENERO:DICIEMBRE!AF68)</f>
        <v>0</v>
      </c>
      <c r="AG68" s="9">
        <f>SUM(ENERO:DICIEMBRE!AG68)</f>
        <v>0</v>
      </c>
      <c r="AH68" s="9">
        <f>SUM(ENERO:DICIEMBRE!AH68)</f>
        <v>0</v>
      </c>
      <c r="AI68" s="9">
        <f>SUM(ENERO:DICIEMBRE!AI68)</f>
        <v>0</v>
      </c>
      <c r="AJ68" s="9">
        <f>SUM(ENERO:DICIEMBRE!AJ68)</f>
        <v>0</v>
      </c>
      <c r="AK68" s="9">
        <f>SUM(ENERO:DICIEMBRE!AK68)</f>
        <v>0</v>
      </c>
      <c r="AL68" s="9">
        <f>SUM(ENERO:DICIEMBRE!AL68)</f>
        <v>0</v>
      </c>
      <c r="AM68" s="9">
        <f>SUM(ENERO:DICIEMBRE!AM68)</f>
        <v>0</v>
      </c>
      <c r="AN68" s="9">
        <f>SUM(ENERO:DICIEMBRE!AN68)</f>
        <v>0</v>
      </c>
      <c r="AO68" s="9">
        <f>SUM(ENERO:DICIEMBRE!AO68)</f>
        <v>0</v>
      </c>
      <c r="AP68" s="9">
        <f>SUM(ENERO:DICIEMBRE!AP68)</f>
        <v>0</v>
      </c>
      <c r="AQ68" s="9">
        <f>SUM(ENERO:DICIEMBRE!AQ68)</f>
        <v>0</v>
      </c>
      <c r="AR68" s="9">
        <f>SUM(ENERO:DICIEMBRE!AR68)</f>
        <v>0</v>
      </c>
      <c r="AS68" s="9">
        <f>SUM(ENERO:DICIEMBRE!AS68)</f>
        <v>1</v>
      </c>
      <c r="AT68" s="9">
        <f>SUM(ENERO:DICIEMBRE!AT68)</f>
        <v>0</v>
      </c>
      <c r="AU68" s="9">
        <f>SUM(ENERO:DICIEMBRE!AU68)</f>
        <v>0</v>
      </c>
      <c r="AV68" s="9">
        <f>SUM(ENERO:DICIEMBRE!AV68)</f>
        <v>0</v>
      </c>
      <c r="AW68" s="9">
        <f>SUM(ENERO:DICIEMBRE!AW68)</f>
        <v>0</v>
      </c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85" t="str">
        <f t="shared" si="90"/>
        <v/>
      </c>
      <c r="CB68" s="85" t="str">
        <f t="shared" si="91"/>
        <v/>
      </c>
      <c r="CC68" s="85" t="str">
        <f t="shared" si="92"/>
        <v/>
      </c>
      <c r="CD68" s="85" t="str">
        <f t="shared" si="93"/>
        <v/>
      </c>
      <c r="CE68" s="85" t="str">
        <f t="shared" si="94"/>
        <v/>
      </c>
      <c r="CF68" s="86"/>
      <c r="CG68" s="86">
        <f t="shared" si="95"/>
        <v>0</v>
      </c>
      <c r="CH68" s="86">
        <f t="shared" si="96"/>
        <v>0</v>
      </c>
      <c r="CI68" s="86">
        <f t="shared" si="97"/>
        <v>0</v>
      </c>
      <c r="CJ68" s="86">
        <f t="shared" si="98"/>
        <v>0</v>
      </c>
      <c r="CK68" s="86">
        <f t="shared" si="99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85" t="str">
        <f t="shared" si="100"/>
        <v/>
      </c>
      <c r="DB68" s="85" t="str">
        <f t="shared" si="101"/>
        <v/>
      </c>
      <c r="DC68" s="85" t="str">
        <f t="shared" si="102"/>
        <v/>
      </c>
      <c r="DD68" s="85" t="str">
        <f t="shared" si="103"/>
        <v/>
      </c>
      <c r="DE68" s="85" t="str">
        <f t="shared" si="104"/>
        <v/>
      </c>
      <c r="DF68" s="85" t="str">
        <f t="shared" si="105"/>
        <v/>
      </c>
      <c r="DG68" s="85" t="str">
        <f t="shared" si="106"/>
        <v/>
      </c>
      <c r="DH68" s="85" t="str">
        <f t="shared" si="107"/>
        <v/>
      </c>
      <c r="DI68" s="85" t="str">
        <f t="shared" si="108"/>
        <v/>
      </c>
      <c r="DJ68" s="85" t="str">
        <f t="shared" si="109"/>
        <v/>
      </c>
      <c r="DK68" s="85" t="str">
        <f t="shared" si="110"/>
        <v/>
      </c>
      <c r="DL68" s="85" t="str">
        <f t="shared" si="111"/>
        <v/>
      </c>
      <c r="DM68" s="85" t="str">
        <f t="shared" si="112"/>
        <v/>
      </c>
      <c r="DN68" s="85" t="str">
        <f t="shared" si="113"/>
        <v/>
      </c>
      <c r="DO68" s="85" t="str">
        <f t="shared" si="114"/>
        <v/>
      </c>
      <c r="DP68" s="85" t="str">
        <f t="shared" si="115"/>
        <v/>
      </c>
      <c r="DQ68" s="85" t="str">
        <f t="shared" si="116"/>
        <v/>
      </c>
      <c r="EA68" s="86">
        <f t="shared" si="117"/>
        <v>0</v>
      </c>
      <c r="EB68" s="86">
        <f t="shared" si="118"/>
        <v>0</v>
      </c>
      <c r="EC68" s="86">
        <f t="shared" si="119"/>
        <v>0</v>
      </c>
      <c r="ED68" s="86">
        <f t="shared" si="120"/>
        <v>0</v>
      </c>
      <c r="EE68" s="86">
        <f t="shared" si="121"/>
        <v>0</v>
      </c>
      <c r="EF68" s="86">
        <f t="shared" si="122"/>
        <v>0</v>
      </c>
      <c r="EG68" s="86">
        <f t="shared" si="123"/>
        <v>0</v>
      </c>
      <c r="EH68" s="86">
        <f t="shared" si="124"/>
        <v>0</v>
      </c>
      <c r="EI68" s="86">
        <f t="shared" si="125"/>
        <v>0</v>
      </c>
      <c r="EJ68" s="86">
        <f t="shared" si="126"/>
        <v>0</v>
      </c>
      <c r="EK68" s="86">
        <f t="shared" si="127"/>
        <v>0</v>
      </c>
      <c r="EL68" s="86">
        <f t="shared" si="128"/>
        <v>0</v>
      </c>
      <c r="EM68" s="86">
        <f t="shared" si="129"/>
        <v>0</v>
      </c>
      <c r="EN68" s="86">
        <f t="shared" si="130"/>
        <v>0</v>
      </c>
      <c r="EO68" s="86">
        <f t="shared" si="131"/>
        <v>0</v>
      </c>
      <c r="EP68" s="86">
        <f t="shared" si="132"/>
        <v>0</v>
      </c>
      <c r="EQ68" s="86">
        <f t="shared" si="133"/>
        <v>0</v>
      </c>
      <c r="ER68" s="86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8">
        <f t="shared" si="134"/>
        <v>1</v>
      </c>
      <c r="C69" s="109">
        <f t="shared" si="134"/>
        <v>0</v>
      </c>
      <c r="D69" s="9">
        <f>SUM(ENERO:DICIEMBRE!D69)</f>
        <v>0</v>
      </c>
      <c r="E69" s="9">
        <f>SUM(ENERO:DICIEMBRE!E69)</f>
        <v>0</v>
      </c>
      <c r="F69" s="9">
        <f>SUM(ENERO:DICIEMBRE!F69)</f>
        <v>0</v>
      </c>
      <c r="G69" s="9">
        <f>SUM(ENERO:DICIEMBRE!G69)</f>
        <v>0</v>
      </c>
      <c r="H69" s="9">
        <f>SUM(ENERO:DICIEMBRE!H69)</f>
        <v>0</v>
      </c>
      <c r="I69" s="9">
        <f>SUM(ENERO:DICIEMBRE!I69)</f>
        <v>0</v>
      </c>
      <c r="J69" s="9">
        <f>SUM(ENERO:DICIEMBRE!J69)</f>
        <v>0</v>
      </c>
      <c r="K69" s="9">
        <f>SUM(ENERO:DICIEMBRE!K69)</f>
        <v>0</v>
      </c>
      <c r="L69" s="9">
        <f>SUM(ENERO:DICIEMBRE!L69)</f>
        <v>0</v>
      </c>
      <c r="M69" s="9">
        <f>SUM(ENERO:DICIEMBRE!M69)</f>
        <v>0</v>
      </c>
      <c r="N69" s="9">
        <f>SUM(ENERO:DICIEMBRE!N69)</f>
        <v>0</v>
      </c>
      <c r="O69" s="9">
        <f>SUM(ENERO:DICIEMBRE!O69)</f>
        <v>0</v>
      </c>
      <c r="P69" s="9">
        <f>SUM(ENERO:DICIEMBRE!P69)</f>
        <v>0</v>
      </c>
      <c r="Q69" s="9">
        <f>SUM(ENERO:DICIEMBRE!Q69)</f>
        <v>0</v>
      </c>
      <c r="R69" s="9">
        <f>SUM(ENERO:DICIEMBRE!R69)</f>
        <v>0</v>
      </c>
      <c r="S69" s="9">
        <f>SUM(ENERO:DICIEMBRE!S69)</f>
        <v>0</v>
      </c>
      <c r="T69" s="9">
        <f>SUM(ENERO:DICIEMBRE!T69)</f>
        <v>0</v>
      </c>
      <c r="U69" s="9">
        <f>SUM(ENERO:DICIEMBRE!U69)</f>
        <v>0</v>
      </c>
      <c r="V69" s="9">
        <f>SUM(ENERO:DICIEMBRE!V69)</f>
        <v>0</v>
      </c>
      <c r="W69" s="9">
        <f>SUM(ENERO:DICIEMBRE!W69)</f>
        <v>0</v>
      </c>
      <c r="X69" s="9">
        <f>SUM(ENERO:DICIEMBRE!X69)</f>
        <v>0</v>
      </c>
      <c r="Y69" s="9">
        <f>SUM(ENERO:DICIEMBRE!Y69)</f>
        <v>0</v>
      </c>
      <c r="Z69" s="9">
        <f>SUM(ENERO:DICIEMBRE!Z69)</f>
        <v>0</v>
      </c>
      <c r="AA69" s="9">
        <f>SUM(ENERO:DICIEMBRE!AA69)</f>
        <v>0</v>
      </c>
      <c r="AB69" s="9">
        <f>SUM(ENERO:DICIEMBRE!AB69)</f>
        <v>0</v>
      </c>
      <c r="AC69" s="9">
        <f>SUM(ENERO:DICIEMBRE!AC69)</f>
        <v>0</v>
      </c>
      <c r="AD69" s="9">
        <f>SUM(ENERO:DICIEMBRE!AD69)</f>
        <v>1</v>
      </c>
      <c r="AE69" s="9">
        <f>SUM(ENERO:DICIEMBRE!AE69)</f>
        <v>0</v>
      </c>
      <c r="AF69" s="9">
        <f>SUM(ENERO:DICIEMBRE!AF69)</f>
        <v>0</v>
      </c>
      <c r="AG69" s="9">
        <f>SUM(ENERO:DICIEMBRE!AG69)</f>
        <v>0</v>
      </c>
      <c r="AH69" s="9">
        <f>SUM(ENERO:DICIEMBRE!AH69)</f>
        <v>0</v>
      </c>
      <c r="AI69" s="9">
        <f>SUM(ENERO:DICIEMBRE!AI69)</f>
        <v>0</v>
      </c>
      <c r="AJ69" s="9">
        <f>SUM(ENERO:DICIEMBRE!AJ69)</f>
        <v>0</v>
      </c>
      <c r="AK69" s="9">
        <f>SUM(ENERO:DICIEMBRE!AK69)</f>
        <v>0</v>
      </c>
      <c r="AL69" s="9">
        <f>SUM(ENERO:DICIEMBRE!AL69)</f>
        <v>0</v>
      </c>
      <c r="AM69" s="9">
        <f>SUM(ENERO:DICIEMBRE!AM69)</f>
        <v>0</v>
      </c>
      <c r="AN69" s="9">
        <f>SUM(ENERO:DICIEMBRE!AN69)</f>
        <v>0</v>
      </c>
      <c r="AO69" s="9">
        <f>SUM(ENERO:DICIEMBRE!AO69)</f>
        <v>0</v>
      </c>
      <c r="AP69" s="9">
        <f>SUM(ENERO:DICIEMBRE!AP69)</f>
        <v>0</v>
      </c>
      <c r="AQ69" s="9">
        <f>SUM(ENERO:DICIEMBRE!AQ69)</f>
        <v>0</v>
      </c>
      <c r="AR69" s="9">
        <f>SUM(ENERO:DICIEMBRE!AR69)</f>
        <v>0</v>
      </c>
      <c r="AS69" s="9">
        <f>SUM(ENERO:DICIEMBRE!AS69)</f>
        <v>1</v>
      </c>
      <c r="AT69" s="9">
        <f>SUM(ENERO:DICIEMBRE!AT69)</f>
        <v>0</v>
      </c>
      <c r="AU69" s="9">
        <f>SUM(ENERO:DICIEMBRE!AU69)</f>
        <v>0</v>
      </c>
      <c r="AV69" s="9">
        <f>SUM(ENERO:DICIEMBRE!AV69)</f>
        <v>0</v>
      </c>
      <c r="AW69" s="9">
        <f>SUM(ENERO:DICIEMBRE!AW69)</f>
        <v>0</v>
      </c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85" t="str">
        <f t="shared" si="90"/>
        <v/>
      </c>
      <c r="CB69" s="85" t="str">
        <f t="shared" si="91"/>
        <v/>
      </c>
      <c r="CC69" s="85" t="str">
        <f t="shared" si="92"/>
        <v/>
      </c>
      <c r="CD69" s="85" t="str">
        <f t="shared" si="93"/>
        <v/>
      </c>
      <c r="CE69" s="85" t="str">
        <f t="shared" si="94"/>
        <v/>
      </c>
      <c r="CF69" s="86"/>
      <c r="CG69" s="86">
        <f t="shared" si="95"/>
        <v>0</v>
      </c>
      <c r="CH69" s="86">
        <f t="shared" si="96"/>
        <v>0</v>
      </c>
      <c r="CI69" s="86">
        <f t="shared" si="97"/>
        <v>0</v>
      </c>
      <c r="CJ69" s="86">
        <f t="shared" si="98"/>
        <v>0</v>
      </c>
      <c r="CK69" s="86">
        <f t="shared" si="99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A69" s="85" t="str">
        <f t="shared" si="100"/>
        <v/>
      </c>
      <c r="DB69" s="85" t="str">
        <f t="shared" si="101"/>
        <v/>
      </c>
      <c r="DC69" s="85" t="str">
        <f t="shared" si="102"/>
        <v/>
      </c>
      <c r="DD69" s="85" t="str">
        <f t="shared" si="103"/>
        <v/>
      </c>
      <c r="DE69" s="85" t="str">
        <f t="shared" si="104"/>
        <v/>
      </c>
      <c r="DF69" s="85" t="str">
        <f t="shared" si="105"/>
        <v/>
      </c>
      <c r="DG69" s="85" t="str">
        <f t="shared" si="106"/>
        <v/>
      </c>
      <c r="DH69" s="85" t="str">
        <f t="shared" si="107"/>
        <v/>
      </c>
      <c r="DI69" s="85" t="str">
        <f t="shared" si="108"/>
        <v/>
      </c>
      <c r="DJ69" s="85" t="str">
        <f t="shared" si="109"/>
        <v/>
      </c>
      <c r="DK69" s="85" t="str">
        <f t="shared" si="110"/>
        <v/>
      </c>
      <c r="DL69" s="85" t="str">
        <f t="shared" si="111"/>
        <v/>
      </c>
      <c r="DM69" s="85" t="str">
        <f t="shared" si="112"/>
        <v/>
      </c>
      <c r="DN69" s="85" t="str">
        <f t="shared" si="113"/>
        <v/>
      </c>
      <c r="DO69" s="85" t="str">
        <f t="shared" si="114"/>
        <v/>
      </c>
      <c r="DP69" s="85" t="str">
        <f t="shared" si="115"/>
        <v/>
      </c>
      <c r="DQ69" s="85" t="str">
        <f t="shared" si="116"/>
        <v/>
      </c>
      <c r="EA69" s="86">
        <f t="shared" si="117"/>
        <v>0</v>
      </c>
      <c r="EB69" s="86">
        <f t="shared" si="118"/>
        <v>0</v>
      </c>
      <c r="EC69" s="86">
        <f t="shared" si="119"/>
        <v>0</v>
      </c>
      <c r="ED69" s="86">
        <f t="shared" si="120"/>
        <v>0</v>
      </c>
      <c r="EE69" s="86">
        <f t="shared" si="121"/>
        <v>0</v>
      </c>
      <c r="EF69" s="86">
        <f t="shared" si="122"/>
        <v>0</v>
      </c>
      <c r="EG69" s="86">
        <f t="shared" si="123"/>
        <v>0</v>
      </c>
      <c r="EH69" s="86">
        <f t="shared" si="124"/>
        <v>0</v>
      </c>
      <c r="EI69" s="86">
        <f t="shared" si="125"/>
        <v>0</v>
      </c>
      <c r="EJ69" s="86">
        <f t="shared" si="126"/>
        <v>0</v>
      </c>
      <c r="EK69" s="86">
        <f t="shared" si="127"/>
        <v>0</v>
      </c>
      <c r="EL69" s="86">
        <f t="shared" si="128"/>
        <v>0</v>
      </c>
      <c r="EM69" s="86">
        <f t="shared" si="129"/>
        <v>0</v>
      </c>
      <c r="EN69" s="86">
        <f t="shared" si="130"/>
        <v>0</v>
      </c>
      <c r="EO69" s="86">
        <f t="shared" si="131"/>
        <v>0</v>
      </c>
      <c r="EP69" s="86">
        <f t="shared" si="132"/>
        <v>0</v>
      </c>
      <c r="EQ69" s="86">
        <f t="shared" si="133"/>
        <v>0</v>
      </c>
      <c r="ER69" s="86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8">
        <f t="shared" si="134"/>
        <v>0</v>
      </c>
      <c r="C70" s="109">
        <f t="shared" si="134"/>
        <v>0</v>
      </c>
      <c r="D70" s="9">
        <f>SUM(ENERO:DICIEMBRE!D70)</f>
        <v>0</v>
      </c>
      <c r="E70" s="9">
        <f>SUM(ENERO:DICIEMBRE!E70)</f>
        <v>0</v>
      </c>
      <c r="F70" s="9">
        <f>SUM(ENERO:DICIEMBRE!F70)</f>
        <v>0</v>
      </c>
      <c r="G70" s="9">
        <f>SUM(ENERO:DICIEMBRE!G70)</f>
        <v>0</v>
      </c>
      <c r="H70" s="9">
        <f>SUM(ENERO:DICIEMBRE!H70)</f>
        <v>0</v>
      </c>
      <c r="I70" s="9">
        <f>SUM(ENERO:DICIEMBRE!I70)</f>
        <v>0</v>
      </c>
      <c r="J70" s="9">
        <f>SUM(ENERO:DICIEMBRE!J70)</f>
        <v>0</v>
      </c>
      <c r="K70" s="9">
        <f>SUM(ENERO:DICIEMBRE!K70)</f>
        <v>0</v>
      </c>
      <c r="L70" s="9">
        <f>SUM(ENERO:DICIEMBRE!L70)</f>
        <v>0</v>
      </c>
      <c r="M70" s="9">
        <f>SUM(ENERO:DICIEMBRE!M70)</f>
        <v>0</v>
      </c>
      <c r="N70" s="9">
        <f>SUM(ENERO:DICIEMBRE!N70)</f>
        <v>0</v>
      </c>
      <c r="O70" s="9">
        <f>SUM(ENERO:DICIEMBRE!O70)</f>
        <v>0</v>
      </c>
      <c r="P70" s="9">
        <f>SUM(ENERO:DICIEMBRE!P70)</f>
        <v>0</v>
      </c>
      <c r="Q70" s="9">
        <f>SUM(ENERO:DICIEMBRE!Q70)</f>
        <v>0</v>
      </c>
      <c r="R70" s="9">
        <f>SUM(ENERO:DICIEMBRE!R70)</f>
        <v>0</v>
      </c>
      <c r="S70" s="9">
        <f>SUM(ENERO:DICIEMBRE!S70)</f>
        <v>0</v>
      </c>
      <c r="T70" s="9">
        <f>SUM(ENERO:DICIEMBRE!T70)</f>
        <v>0</v>
      </c>
      <c r="U70" s="9">
        <f>SUM(ENERO:DICIEMBRE!U70)</f>
        <v>0</v>
      </c>
      <c r="V70" s="9">
        <f>SUM(ENERO:DICIEMBRE!V70)</f>
        <v>0</v>
      </c>
      <c r="W70" s="9">
        <f>SUM(ENERO:DICIEMBRE!W70)</f>
        <v>0</v>
      </c>
      <c r="X70" s="9">
        <f>SUM(ENERO:DICIEMBRE!X70)</f>
        <v>0</v>
      </c>
      <c r="Y70" s="9">
        <f>SUM(ENERO:DICIEMBRE!Y70)</f>
        <v>0</v>
      </c>
      <c r="Z70" s="9">
        <f>SUM(ENERO:DICIEMBRE!Z70)</f>
        <v>0</v>
      </c>
      <c r="AA70" s="9">
        <f>SUM(ENERO:DICIEMBRE!AA70)</f>
        <v>0</v>
      </c>
      <c r="AB70" s="9">
        <f>SUM(ENERO:DICIEMBRE!AB70)</f>
        <v>0</v>
      </c>
      <c r="AC70" s="9">
        <f>SUM(ENERO:DICIEMBRE!AC70)</f>
        <v>0</v>
      </c>
      <c r="AD70" s="9">
        <f>SUM(ENERO:DICIEMBRE!AD70)</f>
        <v>0</v>
      </c>
      <c r="AE70" s="9">
        <f>SUM(ENERO:DICIEMBRE!AE70)</f>
        <v>0</v>
      </c>
      <c r="AF70" s="9">
        <f>SUM(ENERO:DICIEMBRE!AF70)</f>
        <v>0</v>
      </c>
      <c r="AG70" s="9">
        <f>SUM(ENERO:DICIEMBRE!AG70)</f>
        <v>0</v>
      </c>
      <c r="AH70" s="9">
        <f>SUM(ENERO:DICIEMBRE!AH70)</f>
        <v>0</v>
      </c>
      <c r="AI70" s="9">
        <f>SUM(ENERO:DICIEMBRE!AI70)</f>
        <v>0</v>
      </c>
      <c r="AJ70" s="9">
        <f>SUM(ENERO:DICIEMBRE!AJ70)</f>
        <v>0</v>
      </c>
      <c r="AK70" s="9">
        <f>SUM(ENERO:DICIEMBRE!AK70)</f>
        <v>0</v>
      </c>
      <c r="AL70" s="9">
        <f>SUM(ENERO:DICIEMBRE!AL70)</f>
        <v>0</v>
      </c>
      <c r="AM70" s="9">
        <f>SUM(ENERO:DICIEMBRE!AM70)</f>
        <v>0</v>
      </c>
      <c r="AN70" s="9">
        <f>SUM(ENERO:DICIEMBRE!AN70)</f>
        <v>0</v>
      </c>
      <c r="AO70" s="9">
        <f>SUM(ENERO:DICIEMBRE!AO70)</f>
        <v>0</v>
      </c>
      <c r="AP70" s="9">
        <f>SUM(ENERO:DICIEMBRE!AP70)</f>
        <v>0</v>
      </c>
      <c r="AQ70" s="9">
        <f>SUM(ENERO:DICIEMBRE!AQ70)</f>
        <v>0</v>
      </c>
      <c r="AR70" s="9">
        <f>SUM(ENERO:DICIEMBRE!AR70)</f>
        <v>0</v>
      </c>
      <c r="AS70" s="9">
        <f>SUM(ENERO:DICIEMBRE!AS70)</f>
        <v>0</v>
      </c>
      <c r="AT70" s="9">
        <f>SUM(ENERO:DICIEMBRE!AT70)</f>
        <v>0</v>
      </c>
      <c r="AU70" s="9">
        <f>SUM(ENERO:DICIEMBRE!AU70)</f>
        <v>0</v>
      </c>
      <c r="AV70" s="9">
        <f>SUM(ENERO:DICIEMBRE!AV70)</f>
        <v>0</v>
      </c>
      <c r="AW70" s="9">
        <f>SUM(ENERO:DICIEMBRE!AW70)</f>
        <v>0</v>
      </c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85" t="str">
        <f t="shared" si="90"/>
        <v/>
      </c>
      <c r="CB70" s="85" t="str">
        <f t="shared" si="91"/>
        <v/>
      </c>
      <c r="CC70" s="85" t="str">
        <f t="shared" si="92"/>
        <v/>
      </c>
      <c r="CD70" s="85" t="str">
        <f t="shared" si="93"/>
        <v/>
      </c>
      <c r="CE70" s="85" t="str">
        <f t="shared" si="94"/>
        <v/>
      </c>
      <c r="CF70" s="86"/>
      <c r="CG70" s="86">
        <f t="shared" si="95"/>
        <v>0</v>
      </c>
      <c r="CH70" s="86">
        <f t="shared" si="96"/>
        <v>0</v>
      </c>
      <c r="CI70" s="86">
        <f t="shared" si="97"/>
        <v>0</v>
      </c>
      <c r="CJ70" s="86">
        <f t="shared" si="98"/>
        <v>0</v>
      </c>
      <c r="CK70" s="86">
        <f t="shared" si="99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A70" s="85" t="str">
        <f t="shared" si="100"/>
        <v/>
      </c>
      <c r="DB70" s="85" t="str">
        <f t="shared" si="101"/>
        <v/>
      </c>
      <c r="DC70" s="85" t="str">
        <f t="shared" si="102"/>
        <v/>
      </c>
      <c r="DD70" s="85" t="str">
        <f t="shared" si="103"/>
        <v/>
      </c>
      <c r="DE70" s="85" t="str">
        <f t="shared" si="104"/>
        <v/>
      </c>
      <c r="DF70" s="85" t="str">
        <f t="shared" si="105"/>
        <v/>
      </c>
      <c r="DG70" s="85" t="str">
        <f t="shared" si="106"/>
        <v/>
      </c>
      <c r="DH70" s="85" t="str">
        <f t="shared" si="107"/>
        <v/>
      </c>
      <c r="DI70" s="85" t="str">
        <f t="shared" si="108"/>
        <v/>
      </c>
      <c r="DJ70" s="85" t="str">
        <f t="shared" si="109"/>
        <v/>
      </c>
      <c r="DK70" s="85" t="str">
        <f t="shared" si="110"/>
        <v/>
      </c>
      <c r="DL70" s="85" t="str">
        <f t="shared" si="111"/>
        <v/>
      </c>
      <c r="DM70" s="85" t="str">
        <f t="shared" si="112"/>
        <v/>
      </c>
      <c r="DN70" s="85" t="str">
        <f t="shared" si="113"/>
        <v/>
      </c>
      <c r="DO70" s="85" t="str">
        <f t="shared" si="114"/>
        <v/>
      </c>
      <c r="DP70" s="85" t="str">
        <f t="shared" si="115"/>
        <v/>
      </c>
      <c r="DQ70" s="85" t="str">
        <f t="shared" si="116"/>
        <v/>
      </c>
      <c r="EA70" s="86">
        <f t="shared" si="117"/>
        <v>0</v>
      </c>
      <c r="EB70" s="86">
        <f t="shared" si="118"/>
        <v>0</v>
      </c>
      <c r="EC70" s="86">
        <f t="shared" si="119"/>
        <v>0</v>
      </c>
      <c r="ED70" s="86">
        <f t="shared" si="120"/>
        <v>0</v>
      </c>
      <c r="EE70" s="86">
        <f t="shared" si="121"/>
        <v>0</v>
      </c>
      <c r="EF70" s="86">
        <f t="shared" si="122"/>
        <v>0</v>
      </c>
      <c r="EG70" s="86">
        <f t="shared" si="123"/>
        <v>0</v>
      </c>
      <c r="EH70" s="86">
        <f t="shared" si="124"/>
        <v>0</v>
      </c>
      <c r="EI70" s="86">
        <f t="shared" si="125"/>
        <v>0</v>
      </c>
      <c r="EJ70" s="86">
        <f t="shared" si="126"/>
        <v>0</v>
      </c>
      <c r="EK70" s="86">
        <f t="shared" si="127"/>
        <v>0</v>
      </c>
      <c r="EL70" s="86">
        <f t="shared" si="128"/>
        <v>0</v>
      </c>
      <c r="EM70" s="86">
        <f t="shared" si="129"/>
        <v>0</v>
      </c>
      <c r="EN70" s="86">
        <f t="shared" si="130"/>
        <v>0</v>
      </c>
      <c r="EO70" s="86">
        <f t="shared" si="131"/>
        <v>0</v>
      </c>
      <c r="EP70" s="86">
        <f t="shared" si="132"/>
        <v>0</v>
      </c>
      <c r="EQ70" s="86">
        <f t="shared" si="133"/>
        <v>0</v>
      </c>
      <c r="ER70" s="86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8">
        <f t="shared" si="134"/>
        <v>0</v>
      </c>
      <c r="C71" s="109">
        <f t="shared" si="134"/>
        <v>0</v>
      </c>
      <c r="D71" s="9">
        <f>SUM(ENERO:DICIEMBRE!D71)</f>
        <v>0</v>
      </c>
      <c r="E71" s="9">
        <f>SUM(ENERO:DICIEMBRE!E71)</f>
        <v>0</v>
      </c>
      <c r="F71" s="9">
        <f>SUM(ENERO:DICIEMBRE!F71)</f>
        <v>0</v>
      </c>
      <c r="G71" s="9">
        <f>SUM(ENERO:DICIEMBRE!G71)</f>
        <v>0</v>
      </c>
      <c r="H71" s="9">
        <f>SUM(ENERO:DICIEMBRE!H71)</f>
        <v>0</v>
      </c>
      <c r="I71" s="9">
        <f>SUM(ENERO:DICIEMBRE!I71)</f>
        <v>0</v>
      </c>
      <c r="J71" s="9">
        <f>SUM(ENERO:DICIEMBRE!J71)</f>
        <v>0</v>
      </c>
      <c r="K71" s="9">
        <f>SUM(ENERO:DICIEMBRE!K71)</f>
        <v>0</v>
      </c>
      <c r="L71" s="9">
        <f>SUM(ENERO:DICIEMBRE!L71)</f>
        <v>0</v>
      </c>
      <c r="M71" s="9">
        <f>SUM(ENERO:DICIEMBRE!M71)</f>
        <v>0</v>
      </c>
      <c r="N71" s="9">
        <f>SUM(ENERO:DICIEMBRE!N71)</f>
        <v>0</v>
      </c>
      <c r="O71" s="9">
        <f>SUM(ENERO:DICIEMBRE!O71)</f>
        <v>0</v>
      </c>
      <c r="P71" s="9">
        <f>SUM(ENERO:DICIEMBRE!P71)</f>
        <v>0</v>
      </c>
      <c r="Q71" s="9">
        <f>SUM(ENERO:DICIEMBRE!Q71)</f>
        <v>0</v>
      </c>
      <c r="R71" s="9">
        <f>SUM(ENERO:DICIEMBRE!R71)</f>
        <v>0</v>
      </c>
      <c r="S71" s="9">
        <f>SUM(ENERO:DICIEMBRE!S71)</f>
        <v>0</v>
      </c>
      <c r="T71" s="9">
        <f>SUM(ENERO:DICIEMBRE!T71)</f>
        <v>0</v>
      </c>
      <c r="U71" s="9">
        <f>SUM(ENERO:DICIEMBRE!U71)</f>
        <v>0</v>
      </c>
      <c r="V71" s="9">
        <f>SUM(ENERO:DICIEMBRE!V71)</f>
        <v>0</v>
      </c>
      <c r="W71" s="9">
        <f>SUM(ENERO:DICIEMBRE!W71)</f>
        <v>0</v>
      </c>
      <c r="X71" s="9">
        <f>SUM(ENERO:DICIEMBRE!X71)</f>
        <v>0</v>
      </c>
      <c r="Y71" s="9">
        <f>SUM(ENERO:DICIEMBRE!Y71)</f>
        <v>0</v>
      </c>
      <c r="Z71" s="9">
        <f>SUM(ENERO:DICIEMBRE!Z71)</f>
        <v>0</v>
      </c>
      <c r="AA71" s="9">
        <f>SUM(ENERO:DICIEMBRE!AA71)</f>
        <v>0</v>
      </c>
      <c r="AB71" s="9">
        <f>SUM(ENERO:DICIEMBRE!AB71)</f>
        <v>0</v>
      </c>
      <c r="AC71" s="9">
        <f>SUM(ENERO:DICIEMBRE!AC71)</f>
        <v>0</v>
      </c>
      <c r="AD71" s="9">
        <f>SUM(ENERO:DICIEMBRE!AD71)</f>
        <v>0</v>
      </c>
      <c r="AE71" s="9">
        <f>SUM(ENERO:DICIEMBRE!AE71)</f>
        <v>0</v>
      </c>
      <c r="AF71" s="9">
        <f>SUM(ENERO:DICIEMBRE!AF71)</f>
        <v>0</v>
      </c>
      <c r="AG71" s="9">
        <f>SUM(ENERO:DICIEMBRE!AG71)</f>
        <v>0</v>
      </c>
      <c r="AH71" s="9">
        <f>SUM(ENERO:DICIEMBRE!AH71)</f>
        <v>0</v>
      </c>
      <c r="AI71" s="9">
        <f>SUM(ENERO:DICIEMBRE!AI71)</f>
        <v>0</v>
      </c>
      <c r="AJ71" s="9">
        <f>SUM(ENERO:DICIEMBRE!AJ71)</f>
        <v>0</v>
      </c>
      <c r="AK71" s="9">
        <f>SUM(ENERO:DICIEMBRE!AK71)</f>
        <v>0</v>
      </c>
      <c r="AL71" s="9">
        <f>SUM(ENERO:DICIEMBRE!AL71)</f>
        <v>0</v>
      </c>
      <c r="AM71" s="9">
        <f>SUM(ENERO:DICIEMBRE!AM71)</f>
        <v>0</v>
      </c>
      <c r="AN71" s="9">
        <f>SUM(ENERO:DICIEMBRE!AN71)</f>
        <v>0</v>
      </c>
      <c r="AO71" s="9">
        <f>SUM(ENERO:DICIEMBRE!AO71)</f>
        <v>0</v>
      </c>
      <c r="AP71" s="9">
        <f>SUM(ENERO:DICIEMBRE!AP71)</f>
        <v>0</v>
      </c>
      <c r="AQ71" s="9">
        <f>SUM(ENERO:DICIEMBRE!AQ71)</f>
        <v>0</v>
      </c>
      <c r="AR71" s="9">
        <f>SUM(ENERO:DICIEMBRE!AR71)</f>
        <v>0</v>
      </c>
      <c r="AS71" s="9">
        <f>SUM(ENERO:DICIEMBRE!AS71)</f>
        <v>0</v>
      </c>
      <c r="AT71" s="9">
        <f>SUM(ENERO:DICIEMBRE!AT71)</f>
        <v>0</v>
      </c>
      <c r="AU71" s="9">
        <f>SUM(ENERO:DICIEMBRE!AU71)</f>
        <v>0</v>
      </c>
      <c r="AV71" s="9">
        <f>SUM(ENERO:DICIEMBRE!AV71)</f>
        <v>0</v>
      </c>
      <c r="AW71" s="9">
        <f>SUM(ENERO:DICIEMBRE!AW71)</f>
        <v>0</v>
      </c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85" t="str">
        <f t="shared" si="90"/>
        <v/>
      </c>
      <c r="CB71" s="85" t="str">
        <f t="shared" si="91"/>
        <v/>
      </c>
      <c r="CC71" s="85" t="str">
        <f t="shared" si="92"/>
        <v/>
      </c>
      <c r="CD71" s="85" t="str">
        <f t="shared" si="93"/>
        <v/>
      </c>
      <c r="CE71" s="85" t="str">
        <f t="shared" si="94"/>
        <v/>
      </c>
      <c r="CF71" s="86"/>
      <c r="CG71" s="86">
        <f t="shared" si="95"/>
        <v>0</v>
      </c>
      <c r="CH71" s="86">
        <f t="shared" si="96"/>
        <v>0</v>
      </c>
      <c r="CI71" s="86">
        <f t="shared" si="97"/>
        <v>0</v>
      </c>
      <c r="CJ71" s="86">
        <f t="shared" si="98"/>
        <v>0</v>
      </c>
      <c r="CK71" s="86">
        <f t="shared" si="99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85" t="str">
        <f t="shared" si="100"/>
        <v/>
      </c>
      <c r="DB71" s="85" t="str">
        <f t="shared" si="101"/>
        <v/>
      </c>
      <c r="DC71" s="85" t="str">
        <f t="shared" si="102"/>
        <v/>
      </c>
      <c r="DD71" s="85" t="str">
        <f t="shared" si="103"/>
        <v/>
      </c>
      <c r="DE71" s="85" t="str">
        <f t="shared" si="104"/>
        <v/>
      </c>
      <c r="DF71" s="85" t="str">
        <f t="shared" si="105"/>
        <v/>
      </c>
      <c r="DG71" s="85" t="str">
        <f t="shared" si="106"/>
        <v/>
      </c>
      <c r="DH71" s="85" t="str">
        <f t="shared" si="107"/>
        <v/>
      </c>
      <c r="DI71" s="85" t="str">
        <f t="shared" si="108"/>
        <v/>
      </c>
      <c r="DJ71" s="85" t="str">
        <f t="shared" si="109"/>
        <v/>
      </c>
      <c r="DK71" s="85" t="str">
        <f t="shared" si="110"/>
        <v/>
      </c>
      <c r="DL71" s="85" t="str">
        <f t="shared" si="111"/>
        <v/>
      </c>
      <c r="DM71" s="85" t="str">
        <f t="shared" si="112"/>
        <v/>
      </c>
      <c r="DN71" s="85" t="str">
        <f t="shared" si="113"/>
        <v/>
      </c>
      <c r="DO71" s="85" t="str">
        <f t="shared" si="114"/>
        <v/>
      </c>
      <c r="DP71" s="85" t="str">
        <f t="shared" si="115"/>
        <v/>
      </c>
      <c r="DQ71" s="85" t="str">
        <f t="shared" si="116"/>
        <v/>
      </c>
      <c r="EA71" s="86">
        <f t="shared" si="117"/>
        <v>0</v>
      </c>
      <c r="EB71" s="86">
        <f t="shared" si="118"/>
        <v>0</v>
      </c>
      <c r="EC71" s="86">
        <f t="shared" si="119"/>
        <v>0</v>
      </c>
      <c r="ED71" s="86">
        <f t="shared" si="120"/>
        <v>0</v>
      </c>
      <c r="EE71" s="86">
        <f t="shared" si="121"/>
        <v>0</v>
      </c>
      <c r="EF71" s="86">
        <f t="shared" si="122"/>
        <v>0</v>
      </c>
      <c r="EG71" s="86">
        <f t="shared" si="123"/>
        <v>0</v>
      </c>
      <c r="EH71" s="86">
        <f t="shared" si="124"/>
        <v>0</v>
      </c>
      <c r="EI71" s="86">
        <f t="shared" si="125"/>
        <v>0</v>
      </c>
      <c r="EJ71" s="86">
        <f t="shared" si="126"/>
        <v>0</v>
      </c>
      <c r="EK71" s="86">
        <f t="shared" si="127"/>
        <v>0</v>
      </c>
      <c r="EL71" s="86">
        <f t="shared" si="128"/>
        <v>0</v>
      </c>
      <c r="EM71" s="86">
        <f t="shared" si="129"/>
        <v>0</v>
      </c>
      <c r="EN71" s="86">
        <f t="shared" si="130"/>
        <v>0</v>
      </c>
      <c r="EO71" s="86">
        <f t="shared" si="131"/>
        <v>0</v>
      </c>
      <c r="EP71" s="86">
        <f t="shared" si="132"/>
        <v>0</v>
      </c>
      <c r="EQ71" s="86">
        <f t="shared" si="133"/>
        <v>0</v>
      </c>
      <c r="ER71" s="86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8">
        <f t="shared" si="134"/>
        <v>0</v>
      </c>
      <c r="C72" s="109">
        <f t="shared" si="134"/>
        <v>0</v>
      </c>
      <c r="D72" s="9">
        <f>SUM(ENERO:DICIEMBRE!D72)</f>
        <v>0</v>
      </c>
      <c r="E72" s="9">
        <f>SUM(ENERO:DICIEMBRE!E72)</f>
        <v>0</v>
      </c>
      <c r="F72" s="9">
        <f>SUM(ENERO:DICIEMBRE!F72)</f>
        <v>0</v>
      </c>
      <c r="G72" s="9">
        <f>SUM(ENERO:DICIEMBRE!G72)</f>
        <v>0</v>
      </c>
      <c r="H72" s="9">
        <f>SUM(ENERO:DICIEMBRE!H72)</f>
        <v>0</v>
      </c>
      <c r="I72" s="9">
        <f>SUM(ENERO:DICIEMBRE!I72)</f>
        <v>0</v>
      </c>
      <c r="J72" s="9">
        <f>SUM(ENERO:DICIEMBRE!J72)</f>
        <v>0</v>
      </c>
      <c r="K72" s="9">
        <f>SUM(ENERO:DICIEMBRE!K72)</f>
        <v>0</v>
      </c>
      <c r="L72" s="9">
        <f>SUM(ENERO:DICIEMBRE!L72)</f>
        <v>0</v>
      </c>
      <c r="M72" s="9">
        <f>SUM(ENERO:DICIEMBRE!M72)</f>
        <v>0</v>
      </c>
      <c r="N72" s="9">
        <f>SUM(ENERO:DICIEMBRE!N72)</f>
        <v>0</v>
      </c>
      <c r="O72" s="9">
        <f>SUM(ENERO:DICIEMBRE!O72)</f>
        <v>0</v>
      </c>
      <c r="P72" s="9">
        <f>SUM(ENERO:DICIEMBRE!P72)</f>
        <v>0</v>
      </c>
      <c r="Q72" s="9">
        <f>SUM(ENERO:DICIEMBRE!Q72)</f>
        <v>0</v>
      </c>
      <c r="R72" s="9">
        <f>SUM(ENERO:DICIEMBRE!R72)</f>
        <v>0</v>
      </c>
      <c r="S72" s="9">
        <f>SUM(ENERO:DICIEMBRE!S72)</f>
        <v>0</v>
      </c>
      <c r="T72" s="9">
        <f>SUM(ENERO:DICIEMBRE!T72)</f>
        <v>0</v>
      </c>
      <c r="U72" s="9">
        <f>SUM(ENERO:DICIEMBRE!U72)</f>
        <v>0</v>
      </c>
      <c r="V72" s="9">
        <f>SUM(ENERO:DICIEMBRE!V72)</f>
        <v>0</v>
      </c>
      <c r="W72" s="9">
        <f>SUM(ENERO:DICIEMBRE!W72)</f>
        <v>0</v>
      </c>
      <c r="X72" s="9">
        <f>SUM(ENERO:DICIEMBRE!X72)</f>
        <v>0</v>
      </c>
      <c r="Y72" s="9">
        <f>SUM(ENERO:DICIEMBRE!Y72)</f>
        <v>0</v>
      </c>
      <c r="Z72" s="9">
        <f>SUM(ENERO:DICIEMBRE!Z72)</f>
        <v>0</v>
      </c>
      <c r="AA72" s="9">
        <f>SUM(ENERO:DICIEMBRE!AA72)</f>
        <v>0</v>
      </c>
      <c r="AB72" s="9">
        <f>SUM(ENERO:DICIEMBRE!AB72)</f>
        <v>0</v>
      </c>
      <c r="AC72" s="9">
        <f>SUM(ENERO:DICIEMBRE!AC72)</f>
        <v>0</v>
      </c>
      <c r="AD72" s="9">
        <f>SUM(ENERO:DICIEMBRE!AD72)</f>
        <v>0</v>
      </c>
      <c r="AE72" s="9">
        <f>SUM(ENERO:DICIEMBRE!AE72)</f>
        <v>0</v>
      </c>
      <c r="AF72" s="9">
        <f>SUM(ENERO:DICIEMBRE!AF72)</f>
        <v>0</v>
      </c>
      <c r="AG72" s="9">
        <f>SUM(ENERO:DICIEMBRE!AG72)</f>
        <v>0</v>
      </c>
      <c r="AH72" s="9">
        <f>SUM(ENERO:DICIEMBRE!AH72)</f>
        <v>0</v>
      </c>
      <c r="AI72" s="9">
        <f>SUM(ENERO:DICIEMBRE!AI72)</f>
        <v>0</v>
      </c>
      <c r="AJ72" s="9">
        <f>SUM(ENERO:DICIEMBRE!AJ72)</f>
        <v>0</v>
      </c>
      <c r="AK72" s="9">
        <f>SUM(ENERO:DICIEMBRE!AK72)</f>
        <v>0</v>
      </c>
      <c r="AL72" s="9">
        <f>SUM(ENERO:DICIEMBRE!AL72)</f>
        <v>0</v>
      </c>
      <c r="AM72" s="9">
        <f>SUM(ENERO:DICIEMBRE!AM72)</f>
        <v>0</v>
      </c>
      <c r="AN72" s="9">
        <f>SUM(ENERO:DICIEMBRE!AN72)</f>
        <v>0</v>
      </c>
      <c r="AO72" s="9">
        <f>SUM(ENERO:DICIEMBRE!AO72)</f>
        <v>0</v>
      </c>
      <c r="AP72" s="9">
        <f>SUM(ENERO:DICIEMBRE!AP72)</f>
        <v>0</v>
      </c>
      <c r="AQ72" s="9">
        <f>SUM(ENERO:DICIEMBRE!AQ72)</f>
        <v>0</v>
      </c>
      <c r="AR72" s="9">
        <f>SUM(ENERO:DICIEMBRE!AR72)</f>
        <v>0</v>
      </c>
      <c r="AS72" s="9">
        <f>SUM(ENERO:DICIEMBRE!AS72)</f>
        <v>0</v>
      </c>
      <c r="AT72" s="9">
        <f>SUM(ENERO:DICIEMBRE!AT72)</f>
        <v>0</v>
      </c>
      <c r="AU72" s="9">
        <f>SUM(ENERO:DICIEMBRE!AU72)</f>
        <v>0</v>
      </c>
      <c r="AV72" s="9">
        <f>SUM(ENERO:DICIEMBRE!AV72)</f>
        <v>0</v>
      </c>
      <c r="AW72" s="9">
        <f>SUM(ENERO:DICIEMBRE!AW72)</f>
        <v>0</v>
      </c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85" t="str">
        <f t="shared" si="90"/>
        <v/>
      </c>
      <c r="CB72" s="85" t="str">
        <f t="shared" si="91"/>
        <v/>
      </c>
      <c r="CC72" s="85" t="str">
        <f t="shared" si="92"/>
        <v/>
      </c>
      <c r="CD72" s="85" t="str">
        <f t="shared" si="93"/>
        <v/>
      </c>
      <c r="CE72" s="85" t="str">
        <f t="shared" si="94"/>
        <v/>
      </c>
      <c r="CF72" s="86"/>
      <c r="CG72" s="86">
        <f t="shared" si="95"/>
        <v>0</v>
      </c>
      <c r="CH72" s="86">
        <f t="shared" si="96"/>
        <v>0</v>
      </c>
      <c r="CI72" s="86">
        <f t="shared" si="97"/>
        <v>0</v>
      </c>
      <c r="CJ72" s="86">
        <f t="shared" si="98"/>
        <v>0</v>
      </c>
      <c r="CK72" s="86">
        <f t="shared" si="99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85" t="str">
        <f t="shared" si="100"/>
        <v/>
      </c>
      <c r="DB72" s="85" t="str">
        <f t="shared" si="101"/>
        <v/>
      </c>
      <c r="DC72" s="85" t="str">
        <f t="shared" si="102"/>
        <v/>
      </c>
      <c r="DD72" s="85" t="str">
        <f t="shared" si="103"/>
        <v/>
      </c>
      <c r="DE72" s="85" t="str">
        <f t="shared" si="104"/>
        <v/>
      </c>
      <c r="DF72" s="85" t="str">
        <f t="shared" si="105"/>
        <v/>
      </c>
      <c r="DG72" s="85" t="str">
        <f t="shared" si="106"/>
        <v/>
      </c>
      <c r="DH72" s="85" t="str">
        <f t="shared" si="107"/>
        <v/>
      </c>
      <c r="DI72" s="85" t="str">
        <f t="shared" si="108"/>
        <v/>
      </c>
      <c r="DJ72" s="85" t="str">
        <f t="shared" si="109"/>
        <v/>
      </c>
      <c r="DK72" s="85" t="str">
        <f t="shared" si="110"/>
        <v/>
      </c>
      <c r="DL72" s="85" t="str">
        <f t="shared" si="111"/>
        <v/>
      </c>
      <c r="DM72" s="85" t="str">
        <f t="shared" si="112"/>
        <v/>
      </c>
      <c r="DN72" s="85" t="str">
        <f t="shared" si="113"/>
        <v/>
      </c>
      <c r="DO72" s="85" t="str">
        <f t="shared" si="114"/>
        <v/>
      </c>
      <c r="DP72" s="85" t="str">
        <f t="shared" si="115"/>
        <v/>
      </c>
      <c r="DQ72" s="85" t="str">
        <f t="shared" si="116"/>
        <v/>
      </c>
      <c r="EA72" s="86">
        <f t="shared" si="117"/>
        <v>0</v>
      </c>
      <c r="EB72" s="86">
        <f t="shared" si="118"/>
        <v>0</v>
      </c>
      <c r="EC72" s="86">
        <f t="shared" si="119"/>
        <v>0</v>
      </c>
      <c r="ED72" s="86">
        <f t="shared" si="120"/>
        <v>0</v>
      </c>
      <c r="EE72" s="86">
        <f t="shared" si="121"/>
        <v>0</v>
      </c>
      <c r="EF72" s="86">
        <f t="shared" si="122"/>
        <v>0</v>
      </c>
      <c r="EG72" s="86">
        <f t="shared" si="123"/>
        <v>0</v>
      </c>
      <c r="EH72" s="86">
        <f t="shared" si="124"/>
        <v>0</v>
      </c>
      <c r="EI72" s="86">
        <f t="shared" si="125"/>
        <v>0</v>
      </c>
      <c r="EJ72" s="86">
        <f t="shared" si="126"/>
        <v>0</v>
      </c>
      <c r="EK72" s="86">
        <f t="shared" si="127"/>
        <v>0</v>
      </c>
      <c r="EL72" s="86">
        <f t="shared" si="128"/>
        <v>0</v>
      </c>
      <c r="EM72" s="86">
        <f t="shared" si="129"/>
        <v>0</v>
      </c>
      <c r="EN72" s="86">
        <f t="shared" si="130"/>
        <v>0</v>
      </c>
      <c r="EO72" s="86">
        <f t="shared" si="131"/>
        <v>0</v>
      </c>
      <c r="EP72" s="86">
        <f t="shared" si="132"/>
        <v>0</v>
      </c>
      <c r="EQ72" s="86">
        <f t="shared" si="133"/>
        <v>0</v>
      </c>
      <c r="ER72" s="86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13">
        <f t="shared" si="134"/>
        <v>0</v>
      </c>
      <c r="C73" s="114">
        <f t="shared" si="134"/>
        <v>0</v>
      </c>
      <c r="D73" s="9">
        <f>SUM(ENERO:DICIEMBRE!D73)</f>
        <v>0</v>
      </c>
      <c r="E73" s="9">
        <f>SUM(ENERO:DICIEMBRE!E73)</f>
        <v>0</v>
      </c>
      <c r="F73" s="9">
        <f>SUM(ENERO:DICIEMBRE!F73)</f>
        <v>0</v>
      </c>
      <c r="G73" s="9">
        <f>SUM(ENERO:DICIEMBRE!G73)</f>
        <v>0</v>
      </c>
      <c r="H73" s="9">
        <f>SUM(ENERO:DICIEMBRE!H73)</f>
        <v>0</v>
      </c>
      <c r="I73" s="9">
        <f>SUM(ENERO:DICIEMBRE!I73)</f>
        <v>0</v>
      </c>
      <c r="J73" s="9">
        <f>SUM(ENERO:DICIEMBRE!J73)</f>
        <v>0</v>
      </c>
      <c r="K73" s="9">
        <f>SUM(ENERO:DICIEMBRE!K73)</f>
        <v>0</v>
      </c>
      <c r="L73" s="9">
        <f>SUM(ENERO:DICIEMBRE!L73)</f>
        <v>0</v>
      </c>
      <c r="M73" s="9">
        <f>SUM(ENERO:DICIEMBRE!M73)</f>
        <v>0</v>
      </c>
      <c r="N73" s="9">
        <f>SUM(ENERO:DICIEMBRE!N73)</f>
        <v>0</v>
      </c>
      <c r="O73" s="9">
        <f>SUM(ENERO:DICIEMBRE!O73)</f>
        <v>0</v>
      </c>
      <c r="P73" s="9">
        <f>SUM(ENERO:DICIEMBRE!P73)</f>
        <v>0</v>
      </c>
      <c r="Q73" s="9">
        <f>SUM(ENERO:DICIEMBRE!Q73)</f>
        <v>0</v>
      </c>
      <c r="R73" s="9">
        <f>SUM(ENERO:DICIEMBRE!R73)</f>
        <v>0</v>
      </c>
      <c r="S73" s="9">
        <f>SUM(ENERO:DICIEMBRE!S73)</f>
        <v>0</v>
      </c>
      <c r="T73" s="9">
        <f>SUM(ENERO:DICIEMBRE!T73)</f>
        <v>0</v>
      </c>
      <c r="U73" s="9">
        <f>SUM(ENERO:DICIEMBRE!U73)</f>
        <v>0</v>
      </c>
      <c r="V73" s="9">
        <f>SUM(ENERO:DICIEMBRE!V73)</f>
        <v>0</v>
      </c>
      <c r="W73" s="9">
        <f>SUM(ENERO:DICIEMBRE!W73)</f>
        <v>0</v>
      </c>
      <c r="X73" s="9">
        <f>SUM(ENERO:DICIEMBRE!X73)</f>
        <v>0</v>
      </c>
      <c r="Y73" s="9">
        <f>SUM(ENERO:DICIEMBRE!Y73)</f>
        <v>0</v>
      </c>
      <c r="Z73" s="9">
        <f>SUM(ENERO:DICIEMBRE!Z73)</f>
        <v>0</v>
      </c>
      <c r="AA73" s="9">
        <f>SUM(ENERO:DICIEMBRE!AA73)</f>
        <v>0</v>
      </c>
      <c r="AB73" s="9">
        <f>SUM(ENERO:DICIEMBRE!AB73)</f>
        <v>0</v>
      </c>
      <c r="AC73" s="9">
        <f>SUM(ENERO:DICIEMBRE!AC73)</f>
        <v>0</v>
      </c>
      <c r="AD73" s="9">
        <f>SUM(ENERO:DICIEMBRE!AD73)</f>
        <v>0</v>
      </c>
      <c r="AE73" s="9">
        <f>SUM(ENERO:DICIEMBRE!AE73)</f>
        <v>0</v>
      </c>
      <c r="AF73" s="9">
        <f>SUM(ENERO:DICIEMBRE!AF73)</f>
        <v>0</v>
      </c>
      <c r="AG73" s="9">
        <f>SUM(ENERO:DICIEMBRE!AG73)</f>
        <v>0</v>
      </c>
      <c r="AH73" s="9">
        <f>SUM(ENERO:DICIEMBRE!AH73)</f>
        <v>0</v>
      </c>
      <c r="AI73" s="9">
        <f>SUM(ENERO:DICIEMBRE!AI73)</f>
        <v>0</v>
      </c>
      <c r="AJ73" s="9">
        <f>SUM(ENERO:DICIEMBRE!AJ73)</f>
        <v>0</v>
      </c>
      <c r="AK73" s="9">
        <f>SUM(ENERO:DICIEMBRE!AK73)</f>
        <v>0</v>
      </c>
      <c r="AL73" s="9">
        <f>SUM(ENERO:DICIEMBRE!AL73)</f>
        <v>0</v>
      </c>
      <c r="AM73" s="9">
        <f>SUM(ENERO:DICIEMBRE!AM73)</f>
        <v>0</v>
      </c>
      <c r="AN73" s="9">
        <f>SUM(ENERO:DICIEMBRE!AN73)</f>
        <v>0</v>
      </c>
      <c r="AO73" s="9">
        <f>SUM(ENERO:DICIEMBRE!AO73)</f>
        <v>0</v>
      </c>
      <c r="AP73" s="9">
        <f>SUM(ENERO:DICIEMBRE!AP73)</f>
        <v>0</v>
      </c>
      <c r="AQ73" s="9">
        <f>SUM(ENERO:DICIEMBRE!AQ73)</f>
        <v>0</v>
      </c>
      <c r="AR73" s="9">
        <f>SUM(ENERO:DICIEMBRE!AR73)</f>
        <v>0</v>
      </c>
      <c r="AS73" s="9">
        <f>SUM(ENERO:DICIEMBRE!AS73)</f>
        <v>0</v>
      </c>
      <c r="AT73" s="9">
        <f>SUM(ENERO:DICIEMBRE!AT73)</f>
        <v>0</v>
      </c>
      <c r="AU73" s="9">
        <f>SUM(ENERO:DICIEMBRE!AU73)</f>
        <v>0</v>
      </c>
      <c r="AV73" s="9">
        <f>SUM(ENERO:DICIEMBRE!AV73)</f>
        <v>0</v>
      </c>
      <c r="AW73" s="9">
        <f>SUM(ENERO:DICIEMBRE!AW73)</f>
        <v>0</v>
      </c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85" t="str">
        <f t="shared" si="90"/>
        <v/>
      </c>
      <c r="CB73" s="85" t="str">
        <f t="shared" si="91"/>
        <v/>
      </c>
      <c r="CC73" s="85" t="str">
        <f t="shared" si="92"/>
        <v/>
      </c>
      <c r="CD73" s="85" t="str">
        <f t="shared" si="93"/>
        <v/>
      </c>
      <c r="CE73" s="85" t="str">
        <f t="shared" si="94"/>
        <v/>
      </c>
      <c r="CF73" s="86"/>
      <c r="CG73" s="86">
        <f t="shared" si="95"/>
        <v>0</v>
      </c>
      <c r="CH73" s="86">
        <f t="shared" si="96"/>
        <v>0</v>
      </c>
      <c r="CI73" s="86">
        <f t="shared" si="97"/>
        <v>0</v>
      </c>
      <c r="CJ73" s="86">
        <f t="shared" si="98"/>
        <v>0</v>
      </c>
      <c r="CK73" s="86">
        <f t="shared" si="99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85" t="str">
        <f t="shared" si="100"/>
        <v/>
      </c>
      <c r="DB73" s="85" t="str">
        <f t="shared" si="101"/>
        <v/>
      </c>
      <c r="DC73" s="85" t="str">
        <f t="shared" si="102"/>
        <v/>
      </c>
      <c r="DD73" s="85" t="str">
        <f t="shared" si="103"/>
        <v/>
      </c>
      <c r="DE73" s="85" t="str">
        <f t="shared" si="104"/>
        <v/>
      </c>
      <c r="DF73" s="85" t="str">
        <f t="shared" si="105"/>
        <v/>
      </c>
      <c r="DG73" s="85" t="str">
        <f t="shared" si="106"/>
        <v/>
      </c>
      <c r="DH73" s="85" t="str">
        <f t="shared" si="107"/>
        <v/>
      </c>
      <c r="DI73" s="85" t="str">
        <f t="shared" si="108"/>
        <v/>
      </c>
      <c r="DJ73" s="85" t="str">
        <f t="shared" si="109"/>
        <v/>
      </c>
      <c r="DK73" s="85" t="str">
        <f t="shared" si="110"/>
        <v/>
      </c>
      <c r="DL73" s="85" t="str">
        <f t="shared" si="111"/>
        <v/>
      </c>
      <c r="DM73" s="85" t="str">
        <f t="shared" si="112"/>
        <v/>
      </c>
      <c r="DN73" s="85" t="str">
        <f t="shared" si="113"/>
        <v/>
      </c>
      <c r="DO73" s="85" t="str">
        <f t="shared" si="114"/>
        <v/>
      </c>
      <c r="DP73" s="85" t="str">
        <f t="shared" si="115"/>
        <v/>
      </c>
      <c r="DQ73" s="85" t="str">
        <f t="shared" si="116"/>
        <v/>
      </c>
      <c r="EA73" s="86">
        <f t="shared" si="117"/>
        <v>0</v>
      </c>
      <c r="EB73" s="86">
        <f t="shared" si="118"/>
        <v>0</v>
      </c>
      <c r="EC73" s="86">
        <f t="shared" si="119"/>
        <v>0</v>
      </c>
      <c r="ED73" s="86">
        <f t="shared" si="120"/>
        <v>0</v>
      </c>
      <c r="EE73" s="86">
        <f t="shared" si="121"/>
        <v>0</v>
      </c>
      <c r="EF73" s="86">
        <f t="shared" si="122"/>
        <v>0</v>
      </c>
      <c r="EG73" s="86">
        <f t="shared" si="123"/>
        <v>0</v>
      </c>
      <c r="EH73" s="86">
        <f t="shared" si="124"/>
        <v>0</v>
      </c>
      <c r="EI73" s="86">
        <f t="shared" si="125"/>
        <v>0</v>
      </c>
      <c r="EJ73" s="86">
        <f t="shared" si="126"/>
        <v>0</v>
      </c>
      <c r="EK73" s="86">
        <f t="shared" si="127"/>
        <v>0</v>
      </c>
      <c r="EL73" s="86">
        <f t="shared" si="128"/>
        <v>0</v>
      </c>
      <c r="EM73" s="86">
        <f t="shared" si="129"/>
        <v>0</v>
      </c>
      <c r="EN73" s="86">
        <f t="shared" si="130"/>
        <v>0</v>
      </c>
      <c r="EO73" s="86">
        <f t="shared" si="131"/>
        <v>0</v>
      </c>
      <c r="EP73" s="86">
        <f t="shared" si="132"/>
        <v>0</v>
      </c>
      <c r="EQ73" s="86">
        <f t="shared" si="133"/>
        <v>0</v>
      </c>
      <c r="ER73" s="86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371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384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108">
        <f>+D78+F78+H78+J78+L78+N78+P78+R78+T78+V78+X78+Z78+AB78+AD78+AF78+AH78+AJ78+AL78+AN78+AP78</f>
        <v>0</v>
      </c>
      <c r="C78" s="109">
        <f>+E78+G78+I78+K78+M78+O78+Q78+S78+U78+W78+Y78+AA78+AC78+AE78+AG78+AI78+AK78+AM78+AO78+AQ78</f>
        <v>0</v>
      </c>
      <c r="D78" s="7"/>
      <c r="E78" s="10"/>
      <c r="F78" s="7"/>
      <c r="G78" s="10"/>
      <c r="H78" s="7"/>
      <c r="I78" s="8"/>
      <c r="J78" s="9"/>
      <c r="K78" s="9"/>
      <c r="L78" s="7"/>
      <c r="M78" s="10"/>
      <c r="N78" s="7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85" t="str">
        <f t="shared" ref="CA78:CA95" si="135">IF(B78&lt;   C78,"* El total de Reactivos NO DEBE ser superior al total de Procesados. ","")</f>
        <v/>
      </c>
      <c r="CB78" s="85" t="str">
        <f t="shared" ref="CB78:CB95" si="136">IF(B78&lt;&gt; AR78+ AS78,"* La suma de las columnas Sexo DEBE SER IGUAL los Procesados. ","")</f>
        <v/>
      </c>
      <c r="CC78" s="85" t="str">
        <f t="shared" ref="CC78:CC95" si="137">IF(B78&lt;  AT78+ AU78,"* La suma de las columna Trans NO DEBE ser superior al total de Procesados. ","")</f>
        <v/>
      </c>
      <c r="CD78" s="85" t="str">
        <f t="shared" ref="CD78:CD95" si="138">IF(B78&lt;  AV78,"* La columna Pueblos Originarios NO DEBE ser superior al total de Procesados. ","")</f>
        <v/>
      </c>
      <c r="CE78" s="85" t="str">
        <f t="shared" ref="CE78:CE95" si="139">IF(B78&lt;  AW78,"* La columna Migrantes NO DEBE ser superior al total de Procesados. ","")</f>
        <v/>
      </c>
      <c r="CF78" s="86"/>
      <c r="CG78" s="86">
        <f t="shared" ref="CG78:CG95" si="140">IF(B78&lt;   C78,1,0)</f>
        <v>0</v>
      </c>
      <c r="CH78" s="86">
        <f t="shared" ref="CH78:CH95" si="141">IF(B78&lt;&gt; AR78+AS78,1,0)</f>
        <v>0</v>
      </c>
      <c r="CI78" s="86">
        <f t="shared" ref="CI78:CI95" si="142">IF(B78&lt;  AT78+AU78,1,0)</f>
        <v>0</v>
      </c>
      <c r="CJ78" s="86">
        <f t="shared" ref="CJ78:CJ95" si="143">IF(B78&lt;  AV78,1,0)</f>
        <v>0</v>
      </c>
      <c r="CK78" s="86">
        <f t="shared" ref="CK78:CK95" si="144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A78" s="85" t="str">
        <f t="shared" ref="DA78:DA95" si="145">IF(D78&lt;E78,"* Los Procesados deben ser mayor o igual a los Reactivos en los Menor de 6 meses. ","")</f>
        <v/>
      </c>
      <c r="DB78" s="85" t="str">
        <f t="shared" ref="DB78:DB95" si="146">IF(F78&lt;G78,"* Los Procesados deben ser mayor o igual a los Reactivos en los 6 a 11 meses. ","")</f>
        <v/>
      </c>
      <c r="DC78" s="85" t="str">
        <f t="shared" ref="DC78:DC95" si="147">IF(H78&lt;I78,"* Los Procesados deben ser mayor o igual a los Reactivos en los 12-24 meses. ","")</f>
        <v/>
      </c>
      <c r="DD78" s="85" t="str">
        <f t="shared" ref="DD78:DD95" si="148">IF(J78&lt;K78,"* Los Procesados deben ser mayor o igual a los Reactivos en los 3 a 4. ","")</f>
        <v/>
      </c>
      <c r="DE78" s="85" t="str">
        <f t="shared" ref="DE78:DE95" si="149">IF(L78&lt;M78,"* Los Procesados deben ser mayor o igual a los Reactivos en los 5 a 9. ","")</f>
        <v/>
      </c>
      <c r="DF78" s="85" t="str">
        <f t="shared" ref="DF78:DF95" si="150">IF(N78&lt;O78,"* Los Procesados deben ser mayor o igual a los Reactivos en los 10 - 14. ","")</f>
        <v/>
      </c>
      <c r="DG78" s="85" t="str">
        <f t="shared" ref="DG78:DG95" si="151">IF(P78&lt;Q78,"* Los Procesados deben ser mayor o igual a los Reactivos en los 15 - 19. ","")</f>
        <v/>
      </c>
      <c r="DH78" s="85" t="str">
        <f t="shared" ref="DH78:DH95" si="152">IF(R78&lt;S78,"* Los Procesados deben ser mayor o igual a los Reactivos en los 20 - 24. ","")</f>
        <v/>
      </c>
      <c r="DI78" s="85" t="str">
        <f t="shared" ref="DI78:DI95" si="153">IF(T78&lt;U78,"* Los Procesados deben ser mayor o igual a los Reactivos en los 25 a 29. ","")</f>
        <v/>
      </c>
      <c r="DJ78" s="85" t="str">
        <f t="shared" ref="DJ78:DJ95" si="154">IF(V78&lt;W78,"* Los Procesados deben ser mayor o igual a los Reactivos en los 30 a 34. ","")</f>
        <v/>
      </c>
      <c r="DK78" s="85" t="str">
        <f t="shared" ref="DK78:DK95" si="155">IF(X78&lt;Y78,"* Los Procesados deben ser mayor o igual a los Reactivos en los 35 a 39. ","")</f>
        <v/>
      </c>
      <c r="DL78" s="85" t="str">
        <f t="shared" ref="DL78:DL95" si="156">IF(AF78&lt;AG78,"* Los Procesados deben ser mayor o igual a los Reactivos en los 55 a 59. ","")</f>
        <v/>
      </c>
      <c r="DM78" s="85" t="str">
        <f t="shared" ref="DM78:DM95" si="157">IF(AH78&lt;AI78,"* Los Procesados deben ser mayor o igual a los Reactivos en los 60 a 64. ","")</f>
        <v/>
      </c>
      <c r="DN78" s="85" t="str">
        <f t="shared" ref="DN78:DN95" si="158">IF(AJ78&lt;AK78,"* Los Procesados deben ser mayor o igual a los Reactivos en los 65 a 69. ","")</f>
        <v/>
      </c>
      <c r="DO78" s="85" t="str">
        <f t="shared" ref="DO78:DO95" si="159">IF(AL78&lt;AM78,"* Los Procesados deben ser mayor o igual a los Reactivos en los 70 a 74. ","")</f>
        <v/>
      </c>
      <c r="DP78" s="85" t="str">
        <f t="shared" ref="DP78:DP95" si="160">IF(AN78&lt;AO78,"* Los Procesados deben ser mayor o igual a los Reactivos en los 75 a 79. ","")</f>
        <v/>
      </c>
      <c r="DQ78" s="85" t="str">
        <f t="shared" ref="DQ78:DQ95" si="161">IF(AP78&lt;AQ78,"* Los Procesados deben ser mayor o igual a los Reactivos en los 80 y más. ","")</f>
        <v/>
      </c>
      <c r="EA78" s="86">
        <f t="shared" ref="EA78:EA95" si="162">IF(D78&lt;E78,1,0)</f>
        <v>0</v>
      </c>
      <c r="EB78" s="86">
        <f t="shared" ref="EB78:EB95" si="163">IF(F78&lt;G78,1,0)</f>
        <v>0</v>
      </c>
      <c r="EC78" s="86">
        <f t="shared" ref="EC78:EC95" si="164">IF(H78&lt;I78,1,0)</f>
        <v>0</v>
      </c>
      <c r="ED78" s="86">
        <f t="shared" ref="ED78:ED95" si="165">IF(J78&lt;K78,1,0)</f>
        <v>0</v>
      </c>
      <c r="EE78" s="86">
        <f t="shared" ref="EE78:EE95" si="166">IF(L78&lt;M78,1,0)</f>
        <v>0</v>
      </c>
      <c r="EF78" s="86">
        <f t="shared" ref="EF78:EF95" si="167">IF(N78&lt;O78,1,0)</f>
        <v>0</v>
      </c>
      <c r="EG78" s="86">
        <f t="shared" ref="EG78:EG95" si="168">IF(P78&lt;Q78,1,0)</f>
        <v>0</v>
      </c>
      <c r="EH78" s="86">
        <f t="shared" ref="EH78:EH95" si="169">IF(R78&lt;S78,1,0)</f>
        <v>0</v>
      </c>
      <c r="EI78" s="86">
        <f t="shared" ref="EI78:EI95" si="170">IF(T78&lt;U78,1,0)</f>
        <v>0</v>
      </c>
      <c r="EJ78" s="86">
        <f t="shared" ref="EJ78:EJ95" si="171">IF(V78&lt;W78,1,0)</f>
        <v>0</v>
      </c>
      <c r="EK78" s="86">
        <f t="shared" ref="EK78:EK95" si="172">IF(X78&lt;Y78,1,0)</f>
        <v>0</v>
      </c>
      <c r="EL78" s="86">
        <f t="shared" ref="EL78:EL95" si="173">IF(AF78&lt;AG78,1,0)</f>
        <v>0</v>
      </c>
      <c r="EM78" s="86">
        <f t="shared" ref="EM78:EM95" si="174">IF(AH78&lt;AI78,1,0)</f>
        <v>0</v>
      </c>
      <c r="EN78" s="86">
        <f t="shared" ref="EN78:EN95" si="175">IF(AJ78&lt;AK78,1,0)</f>
        <v>0</v>
      </c>
      <c r="EO78" s="86">
        <f t="shared" ref="EO78:EO95" si="176">IF(AL78&lt;AM78,1,0)</f>
        <v>0</v>
      </c>
      <c r="EP78" s="86">
        <f t="shared" ref="EP78:EP95" si="177">IF(AN78&lt;AO78,1,0)</f>
        <v>0</v>
      </c>
      <c r="EQ78" s="86">
        <f t="shared" ref="EQ78:EQ95" si="178">IF(AP78&lt;AQ78,1,0)</f>
        <v>0</v>
      </c>
      <c r="ER78" s="86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8">
        <f t="shared" ref="B79:C95" si="179">+D79+F79+H79+J79+L79+N79+P79+R79+T79+V79+X79+Z79+AB79+AD79+AF79+AH79+AJ79+AL79+AN79+AP79</f>
        <v>0</v>
      </c>
      <c r="C79" s="109">
        <f t="shared" si="179"/>
        <v>0</v>
      </c>
      <c r="D79" s="7"/>
      <c r="E79" s="10"/>
      <c r="F79" s="7"/>
      <c r="G79" s="10"/>
      <c r="H79" s="7"/>
      <c r="I79" s="8"/>
      <c r="J79" s="9"/>
      <c r="K79" s="9"/>
      <c r="L79" s="7"/>
      <c r="M79" s="10"/>
      <c r="N79" s="7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85" t="str">
        <f t="shared" si="135"/>
        <v/>
      </c>
      <c r="CB79" s="85" t="str">
        <f t="shared" si="136"/>
        <v/>
      </c>
      <c r="CC79" s="85" t="str">
        <f t="shared" si="137"/>
        <v/>
      </c>
      <c r="CD79" s="85" t="str">
        <f t="shared" si="138"/>
        <v/>
      </c>
      <c r="CE79" s="85" t="str">
        <f t="shared" si="139"/>
        <v/>
      </c>
      <c r="CF79" s="86"/>
      <c r="CG79" s="86">
        <f t="shared" si="140"/>
        <v>0</v>
      </c>
      <c r="CH79" s="86">
        <f t="shared" si="141"/>
        <v>0</v>
      </c>
      <c r="CI79" s="86">
        <f t="shared" si="142"/>
        <v>0</v>
      </c>
      <c r="CJ79" s="86">
        <f t="shared" si="143"/>
        <v>0</v>
      </c>
      <c r="CK79" s="86">
        <f t="shared" si="144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A79" s="85" t="str">
        <f t="shared" si="145"/>
        <v/>
      </c>
      <c r="DB79" s="85" t="str">
        <f t="shared" si="146"/>
        <v/>
      </c>
      <c r="DC79" s="85" t="str">
        <f t="shared" si="147"/>
        <v/>
      </c>
      <c r="DD79" s="85" t="str">
        <f t="shared" si="148"/>
        <v/>
      </c>
      <c r="DE79" s="85" t="str">
        <f t="shared" si="149"/>
        <v/>
      </c>
      <c r="DF79" s="85" t="str">
        <f t="shared" si="150"/>
        <v/>
      </c>
      <c r="DG79" s="85" t="str">
        <f t="shared" si="151"/>
        <v/>
      </c>
      <c r="DH79" s="85" t="str">
        <f t="shared" si="152"/>
        <v/>
      </c>
      <c r="DI79" s="85" t="str">
        <f t="shared" si="153"/>
        <v/>
      </c>
      <c r="DJ79" s="85" t="str">
        <f t="shared" si="154"/>
        <v/>
      </c>
      <c r="DK79" s="85" t="str">
        <f t="shared" si="155"/>
        <v/>
      </c>
      <c r="DL79" s="85" t="str">
        <f t="shared" si="156"/>
        <v/>
      </c>
      <c r="DM79" s="85" t="str">
        <f t="shared" si="157"/>
        <v/>
      </c>
      <c r="DN79" s="85" t="str">
        <f t="shared" si="158"/>
        <v/>
      </c>
      <c r="DO79" s="85" t="str">
        <f t="shared" si="159"/>
        <v/>
      </c>
      <c r="DP79" s="85" t="str">
        <f t="shared" si="160"/>
        <v/>
      </c>
      <c r="DQ79" s="85" t="str">
        <f t="shared" si="161"/>
        <v/>
      </c>
      <c r="EA79" s="86">
        <f t="shared" si="162"/>
        <v>0</v>
      </c>
      <c r="EB79" s="86">
        <f t="shared" si="163"/>
        <v>0</v>
      </c>
      <c r="EC79" s="86">
        <f t="shared" si="164"/>
        <v>0</v>
      </c>
      <c r="ED79" s="86">
        <f t="shared" si="165"/>
        <v>0</v>
      </c>
      <c r="EE79" s="86">
        <f t="shared" si="166"/>
        <v>0</v>
      </c>
      <c r="EF79" s="86">
        <f t="shared" si="167"/>
        <v>0</v>
      </c>
      <c r="EG79" s="86">
        <f t="shared" si="168"/>
        <v>0</v>
      </c>
      <c r="EH79" s="86">
        <f t="shared" si="169"/>
        <v>0</v>
      </c>
      <c r="EI79" s="86">
        <f t="shared" si="170"/>
        <v>0</v>
      </c>
      <c r="EJ79" s="86">
        <f t="shared" si="171"/>
        <v>0</v>
      </c>
      <c r="EK79" s="86">
        <f t="shared" si="172"/>
        <v>0</v>
      </c>
      <c r="EL79" s="86">
        <f t="shared" si="173"/>
        <v>0</v>
      </c>
      <c r="EM79" s="86">
        <f t="shared" si="174"/>
        <v>0</v>
      </c>
      <c r="EN79" s="86">
        <f t="shared" si="175"/>
        <v>0</v>
      </c>
      <c r="EO79" s="86">
        <f t="shared" si="176"/>
        <v>0</v>
      </c>
      <c r="EP79" s="86">
        <f t="shared" si="177"/>
        <v>0</v>
      </c>
      <c r="EQ79" s="86">
        <f t="shared" si="178"/>
        <v>0</v>
      </c>
      <c r="ER79" s="86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8">
        <f t="shared" si="179"/>
        <v>0</v>
      </c>
      <c r="C80" s="109">
        <f t="shared" si="179"/>
        <v>0</v>
      </c>
      <c r="D80" s="7"/>
      <c r="E80" s="10"/>
      <c r="F80" s="7"/>
      <c r="G80" s="10"/>
      <c r="H80" s="7"/>
      <c r="I80" s="8"/>
      <c r="J80" s="9"/>
      <c r="K80" s="9"/>
      <c r="L80" s="7"/>
      <c r="M80" s="10"/>
      <c r="N80" s="7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85" t="str">
        <f t="shared" si="135"/>
        <v/>
      </c>
      <c r="CB80" s="85" t="str">
        <f t="shared" si="136"/>
        <v/>
      </c>
      <c r="CC80" s="85" t="str">
        <f t="shared" si="137"/>
        <v/>
      </c>
      <c r="CD80" s="85" t="str">
        <f t="shared" si="138"/>
        <v/>
      </c>
      <c r="CE80" s="85" t="str">
        <f t="shared" si="139"/>
        <v/>
      </c>
      <c r="CF80" s="86"/>
      <c r="CG80" s="86">
        <f t="shared" si="140"/>
        <v>0</v>
      </c>
      <c r="CH80" s="86">
        <f t="shared" si="141"/>
        <v>0</v>
      </c>
      <c r="CI80" s="86">
        <f t="shared" si="142"/>
        <v>0</v>
      </c>
      <c r="CJ80" s="86">
        <f t="shared" si="143"/>
        <v>0</v>
      </c>
      <c r="CK80" s="86">
        <f t="shared" si="144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A80" s="85" t="str">
        <f t="shared" si="145"/>
        <v/>
      </c>
      <c r="DB80" s="85" t="str">
        <f t="shared" si="146"/>
        <v/>
      </c>
      <c r="DC80" s="85" t="str">
        <f t="shared" si="147"/>
        <v/>
      </c>
      <c r="DD80" s="85" t="str">
        <f t="shared" si="148"/>
        <v/>
      </c>
      <c r="DE80" s="85" t="str">
        <f t="shared" si="149"/>
        <v/>
      </c>
      <c r="DF80" s="85" t="str">
        <f t="shared" si="150"/>
        <v/>
      </c>
      <c r="DG80" s="85" t="str">
        <f t="shared" si="151"/>
        <v/>
      </c>
      <c r="DH80" s="85" t="str">
        <f t="shared" si="152"/>
        <v/>
      </c>
      <c r="DI80" s="85" t="str">
        <f t="shared" si="153"/>
        <v/>
      </c>
      <c r="DJ80" s="85" t="str">
        <f t="shared" si="154"/>
        <v/>
      </c>
      <c r="DK80" s="85" t="str">
        <f t="shared" si="155"/>
        <v/>
      </c>
      <c r="DL80" s="85" t="str">
        <f t="shared" si="156"/>
        <v/>
      </c>
      <c r="DM80" s="85" t="str">
        <f t="shared" si="157"/>
        <v/>
      </c>
      <c r="DN80" s="85" t="str">
        <f t="shared" si="158"/>
        <v/>
      </c>
      <c r="DO80" s="85" t="str">
        <f t="shared" si="159"/>
        <v/>
      </c>
      <c r="DP80" s="85" t="str">
        <f t="shared" si="160"/>
        <v/>
      </c>
      <c r="DQ80" s="85" t="str">
        <f t="shared" si="161"/>
        <v/>
      </c>
      <c r="EA80" s="86">
        <f t="shared" si="162"/>
        <v>0</v>
      </c>
      <c r="EB80" s="86">
        <f t="shared" si="163"/>
        <v>0</v>
      </c>
      <c r="EC80" s="86">
        <f t="shared" si="164"/>
        <v>0</v>
      </c>
      <c r="ED80" s="86">
        <f t="shared" si="165"/>
        <v>0</v>
      </c>
      <c r="EE80" s="86">
        <f t="shared" si="166"/>
        <v>0</v>
      </c>
      <c r="EF80" s="86">
        <f t="shared" si="167"/>
        <v>0</v>
      </c>
      <c r="EG80" s="86">
        <f t="shared" si="168"/>
        <v>0</v>
      </c>
      <c r="EH80" s="86">
        <f t="shared" si="169"/>
        <v>0</v>
      </c>
      <c r="EI80" s="86">
        <f t="shared" si="170"/>
        <v>0</v>
      </c>
      <c r="EJ80" s="86">
        <f t="shared" si="171"/>
        <v>0</v>
      </c>
      <c r="EK80" s="86">
        <f t="shared" si="172"/>
        <v>0</v>
      </c>
      <c r="EL80" s="86">
        <f t="shared" si="173"/>
        <v>0</v>
      </c>
      <c r="EM80" s="86">
        <f t="shared" si="174"/>
        <v>0</v>
      </c>
      <c r="EN80" s="86">
        <f t="shared" si="175"/>
        <v>0</v>
      </c>
      <c r="EO80" s="86">
        <f t="shared" si="176"/>
        <v>0</v>
      </c>
      <c r="EP80" s="86">
        <f t="shared" si="177"/>
        <v>0</v>
      </c>
      <c r="EQ80" s="86">
        <f t="shared" si="178"/>
        <v>0</v>
      </c>
      <c r="ER80" s="86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8">
        <f t="shared" si="179"/>
        <v>0</v>
      </c>
      <c r="C81" s="109">
        <f t="shared" si="179"/>
        <v>0</v>
      </c>
      <c r="D81" s="7"/>
      <c r="E81" s="10"/>
      <c r="F81" s="7"/>
      <c r="G81" s="10"/>
      <c r="H81" s="7"/>
      <c r="I81" s="8"/>
      <c r="J81" s="9"/>
      <c r="K81" s="9"/>
      <c r="L81" s="7"/>
      <c r="M81" s="10"/>
      <c r="N81" s="7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85" t="str">
        <f t="shared" si="135"/>
        <v/>
      </c>
      <c r="CB81" s="85" t="str">
        <f t="shared" si="136"/>
        <v/>
      </c>
      <c r="CC81" s="85" t="str">
        <f t="shared" si="137"/>
        <v/>
      </c>
      <c r="CD81" s="85" t="str">
        <f t="shared" si="138"/>
        <v/>
      </c>
      <c r="CE81" s="85" t="str">
        <f t="shared" si="139"/>
        <v/>
      </c>
      <c r="CF81" s="86"/>
      <c r="CG81" s="86">
        <f t="shared" si="140"/>
        <v>0</v>
      </c>
      <c r="CH81" s="86">
        <f t="shared" si="141"/>
        <v>0</v>
      </c>
      <c r="CI81" s="86">
        <f t="shared" si="142"/>
        <v>0</v>
      </c>
      <c r="CJ81" s="86">
        <f t="shared" si="143"/>
        <v>0</v>
      </c>
      <c r="CK81" s="86">
        <f t="shared" si="144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A81" s="85" t="str">
        <f t="shared" si="145"/>
        <v/>
      </c>
      <c r="DB81" s="85" t="str">
        <f t="shared" si="146"/>
        <v/>
      </c>
      <c r="DC81" s="85" t="str">
        <f t="shared" si="147"/>
        <v/>
      </c>
      <c r="DD81" s="85" t="str">
        <f t="shared" si="148"/>
        <v/>
      </c>
      <c r="DE81" s="85" t="str">
        <f t="shared" si="149"/>
        <v/>
      </c>
      <c r="DF81" s="85" t="str">
        <f t="shared" si="150"/>
        <v/>
      </c>
      <c r="DG81" s="85" t="str">
        <f t="shared" si="151"/>
        <v/>
      </c>
      <c r="DH81" s="85" t="str">
        <f t="shared" si="152"/>
        <v/>
      </c>
      <c r="DI81" s="85" t="str">
        <f t="shared" si="153"/>
        <v/>
      </c>
      <c r="DJ81" s="85" t="str">
        <f t="shared" si="154"/>
        <v/>
      </c>
      <c r="DK81" s="85" t="str">
        <f t="shared" si="155"/>
        <v/>
      </c>
      <c r="DL81" s="85" t="str">
        <f t="shared" si="156"/>
        <v/>
      </c>
      <c r="DM81" s="85" t="str">
        <f t="shared" si="157"/>
        <v/>
      </c>
      <c r="DN81" s="85" t="str">
        <f t="shared" si="158"/>
        <v/>
      </c>
      <c r="DO81" s="85" t="str">
        <f t="shared" si="159"/>
        <v/>
      </c>
      <c r="DP81" s="85" t="str">
        <f t="shared" si="160"/>
        <v/>
      </c>
      <c r="DQ81" s="85" t="str">
        <f t="shared" si="161"/>
        <v/>
      </c>
      <c r="EA81" s="86">
        <f t="shared" si="162"/>
        <v>0</v>
      </c>
      <c r="EB81" s="86">
        <f t="shared" si="163"/>
        <v>0</v>
      </c>
      <c r="EC81" s="86">
        <f t="shared" si="164"/>
        <v>0</v>
      </c>
      <c r="ED81" s="86">
        <f t="shared" si="165"/>
        <v>0</v>
      </c>
      <c r="EE81" s="86">
        <f t="shared" si="166"/>
        <v>0</v>
      </c>
      <c r="EF81" s="86">
        <f t="shared" si="167"/>
        <v>0</v>
      </c>
      <c r="EG81" s="86">
        <f t="shared" si="168"/>
        <v>0</v>
      </c>
      <c r="EH81" s="86">
        <f t="shared" si="169"/>
        <v>0</v>
      </c>
      <c r="EI81" s="86">
        <f t="shared" si="170"/>
        <v>0</v>
      </c>
      <c r="EJ81" s="86">
        <f t="shared" si="171"/>
        <v>0</v>
      </c>
      <c r="EK81" s="86">
        <f t="shared" si="172"/>
        <v>0</v>
      </c>
      <c r="EL81" s="86">
        <f t="shared" si="173"/>
        <v>0</v>
      </c>
      <c r="EM81" s="86">
        <f t="shared" si="174"/>
        <v>0</v>
      </c>
      <c r="EN81" s="86">
        <f t="shared" si="175"/>
        <v>0</v>
      </c>
      <c r="EO81" s="86">
        <f t="shared" si="176"/>
        <v>0</v>
      </c>
      <c r="EP81" s="86">
        <f t="shared" si="177"/>
        <v>0</v>
      </c>
      <c r="EQ81" s="86">
        <f t="shared" si="178"/>
        <v>0</v>
      </c>
      <c r="ER81" s="86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8">
        <f t="shared" si="179"/>
        <v>0</v>
      </c>
      <c r="C82" s="109">
        <f t="shared" si="179"/>
        <v>0</v>
      </c>
      <c r="D82" s="7"/>
      <c r="E82" s="10"/>
      <c r="F82" s="7"/>
      <c r="G82" s="10"/>
      <c r="H82" s="7"/>
      <c r="I82" s="8"/>
      <c r="J82" s="9"/>
      <c r="K82" s="9"/>
      <c r="L82" s="7"/>
      <c r="M82" s="10"/>
      <c r="N82" s="7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85" t="str">
        <f t="shared" si="135"/>
        <v/>
      </c>
      <c r="CB82" s="85" t="str">
        <f t="shared" si="136"/>
        <v/>
      </c>
      <c r="CC82" s="85" t="str">
        <f t="shared" si="137"/>
        <v/>
      </c>
      <c r="CD82" s="85" t="str">
        <f t="shared" si="138"/>
        <v/>
      </c>
      <c r="CE82" s="85" t="str">
        <f t="shared" si="139"/>
        <v/>
      </c>
      <c r="CF82" s="86"/>
      <c r="CG82" s="86">
        <f t="shared" si="140"/>
        <v>0</v>
      </c>
      <c r="CH82" s="86">
        <f t="shared" si="141"/>
        <v>0</v>
      </c>
      <c r="CI82" s="86">
        <f t="shared" si="142"/>
        <v>0</v>
      </c>
      <c r="CJ82" s="86">
        <f t="shared" si="143"/>
        <v>0</v>
      </c>
      <c r="CK82" s="86">
        <f t="shared" si="144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A82" s="85" t="str">
        <f t="shared" si="145"/>
        <v/>
      </c>
      <c r="DB82" s="85" t="str">
        <f t="shared" si="146"/>
        <v/>
      </c>
      <c r="DC82" s="85" t="str">
        <f t="shared" si="147"/>
        <v/>
      </c>
      <c r="DD82" s="85" t="str">
        <f t="shared" si="148"/>
        <v/>
      </c>
      <c r="DE82" s="85" t="str">
        <f t="shared" si="149"/>
        <v/>
      </c>
      <c r="DF82" s="85" t="str">
        <f t="shared" si="150"/>
        <v/>
      </c>
      <c r="DG82" s="85" t="str">
        <f t="shared" si="151"/>
        <v/>
      </c>
      <c r="DH82" s="85" t="str">
        <f t="shared" si="152"/>
        <v/>
      </c>
      <c r="DI82" s="85" t="str">
        <f t="shared" si="153"/>
        <v/>
      </c>
      <c r="DJ82" s="85" t="str">
        <f t="shared" si="154"/>
        <v/>
      </c>
      <c r="DK82" s="85" t="str">
        <f t="shared" si="155"/>
        <v/>
      </c>
      <c r="DL82" s="85" t="str">
        <f t="shared" si="156"/>
        <v/>
      </c>
      <c r="DM82" s="85" t="str">
        <f t="shared" si="157"/>
        <v/>
      </c>
      <c r="DN82" s="85" t="str">
        <f t="shared" si="158"/>
        <v/>
      </c>
      <c r="DO82" s="85" t="str">
        <f t="shared" si="159"/>
        <v/>
      </c>
      <c r="DP82" s="85" t="str">
        <f t="shared" si="160"/>
        <v/>
      </c>
      <c r="DQ82" s="85" t="str">
        <f t="shared" si="161"/>
        <v/>
      </c>
      <c r="EA82" s="86">
        <f t="shared" si="162"/>
        <v>0</v>
      </c>
      <c r="EB82" s="86">
        <f t="shared" si="163"/>
        <v>0</v>
      </c>
      <c r="EC82" s="86">
        <f t="shared" si="164"/>
        <v>0</v>
      </c>
      <c r="ED82" s="86">
        <f t="shared" si="165"/>
        <v>0</v>
      </c>
      <c r="EE82" s="86">
        <f t="shared" si="166"/>
        <v>0</v>
      </c>
      <c r="EF82" s="86">
        <f t="shared" si="167"/>
        <v>0</v>
      </c>
      <c r="EG82" s="86">
        <f t="shared" si="168"/>
        <v>0</v>
      </c>
      <c r="EH82" s="86">
        <f t="shared" si="169"/>
        <v>0</v>
      </c>
      <c r="EI82" s="86">
        <f t="shared" si="170"/>
        <v>0</v>
      </c>
      <c r="EJ82" s="86">
        <f t="shared" si="171"/>
        <v>0</v>
      </c>
      <c r="EK82" s="86">
        <f t="shared" si="172"/>
        <v>0</v>
      </c>
      <c r="EL82" s="86">
        <f t="shared" si="173"/>
        <v>0</v>
      </c>
      <c r="EM82" s="86">
        <f t="shared" si="174"/>
        <v>0</v>
      </c>
      <c r="EN82" s="86">
        <f t="shared" si="175"/>
        <v>0</v>
      </c>
      <c r="EO82" s="86">
        <f t="shared" si="176"/>
        <v>0</v>
      </c>
      <c r="EP82" s="86">
        <f t="shared" si="177"/>
        <v>0</v>
      </c>
      <c r="EQ82" s="86">
        <f t="shared" si="178"/>
        <v>0</v>
      </c>
      <c r="ER82" s="86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8">
        <f t="shared" si="179"/>
        <v>0</v>
      </c>
      <c r="C83" s="109">
        <f t="shared" si="179"/>
        <v>0</v>
      </c>
      <c r="D83" s="7"/>
      <c r="E83" s="10"/>
      <c r="F83" s="7"/>
      <c r="G83" s="10"/>
      <c r="H83" s="7"/>
      <c r="I83" s="8"/>
      <c r="J83" s="9"/>
      <c r="K83" s="9"/>
      <c r="L83" s="7"/>
      <c r="M83" s="10"/>
      <c r="N83" s="7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85" t="str">
        <f t="shared" si="135"/>
        <v/>
      </c>
      <c r="CB83" s="85" t="str">
        <f t="shared" si="136"/>
        <v/>
      </c>
      <c r="CC83" s="85" t="str">
        <f t="shared" si="137"/>
        <v/>
      </c>
      <c r="CD83" s="85" t="str">
        <f t="shared" si="138"/>
        <v/>
      </c>
      <c r="CE83" s="85" t="str">
        <f t="shared" si="139"/>
        <v/>
      </c>
      <c r="CF83" s="86"/>
      <c r="CG83" s="86">
        <f t="shared" si="140"/>
        <v>0</v>
      </c>
      <c r="CH83" s="86">
        <f t="shared" si="141"/>
        <v>0</v>
      </c>
      <c r="CI83" s="86">
        <f t="shared" si="142"/>
        <v>0</v>
      </c>
      <c r="CJ83" s="86">
        <f t="shared" si="143"/>
        <v>0</v>
      </c>
      <c r="CK83" s="86">
        <f t="shared" si="144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A83" s="85" t="str">
        <f t="shared" si="145"/>
        <v/>
      </c>
      <c r="DB83" s="85" t="str">
        <f t="shared" si="146"/>
        <v/>
      </c>
      <c r="DC83" s="85" t="str">
        <f t="shared" si="147"/>
        <v/>
      </c>
      <c r="DD83" s="85" t="str">
        <f t="shared" si="148"/>
        <v/>
      </c>
      <c r="DE83" s="85" t="str">
        <f t="shared" si="149"/>
        <v/>
      </c>
      <c r="DF83" s="85" t="str">
        <f t="shared" si="150"/>
        <v/>
      </c>
      <c r="DG83" s="85" t="str">
        <f t="shared" si="151"/>
        <v/>
      </c>
      <c r="DH83" s="85" t="str">
        <f t="shared" si="152"/>
        <v/>
      </c>
      <c r="DI83" s="85" t="str">
        <f t="shared" si="153"/>
        <v/>
      </c>
      <c r="DJ83" s="85" t="str">
        <f t="shared" si="154"/>
        <v/>
      </c>
      <c r="DK83" s="85" t="str">
        <f t="shared" si="155"/>
        <v/>
      </c>
      <c r="DL83" s="85" t="str">
        <f t="shared" si="156"/>
        <v/>
      </c>
      <c r="DM83" s="85" t="str">
        <f t="shared" si="157"/>
        <v/>
      </c>
      <c r="DN83" s="85" t="str">
        <f t="shared" si="158"/>
        <v/>
      </c>
      <c r="DO83" s="85" t="str">
        <f t="shared" si="159"/>
        <v/>
      </c>
      <c r="DP83" s="85" t="str">
        <f t="shared" si="160"/>
        <v/>
      </c>
      <c r="DQ83" s="85" t="str">
        <f t="shared" si="161"/>
        <v/>
      </c>
      <c r="EA83" s="86">
        <f t="shared" si="162"/>
        <v>0</v>
      </c>
      <c r="EB83" s="86">
        <f t="shared" si="163"/>
        <v>0</v>
      </c>
      <c r="EC83" s="86">
        <f t="shared" si="164"/>
        <v>0</v>
      </c>
      <c r="ED83" s="86">
        <f t="shared" si="165"/>
        <v>0</v>
      </c>
      <c r="EE83" s="86">
        <f t="shared" si="166"/>
        <v>0</v>
      </c>
      <c r="EF83" s="86">
        <f t="shared" si="167"/>
        <v>0</v>
      </c>
      <c r="EG83" s="86">
        <f t="shared" si="168"/>
        <v>0</v>
      </c>
      <c r="EH83" s="86">
        <f t="shared" si="169"/>
        <v>0</v>
      </c>
      <c r="EI83" s="86">
        <f t="shared" si="170"/>
        <v>0</v>
      </c>
      <c r="EJ83" s="86">
        <f t="shared" si="171"/>
        <v>0</v>
      </c>
      <c r="EK83" s="86">
        <f t="shared" si="172"/>
        <v>0</v>
      </c>
      <c r="EL83" s="86">
        <f t="shared" si="173"/>
        <v>0</v>
      </c>
      <c r="EM83" s="86">
        <f t="shared" si="174"/>
        <v>0</v>
      </c>
      <c r="EN83" s="86">
        <f t="shared" si="175"/>
        <v>0</v>
      </c>
      <c r="EO83" s="86">
        <f t="shared" si="176"/>
        <v>0</v>
      </c>
      <c r="EP83" s="86">
        <f t="shared" si="177"/>
        <v>0</v>
      </c>
      <c r="EQ83" s="86">
        <f t="shared" si="178"/>
        <v>0</v>
      </c>
      <c r="ER83" s="86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8">
        <f t="shared" si="179"/>
        <v>0</v>
      </c>
      <c r="C84" s="109">
        <f t="shared" si="179"/>
        <v>0</v>
      </c>
      <c r="D84" s="7"/>
      <c r="E84" s="10"/>
      <c r="F84" s="7"/>
      <c r="G84" s="10"/>
      <c r="H84" s="7"/>
      <c r="I84" s="8"/>
      <c r="J84" s="9"/>
      <c r="K84" s="9"/>
      <c r="L84" s="7"/>
      <c r="M84" s="10"/>
      <c r="N84" s="7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85" t="str">
        <f t="shared" si="135"/>
        <v/>
      </c>
      <c r="CB84" s="85" t="str">
        <f t="shared" si="136"/>
        <v/>
      </c>
      <c r="CC84" s="85" t="str">
        <f t="shared" si="137"/>
        <v/>
      </c>
      <c r="CD84" s="85" t="str">
        <f t="shared" si="138"/>
        <v/>
      </c>
      <c r="CE84" s="85" t="str">
        <f t="shared" si="139"/>
        <v/>
      </c>
      <c r="CF84" s="86"/>
      <c r="CG84" s="86">
        <f t="shared" si="140"/>
        <v>0</v>
      </c>
      <c r="CH84" s="86">
        <f t="shared" si="141"/>
        <v>0</v>
      </c>
      <c r="CI84" s="86">
        <f t="shared" si="142"/>
        <v>0</v>
      </c>
      <c r="CJ84" s="86">
        <f t="shared" si="143"/>
        <v>0</v>
      </c>
      <c r="CK84" s="86">
        <f t="shared" si="144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A84" s="85" t="str">
        <f t="shared" si="145"/>
        <v/>
      </c>
      <c r="DB84" s="85" t="str">
        <f t="shared" si="146"/>
        <v/>
      </c>
      <c r="DC84" s="85" t="str">
        <f t="shared" si="147"/>
        <v/>
      </c>
      <c r="DD84" s="85" t="str">
        <f t="shared" si="148"/>
        <v/>
      </c>
      <c r="DE84" s="85" t="str">
        <f t="shared" si="149"/>
        <v/>
      </c>
      <c r="DF84" s="85" t="str">
        <f t="shared" si="150"/>
        <v/>
      </c>
      <c r="DG84" s="85" t="str">
        <f t="shared" si="151"/>
        <v/>
      </c>
      <c r="DH84" s="85" t="str">
        <f t="shared" si="152"/>
        <v/>
      </c>
      <c r="DI84" s="85" t="str">
        <f t="shared" si="153"/>
        <v/>
      </c>
      <c r="DJ84" s="85" t="str">
        <f t="shared" si="154"/>
        <v/>
      </c>
      <c r="DK84" s="85" t="str">
        <f t="shared" si="155"/>
        <v/>
      </c>
      <c r="DL84" s="85" t="str">
        <f t="shared" si="156"/>
        <v/>
      </c>
      <c r="DM84" s="85" t="str">
        <f t="shared" si="157"/>
        <v/>
      </c>
      <c r="DN84" s="85" t="str">
        <f t="shared" si="158"/>
        <v/>
      </c>
      <c r="DO84" s="85" t="str">
        <f t="shared" si="159"/>
        <v/>
      </c>
      <c r="DP84" s="85" t="str">
        <f t="shared" si="160"/>
        <v/>
      </c>
      <c r="DQ84" s="85" t="str">
        <f t="shared" si="161"/>
        <v/>
      </c>
      <c r="EA84" s="86">
        <f t="shared" si="162"/>
        <v>0</v>
      </c>
      <c r="EB84" s="86">
        <f t="shared" si="163"/>
        <v>0</v>
      </c>
      <c r="EC84" s="86">
        <f t="shared" si="164"/>
        <v>0</v>
      </c>
      <c r="ED84" s="86">
        <f t="shared" si="165"/>
        <v>0</v>
      </c>
      <c r="EE84" s="86">
        <f t="shared" si="166"/>
        <v>0</v>
      </c>
      <c r="EF84" s="86">
        <f t="shared" si="167"/>
        <v>0</v>
      </c>
      <c r="EG84" s="86">
        <f t="shared" si="168"/>
        <v>0</v>
      </c>
      <c r="EH84" s="86">
        <f t="shared" si="169"/>
        <v>0</v>
      </c>
      <c r="EI84" s="86">
        <f t="shared" si="170"/>
        <v>0</v>
      </c>
      <c r="EJ84" s="86">
        <f t="shared" si="171"/>
        <v>0</v>
      </c>
      <c r="EK84" s="86">
        <f t="shared" si="172"/>
        <v>0</v>
      </c>
      <c r="EL84" s="86">
        <f t="shared" si="173"/>
        <v>0</v>
      </c>
      <c r="EM84" s="86">
        <f t="shared" si="174"/>
        <v>0</v>
      </c>
      <c r="EN84" s="86">
        <f t="shared" si="175"/>
        <v>0</v>
      </c>
      <c r="EO84" s="86">
        <f t="shared" si="176"/>
        <v>0</v>
      </c>
      <c r="EP84" s="86">
        <f t="shared" si="177"/>
        <v>0</v>
      </c>
      <c r="EQ84" s="86">
        <f t="shared" si="178"/>
        <v>0</v>
      </c>
      <c r="ER84" s="86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8">
        <f t="shared" si="179"/>
        <v>0</v>
      </c>
      <c r="C85" s="109">
        <f t="shared" si="179"/>
        <v>0</v>
      </c>
      <c r="D85" s="7"/>
      <c r="E85" s="10"/>
      <c r="F85" s="7"/>
      <c r="G85" s="10"/>
      <c r="H85" s="7"/>
      <c r="I85" s="8"/>
      <c r="J85" s="9"/>
      <c r="K85" s="9"/>
      <c r="L85" s="7"/>
      <c r="M85" s="10"/>
      <c r="N85" s="7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85" t="str">
        <f t="shared" si="135"/>
        <v/>
      </c>
      <c r="CB85" s="85" t="str">
        <f t="shared" si="136"/>
        <v/>
      </c>
      <c r="CC85" s="85" t="str">
        <f t="shared" si="137"/>
        <v/>
      </c>
      <c r="CD85" s="85" t="str">
        <f t="shared" si="138"/>
        <v/>
      </c>
      <c r="CE85" s="85" t="str">
        <f t="shared" si="139"/>
        <v/>
      </c>
      <c r="CF85" s="86"/>
      <c r="CG85" s="86">
        <f t="shared" si="140"/>
        <v>0</v>
      </c>
      <c r="CH85" s="86">
        <f t="shared" si="141"/>
        <v>0</v>
      </c>
      <c r="CI85" s="86">
        <f t="shared" si="142"/>
        <v>0</v>
      </c>
      <c r="CJ85" s="86">
        <f t="shared" si="143"/>
        <v>0</v>
      </c>
      <c r="CK85" s="86">
        <f t="shared" si="144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A85" s="85" t="str">
        <f t="shared" si="145"/>
        <v/>
      </c>
      <c r="DB85" s="85" t="str">
        <f t="shared" si="146"/>
        <v/>
      </c>
      <c r="DC85" s="85" t="str">
        <f t="shared" si="147"/>
        <v/>
      </c>
      <c r="DD85" s="85" t="str">
        <f t="shared" si="148"/>
        <v/>
      </c>
      <c r="DE85" s="85" t="str">
        <f t="shared" si="149"/>
        <v/>
      </c>
      <c r="DF85" s="85" t="str">
        <f t="shared" si="150"/>
        <v/>
      </c>
      <c r="DG85" s="85" t="str">
        <f t="shared" si="151"/>
        <v/>
      </c>
      <c r="DH85" s="85" t="str">
        <f t="shared" si="152"/>
        <v/>
      </c>
      <c r="DI85" s="85" t="str">
        <f t="shared" si="153"/>
        <v/>
      </c>
      <c r="DJ85" s="85" t="str">
        <f t="shared" si="154"/>
        <v/>
      </c>
      <c r="DK85" s="85" t="str">
        <f t="shared" si="155"/>
        <v/>
      </c>
      <c r="DL85" s="85" t="str">
        <f t="shared" si="156"/>
        <v/>
      </c>
      <c r="DM85" s="85" t="str">
        <f t="shared" si="157"/>
        <v/>
      </c>
      <c r="DN85" s="85" t="str">
        <f t="shared" si="158"/>
        <v/>
      </c>
      <c r="DO85" s="85" t="str">
        <f t="shared" si="159"/>
        <v/>
      </c>
      <c r="DP85" s="85" t="str">
        <f t="shared" si="160"/>
        <v/>
      </c>
      <c r="DQ85" s="85" t="str">
        <f t="shared" si="161"/>
        <v/>
      </c>
      <c r="EA85" s="86">
        <f t="shared" si="162"/>
        <v>0</v>
      </c>
      <c r="EB85" s="86">
        <f t="shared" si="163"/>
        <v>0</v>
      </c>
      <c r="EC85" s="86">
        <f t="shared" si="164"/>
        <v>0</v>
      </c>
      <c r="ED85" s="86">
        <f t="shared" si="165"/>
        <v>0</v>
      </c>
      <c r="EE85" s="86">
        <f t="shared" si="166"/>
        <v>0</v>
      </c>
      <c r="EF85" s="86">
        <f t="shared" si="167"/>
        <v>0</v>
      </c>
      <c r="EG85" s="86">
        <f t="shared" si="168"/>
        <v>0</v>
      </c>
      <c r="EH85" s="86">
        <f t="shared" si="169"/>
        <v>0</v>
      </c>
      <c r="EI85" s="86">
        <f t="shared" si="170"/>
        <v>0</v>
      </c>
      <c r="EJ85" s="86">
        <f t="shared" si="171"/>
        <v>0</v>
      </c>
      <c r="EK85" s="86">
        <f t="shared" si="172"/>
        <v>0</v>
      </c>
      <c r="EL85" s="86">
        <f t="shared" si="173"/>
        <v>0</v>
      </c>
      <c r="EM85" s="86">
        <f t="shared" si="174"/>
        <v>0</v>
      </c>
      <c r="EN85" s="86">
        <f t="shared" si="175"/>
        <v>0</v>
      </c>
      <c r="EO85" s="86">
        <f t="shared" si="176"/>
        <v>0</v>
      </c>
      <c r="EP85" s="86">
        <f t="shared" si="177"/>
        <v>0</v>
      </c>
      <c r="EQ85" s="86">
        <f t="shared" si="178"/>
        <v>0</v>
      </c>
      <c r="ER85" s="86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08">
        <f t="shared" si="179"/>
        <v>0</v>
      </c>
      <c r="C86" s="109">
        <f t="shared" si="179"/>
        <v>0</v>
      </c>
      <c r="D86" s="7"/>
      <c r="E86" s="10"/>
      <c r="F86" s="7"/>
      <c r="G86" s="10"/>
      <c r="H86" s="7"/>
      <c r="I86" s="8"/>
      <c r="J86" s="9"/>
      <c r="K86" s="9"/>
      <c r="L86" s="7"/>
      <c r="M86" s="10"/>
      <c r="N86" s="7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85" t="str">
        <f t="shared" si="135"/>
        <v/>
      </c>
      <c r="CB86" s="85" t="str">
        <f t="shared" si="136"/>
        <v/>
      </c>
      <c r="CC86" s="85" t="str">
        <f t="shared" si="137"/>
        <v/>
      </c>
      <c r="CD86" s="85" t="str">
        <f t="shared" si="138"/>
        <v/>
      </c>
      <c r="CE86" s="85" t="str">
        <f t="shared" si="139"/>
        <v/>
      </c>
      <c r="CF86" s="86"/>
      <c r="CG86" s="86">
        <f t="shared" si="140"/>
        <v>0</v>
      </c>
      <c r="CH86" s="86">
        <f t="shared" si="141"/>
        <v>0</v>
      </c>
      <c r="CI86" s="86">
        <f t="shared" si="142"/>
        <v>0</v>
      </c>
      <c r="CJ86" s="86">
        <f t="shared" si="143"/>
        <v>0</v>
      </c>
      <c r="CK86" s="86">
        <f t="shared" si="144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85" t="str">
        <f t="shared" si="145"/>
        <v/>
      </c>
      <c r="DB86" s="85" t="str">
        <f t="shared" si="146"/>
        <v/>
      </c>
      <c r="DC86" s="85" t="str">
        <f t="shared" si="147"/>
        <v/>
      </c>
      <c r="DD86" s="85" t="str">
        <f t="shared" si="148"/>
        <v/>
      </c>
      <c r="DE86" s="85" t="str">
        <f t="shared" si="149"/>
        <v/>
      </c>
      <c r="DF86" s="85" t="str">
        <f t="shared" si="150"/>
        <v/>
      </c>
      <c r="DG86" s="85" t="str">
        <f t="shared" si="151"/>
        <v/>
      </c>
      <c r="DH86" s="85" t="str">
        <f t="shared" si="152"/>
        <v/>
      </c>
      <c r="DI86" s="85" t="str">
        <f t="shared" si="153"/>
        <v/>
      </c>
      <c r="DJ86" s="85" t="str">
        <f t="shared" si="154"/>
        <v/>
      </c>
      <c r="DK86" s="85" t="str">
        <f t="shared" si="155"/>
        <v/>
      </c>
      <c r="DL86" s="85" t="str">
        <f t="shared" si="156"/>
        <v/>
      </c>
      <c r="DM86" s="85" t="str">
        <f t="shared" si="157"/>
        <v/>
      </c>
      <c r="DN86" s="85" t="str">
        <f t="shared" si="158"/>
        <v/>
      </c>
      <c r="DO86" s="85" t="str">
        <f t="shared" si="159"/>
        <v/>
      </c>
      <c r="DP86" s="85" t="str">
        <f t="shared" si="160"/>
        <v/>
      </c>
      <c r="DQ86" s="85" t="str">
        <f t="shared" si="161"/>
        <v/>
      </c>
      <c r="EA86" s="86">
        <f t="shared" si="162"/>
        <v>0</v>
      </c>
      <c r="EB86" s="86">
        <f t="shared" si="163"/>
        <v>0</v>
      </c>
      <c r="EC86" s="86">
        <f t="shared" si="164"/>
        <v>0</v>
      </c>
      <c r="ED86" s="86">
        <f t="shared" si="165"/>
        <v>0</v>
      </c>
      <c r="EE86" s="86">
        <f t="shared" si="166"/>
        <v>0</v>
      </c>
      <c r="EF86" s="86">
        <f t="shared" si="167"/>
        <v>0</v>
      </c>
      <c r="EG86" s="86">
        <f t="shared" si="168"/>
        <v>0</v>
      </c>
      <c r="EH86" s="86">
        <f t="shared" si="169"/>
        <v>0</v>
      </c>
      <c r="EI86" s="86">
        <f t="shared" si="170"/>
        <v>0</v>
      </c>
      <c r="EJ86" s="86">
        <f t="shared" si="171"/>
        <v>0</v>
      </c>
      <c r="EK86" s="86">
        <f t="shared" si="172"/>
        <v>0</v>
      </c>
      <c r="EL86" s="86">
        <f t="shared" si="173"/>
        <v>0</v>
      </c>
      <c r="EM86" s="86">
        <f t="shared" si="174"/>
        <v>0</v>
      </c>
      <c r="EN86" s="86">
        <f t="shared" si="175"/>
        <v>0</v>
      </c>
      <c r="EO86" s="86">
        <f t="shared" si="176"/>
        <v>0</v>
      </c>
      <c r="EP86" s="86">
        <f t="shared" si="177"/>
        <v>0</v>
      </c>
      <c r="EQ86" s="86">
        <f t="shared" si="178"/>
        <v>0</v>
      </c>
      <c r="ER86" s="86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08">
        <f t="shared" si="179"/>
        <v>0</v>
      </c>
      <c r="C87" s="109">
        <f t="shared" si="179"/>
        <v>0</v>
      </c>
      <c r="D87" s="7"/>
      <c r="E87" s="10"/>
      <c r="F87" s="7"/>
      <c r="G87" s="10"/>
      <c r="H87" s="7"/>
      <c r="I87" s="8"/>
      <c r="J87" s="9"/>
      <c r="K87" s="9"/>
      <c r="L87" s="7"/>
      <c r="M87" s="10"/>
      <c r="N87" s="7"/>
      <c r="O87" s="10"/>
      <c r="P87" s="7"/>
      <c r="Q87" s="10"/>
      <c r="R87" s="7"/>
      <c r="S87" s="10"/>
      <c r="T87" s="7"/>
      <c r="U87" s="10"/>
      <c r="V87" s="7"/>
      <c r="W87" s="10"/>
      <c r="X87" s="7"/>
      <c r="Y87" s="10"/>
      <c r="Z87" s="7"/>
      <c r="AA87" s="10"/>
      <c r="AB87" s="7"/>
      <c r="AC87" s="10"/>
      <c r="AD87" s="7"/>
      <c r="AE87" s="10"/>
      <c r="AF87" s="7"/>
      <c r="AG87" s="10"/>
      <c r="AH87" s="7"/>
      <c r="AI87" s="10"/>
      <c r="AJ87" s="7"/>
      <c r="AK87" s="10"/>
      <c r="AL87" s="7"/>
      <c r="AM87" s="10"/>
      <c r="AN87" s="7"/>
      <c r="AO87" s="10"/>
      <c r="AP87" s="7"/>
      <c r="AQ87" s="27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85" t="str">
        <f t="shared" si="135"/>
        <v/>
      </c>
      <c r="CB87" s="85" t="str">
        <f t="shared" si="136"/>
        <v/>
      </c>
      <c r="CC87" s="85" t="str">
        <f t="shared" si="137"/>
        <v/>
      </c>
      <c r="CD87" s="85" t="str">
        <f t="shared" si="138"/>
        <v/>
      </c>
      <c r="CE87" s="85" t="str">
        <f t="shared" si="139"/>
        <v/>
      </c>
      <c r="CF87" s="86"/>
      <c r="CG87" s="86">
        <f t="shared" si="140"/>
        <v>0</v>
      </c>
      <c r="CH87" s="86">
        <f t="shared" si="141"/>
        <v>0</v>
      </c>
      <c r="CI87" s="86">
        <f t="shared" si="142"/>
        <v>0</v>
      </c>
      <c r="CJ87" s="86">
        <f t="shared" si="143"/>
        <v>0</v>
      </c>
      <c r="CK87" s="86">
        <f t="shared" si="144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85" t="str">
        <f t="shared" si="145"/>
        <v/>
      </c>
      <c r="DB87" s="85" t="str">
        <f t="shared" si="146"/>
        <v/>
      </c>
      <c r="DC87" s="85" t="str">
        <f t="shared" si="147"/>
        <v/>
      </c>
      <c r="DD87" s="85" t="str">
        <f t="shared" si="148"/>
        <v/>
      </c>
      <c r="DE87" s="85" t="str">
        <f t="shared" si="149"/>
        <v/>
      </c>
      <c r="DF87" s="85" t="str">
        <f t="shared" si="150"/>
        <v/>
      </c>
      <c r="DG87" s="85" t="str">
        <f t="shared" si="151"/>
        <v/>
      </c>
      <c r="DH87" s="85" t="str">
        <f t="shared" si="152"/>
        <v/>
      </c>
      <c r="DI87" s="85" t="str">
        <f t="shared" si="153"/>
        <v/>
      </c>
      <c r="DJ87" s="85" t="str">
        <f t="shared" si="154"/>
        <v/>
      </c>
      <c r="DK87" s="85" t="str">
        <f t="shared" si="155"/>
        <v/>
      </c>
      <c r="DL87" s="85" t="str">
        <f t="shared" si="156"/>
        <v/>
      </c>
      <c r="DM87" s="85" t="str">
        <f t="shared" si="157"/>
        <v/>
      </c>
      <c r="DN87" s="85" t="str">
        <f t="shared" si="158"/>
        <v/>
      </c>
      <c r="DO87" s="85" t="str">
        <f t="shared" si="159"/>
        <v/>
      </c>
      <c r="DP87" s="85" t="str">
        <f t="shared" si="160"/>
        <v/>
      </c>
      <c r="DQ87" s="85" t="str">
        <f t="shared" si="161"/>
        <v/>
      </c>
      <c r="EA87" s="86">
        <f t="shared" si="162"/>
        <v>0</v>
      </c>
      <c r="EB87" s="86">
        <f t="shared" si="163"/>
        <v>0</v>
      </c>
      <c r="EC87" s="86">
        <f t="shared" si="164"/>
        <v>0</v>
      </c>
      <c r="ED87" s="86">
        <f t="shared" si="165"/>
        <v>0</v>
      </c>
      <c r="EE87" s="86">
        <f t="shared" si="166"/>
        <v>0</v>
      </c>
      <c r="EF87" s="86">
        <f t="shared" si="167"/>
        <v>0</v>
      </c>
      <c r="EG87" s="86">
        <f t="shared" si="168"/>
        <v>0</v>
      </c>
      <c r="EH87" s="86">
        <f t="shared" si="169"/>
        <v>0</v>
      </c>
      <c r="EI87" s="86">
        <f t="shared" si="170"/>
        <v>0</v>
      </c>
      <c r="EJ87" s="86">
        <f t="shared" si="171"/>
        <v>0</v>
      </c>
      <c r="EK87" s="86">
        <f t="shared" si="172"/>
        <v>0</v>
      </c>
      <c r="EL87" s="86">
        <f t="shared" si="173"/>
        <v>0</v>
      </c>
      <c r="EM87" s="86">
        <f t="shared" si="174"/>
        <v>0</v>
      </c>
      <c r="EN87" s="86">
        <f t="shared" si="175"/>
        <v>0</v>
      </c>
      <c r="EO87" s="86">
        <f t="shared" si="176"/>
        <v>0</v>
      </c>
      <c r="EP87" s="86">
        <f t="shared" si="177"/>
        <v>0</v>
      </c>
      <c r="EQ87" s="86">
        <f t="shared" si="178"/>
        <v>0</v>
      </c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08">
        <f t="shared" si="179"/>
        <v>0</v>
      </c>
      <c r="C88" s="109">
        <f t="shared" si="179"/>
        <v>0</v>
      </c>
      <c r="D88" s="7"/>
      <c r="E88" s="10"/>
      <c r="F88" s="7"/>
      <c r="G88" s="10"/>
      <c r="H88" s="7"/>
      <c r="I88" s="8"/>
      <c r="J88" s="9"/>
      <c r="K88" s="9"/>
      <c r="L88" s="7"/>
      <c r="M88" s="10"/>
      <c r="N88" s="7"/>
      <c r="O88" s="10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85" t="str">
        <f t="shared" si="135"/>
        <v/>
      </c>
      <c r="CB88" s="85" t="str">
        <f t="shared" si="136"/>
        <v/>
      </c>
      <c r="CC88" s="85" t="str">
        <f t="shared" si="137"/>
        <v/>
      </c>
      <c r="CD88" s="85" t="str">
        <f t="shared" si="138"/>
        <v/>
      </c>
      <c r="CE88" s="85" t="str">
        <f t="shared" si="139"/>
        <v/>
      </c>
      <c r="CF88" s="86"/>
      <c r="CG88" s="86">
        <f t="shared" si="140"/>
        <v>0</v>
      </c>
      <c r="CH88" s="86">
        <f t="shared" si="141"/>
        <v>0</v>
      </c>
      <c r="CI88" s="86">
        <f t="shared" si="142"/>
        <v>0</v>
      </c>
      <c r="CJ88" s="86">
        <f t="shared" si="143"/>
        <v>0</v>
      </c>
      <c r="CK88" s="86">
        <f t="shared" si="144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A88" s="85" t="str">
        <f t="shared" si="145"/>
        <v/>
      </c>
      <c r="DB88" s="85" t="str">
        <f t="shared" si="146"/>
        <v/>
      </c>
      <c r="DC88" s="85" t="str">
        <f t="shared" si="147"/>
        <v/>
      </c>
      <c r="DD88" s="85" t="str">
        <f t="shared" si="148"/>
        <v/>
      </c>
      <c r="DE88" s="85" t="str">
        <f t="shared" si="149"/>
        <v/>
      </c>
      <c r="DF88" s="85" t="str">
        <f t="shared" si="150"/>
        <v/>
      </c>
      <c r="DG88" s="85" t="str">
        <f t="shared" si="151"/>
        <v/>
      </c>
      <c r="DH88" s="85" t="str">
        <f t="shared" si="152"/>
        <v/>
      </c>
      <c r="DI88" s="85" t="str">
        <f t="shared" si="153"/>
        <v/>
      </c>
      <c r="DJ88" s="85" t="str">
        <f t="shared" si="154"/>
        <v/>
      </c>
      <c r="DK88" s="85" t="str">
        <f t="shared" si="155"/>
        <v/>
      </c>
      <c r="DL88" s="85" t="str">
        <f t="shared" si="156"/>
        <v/>
      </c>
      <c r="DM88" s="85" t="str">
        <f t="shared" si="157"/>
        <v/>
      </c>
      <c r="DN88" s="85" t="str">
        <f t="shared" si="158"/>
        <v/>
      </c>
      <c r="DO88" s="85" t="str">
        <f t="shared" si="159"/>
        <v/>
      </c>
      <c r="DP88" s="85" t="str">
        <f t="shared" si="160"/>
        <v/>
      </c>
      <c r="DQ88" s="85" t="str">
        <f t="shared" si="161"/>
        <v/>
      </c>
      <c r="EA88" s="86">
        <f t="shared" si="162"/>
        <v>0</v>
      </c>
      <c r="EB88" s="86">
        <f t="shared" si="163"/>
        <v>0</v>
      </c>
      <c r="EC88" s="86">
        <f t="shared" si="164"/>
        <v>0</v>
      </c>
      <c r="ED88" s="86">
        <f t="shared" si="165"/>
        <v>0</v>
      </c>
      <c r="EE88" s="86">
        <f t="shared" si="166"/>
        <v>0</v>
      </c>
      <c r="EF88" s="86">
        <f t="shared" si="167"/>
        <v>0</v>
      </c>
      <c r="EG88" s="86">
        <f t="shared" si="168"/>
        <v>0</v>
      </c>
      <c r="EH88" s="86">
        <f t="shared" si="169"/>
        <v>0</v>
      </c>
      <c r="EI88" s="86">
        <f t="shared" si="170"/>
        <v>0</v>
      </c>
      <c r="EJ88" s="86">
        <f t="shared" si="171"/>
        <v>0</v>
      </c>
      <c r="EK88" s="86">
        <f t="shared" si="172"/>
        <v>0</v>
      </c>
      <c r="EL88" s="86">
        <f t="shared" si="173"/>
        <v>0</v>
      </c>
      <c r="EM88" s="86">
        <f t="shared" si="174"/>
        <v>0</v>
      </c>
      <c r="EN88" s="86">
        <f t="shared" si="175"/>
        <v>0</v>
      </c>
      <c r="EO88" s="86">
        <f t="shared" si="176"/>
        <v>0</v>
      </c>
      <c r="EP88" s="86">
        <f t="shared" si="177"/>
        <v>0</v>
      </c>
      <c r="EQ88" s="86">
        <f t="shared" si="178"/>
        <v>0</v>
      </c>
      <c r="ER88" s="86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8">
        <f t="shared" si="179"/>
        <v>0</v>
      </c>
      <c r="C89" s="109">
        <f t="shared" si="179"/>
        <v>0</v>
      </c>
      <c r="D89" s="7"/>
      <c r="E89" s="10"/>
      <c r="F89" s="7"/>
      <c r="G89" s="10"/>
      <c r="H89" s="7"/>
      <c r="I89" s="8"/>
      <c r="J89" s="9"/>
      <c r="K89" s="9"/>
      <c r="L89" s="7"/>
      <c r="M89" s="10"/>
      <c r="N89" s="7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85" t="str">
        <f t="shared" si="135"/>
        <v/>
      </c>
      <c r="CB89" s="85" t="str">
        <f t="shared" si="136"/>
        <v/>
      </c>
      <c r="CC89" s="85" t="str">
        <f t="shared" si="137"/>
        <v/>
      </c>
      <c r="CD89" s="85" t="str">
        <f t="shared" si="138"/>
        <v/>
      </c>
      <c r="CE89" s="85" t="str">
        <f t="shared" si="139"/>
        <v/>
      </c>
      <c r="CF89" s="86"/>
      <c r="CG89" s="86">
        <f t="shared" si="140"/>
        <v>0</v>
      </c>
      <c r="CH89" s="86">
        <f t="shared" si="141"/>
        <v>0</v>
      </c>
      <c r="CI89" s="86">
        <f t="shared" si="142"/>
        <v>0</v>
      </c>
      <c r="CJ89" s="86">
        <f t="shared" si="143"/>
        <v>0</v>
      </c>
      <c r="CK89" s="86">
        <f t="shared" si="144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A89" s="85" t="str">
        <f t="shared" si="145"/>
        <v/>
      </c>
      <c r="DB89" s="85" t="str">
        <f t="shared" si="146"/>
        <v/>
      </c>
      <c r="DC89" s="85" t="str">
        <f t="shared" si="147"/>
        <v/>
      </c>
      <c r="DD89" s="85" t="str">
        <f t="shared" si="148"/>
        <v/>
      </c>
      <c r="DE89" s="85" t="str">
        <f t="shared" si="149"/>
        <v/>
      </c>
      <c r="DF89" s="85" t="str">
        <f t="shared" si="150"/>
        <v/>
      </c>
      <c r="DG89" s="85" t="str">
        <f t="shared" si="151"/>
        <v/>
      </c>
      <c r="DH89" s="85" t="str">
        <f t="shared" si="152"/>
        <v/>
      </c>
      <c r="DI89" s="85" t="str">
        <f t="shared" si="153"/>
        <v/>
      </c>
      <c r="DJ89" s="85" t="str">
        <f t="shared" si="154"/>
        <v/>
      </c>
      <c r="DK89" s="85" t="str">
        <f t="shared" si="155"/>
        <v/>
      </c>
      <c r="DL89" s="85" t="str">
        <f t="shared" si="156"/>
        <v/>
      </c>
      <c r="DM89" s="85" t="str">
        <f t="shared" si="157"/>
        <v/>
      </c>
      <c r="DN89" s="85" t="str">
        <f t="shared" si="158"/>
        <v/>
      </c>
      <c r="DO89" s="85" t="str">
        <f t="shared" si="159"/>
        <v/>
      </c>
      <c r="DP89" s="85" t="str">
        <f t="shared" si="160"/>
        <v/>
      </c>
      <c r="DQ89" s="85" t="str">
        <f t="shared" si="161"/>
        <v/>
      </c>
      <c r="EA89" s="86">
        <f t="shared" si="162"/>
        <v>0</v>
      </c>
      <c r="EB89" s="86">
        <f t="shared" si="163"/>
        <v>0</v>
      </c>
      <c r="EC89" s="86">
        <f t="shared" si="164"/>
        <v>0</v>
      </c>
      <c r="ED89" s="86">
        <f t="shared" si="165"/>
        <v>0</v>
      </c>
      <c r="EE89" s="86">
        <f t="shared" si="166"/>
        <v>0</v>
      </c>
      <c r="EF89" s="86">
        <f t="shared" si="167"/>
        <v>0</v>
      </c>
      <c r="EG89" s="86">
        <f t="shared" si="168"/>
        <v>0</v>
      </c>
      <c r="EH89" s="86">
        <f t="shared" si="169"/>
        <v>0</v>
      </c>
      <c r="EI89" s="86">
        <f t="shared" si="170"/>
        <v>0</v>
      </c>
      <c r="EJ89" s="86">
        <f t="shared" si="171"/>
        <v>0</v>
      </c>
      <c r="EK89" s="86">
        <f t="shared" si="172"/>
        <v>0</v>
      </c>
      <c r="EL89" s="86">
        <f t="shared" si="173"/>
        <v>0</v>
      </c>
      <c r="EM89" s="86">
        <f t="shared" si="174"/>
        <v>0</v>
      </c>
      <c r="EN89" s="86">
        <f t="shared" si="175"/>
        <v>0</v>
      </c>
      <c r="EO89" s="86">
        <f t="shared" si="176"/>
        <v>0</v>
      </c>
      <c r="EP89" s="86">
        <f t="shared" si="177"/>
        <v>0</v>
      </c>
      <c r="EQ89" s="86">
        <f t="shared" si="178"/>
        <v>0</v>
      </c>
      <c r="ER89" s="86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8">
        <f t="shared" si="179"/>
        <v>0</v>
      </c>
      <c r="C90" s="109">
        <f t="shared" si="179"/>
        <v>0</v>
      </c>
      <c r="D90" s="7"/>
      <c r="E90" s="10"/>
      <c r="F90" s="7"/>
      <c r="G90" s="10"/>
      <c r="H90" s="7"/>
      <c r="I90" s="8"/>
      <c r="J90" s="9"/>
      <c r="K90" s="9"/>
      <c r="L90" s="7"/>
      <c r="M90" s="10"/>
      <c r="N90" s="7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85" t="str">
        <f t="shared" si="135"/>
        <v/>
      </c>
      <c r="CB90" s="85" t="str">
        <f t="shared" si="136"/>
        <v/>
      </c>
      <c r="CC90" s="85" t="str">
        <f t="shared" si="137"/>
        <v/>
      </c>
      <c r="CD90" s="85" t="str">
        <f t="shared" si="138"/>
        <v/>
      </c>
      <c r="CE90" s="85" t="str">
        <f t="shared" si="139"/>
        <v/>
      </c>
      <c r="CF90" s="86"/>
      <c r="CG90" s="86">
        <f t="shared" si="140"/>
        <v>0</v>
      </c>
      <c r="CH90" s="86">
        <f t="shared" si="141"/>
        <v>0</v>
      </c>
      <c r="CI90" s="86">
        <f t="shared" si="142"/>
        <v>0</v>
      </c>
      <c r="CJ90" s="86">
        <f t="shared" si="143"/>
        <v>0</v>
      </c>
      <c r="CK90" s="86">
        <f t="shared" si="144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85" t="str">
        <f t="shared" si="145"/>
        <v/>
      </c>
      <c r="DB90" s="85" t="str">
        <f t="shared" si="146"/>
        <v/>
      </c>
      <c r="DC90" s="85" t="str">
        <f t="shared" si="147"/>
        <v/>
      </c>
      <c r="DD90" s="85" t="str">
        <f t="shared" si="148"/>
        <v/>
      </c>
      <c r="DE90" s="85" t="str">
        <f t="shared" si="149"/>
        <v/>
      </c>
      <c r="DF90" s="85" t="str">
        <f t="shared" si="150"/>
        <v/>
      </c>
      <c r="DG90" s="85" t="str">
        <f t="shared" si="151"/>
        <v/>
      </c>
      <c r="DH90" s="85" t="str">
        <f t="shared" si="152"/>
        <v/>
      </c>
      <c r="DI90" s="85" t="str">
        <f t="shared" si="153"/>
        <v/>
      </c>
      <c r="DJ90" s="85" t="str">
        <f t="shared" si="154"/>
        <v/>
      </c>
      <c r="DK90" s="85" t="str">
        <f t="shared" si="155"/>
        <v/>
      </c>
      <c r="DL90" s="85" t="str">
        <f t="shared" si="156"/>
        <v/>
      </c>
      <c r="DM90" s="85" t="str">
        <f t="shared" si="157"/>
        <v/>
      </c>
      <c r="DN90" s="85" t="str">
        <f t="shared" si="158"/>
        <v/>
      </c>
      <c r="DO90" s="85" t="str">
        <f t="shared" si="159"/>
        <v/>
      </c>
      <c r="DP90" s="85" t="str">
        <f t="shared" si="160"/>
        <v/>
      </c>
      <c r="DQ90" s="85" t="str">
        <f t="shared" si="161"/>
        <v/>
      </c>
      <c r="EA90" s="86">
        <f t="shared" si="162"/>
        <v>0</v>
      </c>
      <c r="EB90" s="86">
        <f t="shared" si="163"/>
        <v>0</v>
      </c>
      <c r="EC90" s="86">
        <f t="shared" si="164"/>
        <v>0</v>
      </c>
      <c r="ED90" s="86">
        <f t="shared" si="165"/>
        <v>0</v>
      </c>
      <c r="EE90" s="86">
        <f t="shared" si="166"/>
        <v>0</v>
      </c>
      <c r="EF90" s="86">
        <f t="shared" si="167"/>
        <v>0</v>
      </c>
      <c r="EG90" s="86">
        <f t="shared" si="168"/>
        <v>0</v>
      </c>
      <c r="EH90" s="86">
        <f t="shared" si="169"/>
        <v>0</v>
      </c>
      <c r="EI90" s="86">
        <f t="shared" si="170"/>
        <v>0</v>
      </c>
      <c r="EJ90" s="86">
        <f t="shared" si="171"/>
        <v>0</v>
      </c>
      <c r="EK90" s="86">
        <f t="shared" si="172"/>
        <v>0</v>
      </c>
      <c r="EL90" s="86">
        <f t="shared" si="173"/>
        <v>0</v>
      </c>
      <c r="EM90" s="86">
        <f t="shared" si="174"/>
        <v>0</v>
      </c>
      <c r="EN90" s="86">
        <f t="shared" si="175"/>
        <v>0</v>
      </c>
      <c r="EO90" s="86">
        <f t="shared" si="176"/>
        <v>0</v>
      </c>
      <c r="EP90" s="86">
        <f t="shared" si="177"/>
        <v>0</v>
      </c>
      <c r="EQ90" s="86">
        <f t="shared" si="178"/>
        <v>0</v>
      </c>
      <c r="ER90" s="86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8">
        <f t="shared" si="179"/>
        <v>0</v>
      </c>
      <c r="C91" s="109">
        <f t="shared" si="179"/>
        <v>0</v>
      </c>
      <c r="D91" s="7"/>
      <c r="E91" s="10"/>
      <c r="F91" s="7"/>
      <c r="G91" s="10"/>
      <c r="H91" s="7"/>
      <c r="I91" s="8"/>
      <c r="J91" s="9"/>
      <c r="K91" s="9"/>
      <c r="L91" s="7"/>
      <c r="M91" s="10"/>
      <c r="N91" s="7"/>
      <c r="O91" s="10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85" t="str">
        <f t="shared" si="135"/>
        <v/>
      </c>
      <c r="CB91" s="85" t="str">
        <f t="shared" si="136"/>
        <v/>
      </c>
      <c r="CC91" s="85" t="str">
        <f t="shared" si="137"/>
        <v/>
      </c>
      <c r="CD91" s="85" t="str">
        <f t="shared" si="138"/>
        <v/>
      </c>
      <c r="CE91" s="85" t="str">
        <f t="shared" si="139"/>
        <v/>
      </c>
      <c r="CF91" s="86"/>
      <c r="CG91" s="86">
        <f t="shared" si="140"/>
        <v>0</v>
      </c>
      <c r="CH91" s="86">
        <f t="shared" si="141"/>
        <v>0</v>
      </c>
      <c r="CI91" s="86">
        <f t="shared" si="142"/>
        <v>0</v>
      </c>
      <c r="CJ91" s="86">
        <f t="shared" si="143"/>
        <v>0</v>
      </c>
      <c r="CK91" s="86">
        <f t="shared" si="144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A91" s="85" t="str">
        <f t="shared" si="145"/>
        <v/>
      </c>
      <c r="DB91" s="85" t="str">
        <f t="shared" si="146"/>
        <v/>
      </c>
      <c r="DC91" s="85" t="str">
        <f t="shared" si="147"/>
        <v/>
      </c>
      <c r="DD91" s="85" t="str">
        <f t="shared" si="148"/>
        <v/>
      </c>
      <c r="DE91" s="85" t="str">
        <f t="shared" si="149"/>
        <v/>
      </c>
      <c r="DF91" s="85" t="str">
        <f t="shared" si="150"/>
        <v/>
      </c>
      <c r="DG91" s="85" t="str">
        <f t="shared" si="151"/>
        <v/>
      </c>
      <c r="DH91" s="85" t="str">
        <f t="shared" si="152"/>
        <v/>
      </c>
      <c r="DI91" s="85" t="str">
        <f t="shared" si="153"/>
        <v/>
      </c>
      <c r="DJ91" s="85" t="str">
        <f t="shared" si="154"/>
        <v/>
      </c>
      <c r="DK91" s="85" t="str">
        <f t="shared" si="155"/>
        <v/>
      </c>
      <c r="DL91" s="85" t="str">
        <f t="shared" si="156"/>
        <v/>
      </c>
      <c r="DM91" s="85" t="str">
        <f t="shared" si="157"/>
        <v/>
      </c>
      <c r="DN91" s="85" t="str">
        <f t="shared" si="158"/>
        <v/>
      </c>
      <c r="DO91" s="85" t="str">
        <f t="shared" si="159"/>
        <v/>
      </c>
      <c r="DP91" s="85" t="str">
        <f t="shared" si="160"/>
        <v/>
      </c>
      <c r="DQ91" s="85" t="str">
        <f t="shared" si="161"/>
        <v/>
      </c>
      <c r="EA91" s="86">
        <f t="shared" si="162"/>
        <v>0</v>
      </c>
      <c r="EB91" s="86">
        <f t="shared" si="163"/>
        <v>0</v>
      </c>
      <c r="EC91" s="86">
        <f t="shared" si="164"/>
        <v>0</v>
      </c>
      <c r="ED91" s="86">
        <f t="shared" si="165"/>
        <v>0</v>
      </c>
      <c r="EE91" s="86">
        <f t="shared" si="166"/>
        <v>0</v>
      </c>
      <c r="EF91" s="86">
        <f t="shared" si="167"/>
        <v>0</v>
      </c>
      <c r="EG91" s="86">
        <f t="shared" si="168"/>
        <v>0</v>
      </c>
      <c r="EH91" s="86">
        <f t="shared" si="169"/>
        <v>0</v>
      </c>
      <c r="EI91" s="86">
        <f t="shared" si="170"/>
        <v>0</v>
      </c>
      <c r="EJ91" s="86">
        <f t="shared" si="171"/>
        <v>0</v>
      </c>
      <c r="EK91" s="86">
        <f t="shared" si="172"/>
        <v>0</v>
      </c>
      <c r="EL91" s="86">
        <f t="shared" si="173"/>
        <v>0</v>
      </c>
      <c r="EM91" s="86">
        <f t="shared" si="174"/>
        <v>0</v>
      </c>
      <c r="EN91" s="86">
        <f t="shared" si="175"/>
        <v>0</v>
      </c>
      <c r="EO91" s="86">
        <f t="shared" si="176"/>
        <v>0</v>
      </c>
      <c r="EP91" s="86">
        <f t="shared" si="177"/>
        <v>0</v>
      </c>
      <c r="EQ91" s="86">
        <f t="shared" si="178"/>
        <v>0</v>
      </c>
      <c r="ER91" s="86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8">
        <f t="shared" si="179"/>
        <v>0</v>
      </c>
      <c r="C92" s="109">
        <f t="shared" si="179"/>
        <v>0</v>
      </c>
      <c r="D92" s="7"/>
      <c r="E92" s="10"/>
      <c r="F92" s="7"/>
      <c r="G92" s="10"/>
      <c r="H92" s="7"/>
      <c r="I92" s="8"/>
      <c r="J92" s="9"/>
      <c r="K92" s="9"/>
      <c r="L92" s="7"/>
      <c r="M92" s="10"/>
      <c r="N92" s="7"/>
      <c r="O92" s="10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7"/>
      <c r="AK92" s="10"/>
      <c r="AL92" s="7"/>
      <c r="AM92" s="10"/>
      <c r="AN92" s="7"/>
      <c r="AO92" s="10"/>
      <c r="AP92" s="7"/>
      <c r="AQ92" s="27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85" t="str">
        <f t="shared" si="135"/>
        <v/>
      </c>
      <c r="CB92" s="85" t="str">
        <f t="shared" si="136"/>
        <v/>
      </c>
      <c r="CC92" s="85" t="str">
        <f t="shared" si="137"/>
        <v/>
      </c>
      <c r="CD92" s="85" t="str">
        <f t="shared" si="138"/>
        <v/>
      </c>
      <c r="CE92" s="85" t="str">
        <f t="shared" si="139"/>
        <v/>
      </c>
      <c r="CF92" s="86"/>
      <c r="CG92" s="86">
        <f t="shared" si="140"/>
        <v>0</v>
      </c>
      <c r="CH92" s="86">
        <f t="shared" si="141"/>
        <v>0</v>
      </c>
      <c r="CI92" s="86">
        <f t="shared" si="142"/>
        <v>0</v>
      </c>
      <c r="CJ92" s="86">
        <f t="shared" si="143"/>
        <v>0</v>
      </c>
      <c r="CK92" s="86">
        <f t="shared" si="144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A92" s="85" t="str">
        <f t="shared" si="145"/>
        <v/>
      </c>
      <c r="DB92" s="85" t="str">
        <f t="shared" si="146"/>
        <v/>
      </c>
      <c r="DC92" s="85" t="str">
        <f t="shared" si="147"/>
        <v/>
      </c>
      <c r="DD92" s="85" t="str">
        <f t="shared" si="148"/>
        <v/>
      </c>
      <c r="DE92" s="85" t="str">
        <f t="shared" si="149"/>
        <v/>
      </c>
      <c r="DF92" s="85" t="str">
        <f t="shared" si="150"/>
        <v/>
      </c>
      <c r="DG92" s="85" t="str">
        <f t="shared" si="151"/>
        <v/>
      </c>
      <c r="DH92" s="85" t="str">
        <f t="shared" si="152"/>
        <v/>
      </c>
      <c r="DI92" s="85" t="str">
        <f t="shared" si="153"/>
        <v/>
      </c>
      <c r="DJ92" s="85" t="str">
        <f t="shared" si="154"/>
        <v/>
      </c>
      <c r="DK92" s="85" t="str">
        <f t="shared" si="155"/>
        <v/>
      </c>
      <c r="DL92" s="85" t="str">
        <f t="shared" si="156"/>
        <v/>
      </c>
      <c r="DM92" s="85" t="str">
        <f t="shared" si="157"/>
        <v/>
      </c>
      <c r="DN92" s="85" t="str">
        <f t="shared" si="158"/>
        <v/>
      </c>
      <c r="DO92" s="85" t="str">
        <f t="shared" si="159"/>
        <v/>
      </c>
      <c r="DP92" s="85" t="str">
        <f t="shared" si="160"/>
        <v/>
      </c>
      <c r="DQ92" s="85" t="str">
        <f t="shared" si="161"/>
        <v/>
      </c>
      <c r="EA92" s="86">
        <f t="shared" si="162"/>
        <v>0</v>
      </c>
      <c r="EB92" s="86">
        <f t="shared" si="163"/>
        <v>0</v>
      </c>
      <c r="EC92" s="86">
        <f t="shared" si="164"/>
        <v>0</v>
      </c>
      <c r="ED92" s="86">
        <f t="shared" si="165"/>
        <v>0</v>
      </c>
      <c r="EE92" s="86">
        <f t="shared" si="166"/>
        <v>0</v>
      </c>
      <c r="EF92" s="86">
        <f t="shared" si="167"/>
        <v>0</v>
      </c>
      <c r="EG92" s="86">
        <f t="shared" si="168"/>
        <v>0</v>
      </c>
      <c r="EH92" s="86">
        <f t="shared" si="169"/>
        <v>0</v>
      </c>
      <c r="EI92" s="86">
        <f t="shared" si="170"/>
        <v>0</v>
      </c>
      <c r="EJ92" s="86">
        <f t="shared" si="171"/>
        <v>0</v>
      </c>
      <c r="EK92" s="86">
        <f t="shared" si="172"/>
        <v>0</v>
      </c>
      <c r="EL92" s="86">
        <f t="shared" si="173"/>
        <v>0</v>
      </c>
      <c r="EM92" s="86">
        <f t="shared" si="174"/>
        <v>0</v>
      </c>
      <c r="EN92" s="86">
        <f t="shared" si="175"/>
        <v>0</v>
      </c>
      <c r="EO92" s="86">
        <f t="shared" si="176"/>
        <v>0</v>
      </c>
      <c r="EP92" s="86">
        <f t="shared" si="177"/>
        <v>0</v>
      </c>
      <c r="EQ92" s="86">
        <f t="shared" si="178"/>
        <v>0</v>
      </c>
      <c r="ER92" s="86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8">
        <f t="shared" si="179"/>
        <v>0</v>
      </c>
      <c r="C93" s="109">
        <f t="shared" si="179"/>
        <v>0</v>
      </c>
      <c r="D93" s="7"/>
      <c r="E93" s="10"/>
      <c r="F93" s="7"/>
      <c r="G93" s="10"/>
      <c r="H93" s="7"/>
      <c r="I93" s="8"/>
      <c r="J93" s="9"/>
      <c r="K93" s="9"/>
      <c r="L93" s="7"/>
      <c r="M93" s="10"/>
      <c r="N93" s="7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85" t="str">
        <f t="shared" si="135"/>
        <v/>
      </c>
      <c r="CB93" s="85" t="str">
        <f t="shared" si="136"/>
        <v/>
      </c>
      <c r="CC93" s="85" t="str">
        <f t="shared" si="137"/>
        <v/>
      </c>
      <c r="CD93" s="85" t="str">
        <f t="shared" si="138"/>
        <v/>
      </c>
      <c r="CE93" s="85" t="str">
        <f t="shared" si="139"/>
        <v/>
      </c>
      <c r="CF93" s="86"/>
      <c r="CG93" s="86">
        <f t="shared" si="140"/>
        <v>0</v>
      </c>
      <c r="CH93" s="86">
        <f t="shared" si="141"/>
        <v>0</v>
      </c>
      <c r="CI93" s="86">
        <f t="shared" si="142"/>
        <v>0</v>
      </c>
      <c r="CJ93" s="86">
        <f t="shared" si="143"/>
        <v>0</v>
      </c>
      <c r="CK93" s="86">
        <f t="shared" si="144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85" t="str">
        <f t="shared" si="145"/>
        <v/>
      </c>
      <c r="DB93" s="85" t="str">
        <f t="shared" si="146"/>
        <v/>
      </c>
      <c r="DC93" s="85" t="str">
        <f t="shared" si="147"/>
        <v/>
      </c>
      <c r="DD93" s="85" t="str">
        <f t="shared" si="148"/>
        <v/>
      </c>
      <c r="DE93" s="85" t="str">
        <f t="shared" si="149"/>
        <v/>
      </c>
      <c r="DF93" s="85" t="str">
        <f t="shared" si="150"/>
        <v/>
      </c>
      <c r="DG93" s="85" t="str">
        <f t="shared" si="151"/>
        <v/>
      </c>
      <c r="DH93" s="85" t="str">
        <f t="shared" si="152"/>
        <v/>
      </c>
      <c r="DI93" s="85" t="str">
        <f t="shared" si="153"/>
        <v/>
      </c>
      <c r="DJ93" s="85" t="str">
        <f t="shared" si="154"/>
        <v/>
      </c>
      <c r="DK93" s="85" t="str">
        <f t="shared" si="155"/>
        <v/>
      </c>
      <c r="DL93" s="85" t="str">
        <f t="shared" si="156"/>
        <v/>
      </c>
      <c r="DM93" s="85" t="str">
        <f t="shared" si="157"/>
        <v/>
      </c>
      <c r="DN93" s="85" t="str">
        <f t="shared" si="158"/>
        <v/>
      </c>
      <c r="DO93" s="85" t="str">
        <f t="shared" si="159"/>
        <v/>
      </c>
      <c r="DP93" s="85" t="str">
        <f t="shared" si="160"/>
        <v/>
      </c>
      <c r="DQ93" s="85" t="str">
        <f t="shared" si="161"/>
        <v/>
      </c>
      <c r="EA93" s="86">
        <f t="shared" si="162"/>
        <v>0</v>
      </c>
      <c r="EB93" s="86">
        <f t="shared" si="163"/>
        <v>0</v>
      </c>
      <c r="EC93" s="86">
        <f t="shared" si="164"/>
        <v>0</v>
      </c>
      <c r="ED93" s="86">
        <f t="shared" si="165"/>
        <v>0</v>
      </c>
      <c r="EE93" s="86">
        <f t="shared" si="166"/>
        <v>0</v>
      </c>
      <c r="EF93" s="86">
        <f t="shared" si="167"/>
        <v>0</v>
      </c>
      <c r="EG93" s="86">
        <f t="shared" si="168"/>
        <v>0</v>
      </c>
      <c r="EH93" s="86">
        <f t="shared" si="169"/>
        <v>0</v>
      </c>
      <c r="EI93" s="86">
        <f t="shared" si="170"/>
        <v>0</v>
      </c>
      <c r="EJ93" s="86">
        <f t="shared" si="171"/>
        <v>0</v>
      </c>
      <c r="EK93" s="86">
        <f t="shared" si="172"/>
        <v>0</v>
      </c>
      <c r="EL93" s="86">
        <f t="shared" si="173"/>
        <v>0</v>
      </c>
      <c r="EM93" s="86">
        <f t="shared" si="174"/>
        <v>0</v>
      </c>
      <c r="EN93" s="86">
        <f t="shared" si="175"/>
        <v>0</v>
      </c>
      <c r="EO93" s="86">
        <f t="shared" si="176"/>
        <v>0</v>
      </c>
      <c r="EP93" s="86">
        <f t="shared" si="177"/>
        <v>0</v>
      </c>
      <c r="EQ93" s="86">
        <f t="shared" si="178"/>
        <v>0</v>
      </c>
      <c r="ER93" s="86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8">
        <f t="shared" si="179"/>
        <v>0</v>
      </c>
      <c r="C94" s="109">
        <f t="shared" si="179"/>
        <v>0</v>
      </c>
      <c r="D94" s="7"/>
      <c r="E94" s="10"/>
      <c r="F94" s="7"/>
      <c r="G94" s="10"/>
      <c r="H94" s="7"/>
      <c r="I94" s="8"/>
      <c r="J94" s="9"/>
      <c r="K94" s="9"/>
      <c r="L94" s="7"/>
      <c r="M94" s="10"/>
      <c r="N94" s="7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85" t="str">
        <f t="shared" si="135"/>
        <v/>
      </c>
      <c r="CB94" s="85" t="str">
        <f t="shared" si="136"/>
        <v/>
      </c>
      <c r="CC94" s="85" t="str">
        <f t="shared" si="137"/>
        <v/>
      </c>
      <c r="CD94" s="85" t="str">
        <f t="shared" si="138"/>
        <v/>
      </c>
      <c r="CE94" s="85" t="str">
        <f t="shared" si="139"/>
        <v/>
      </c>
      <c r="CF94" s="86"/>
      <c r="CG94" s="86">
        <f t="shared" si="140"/>
        <v>0</v>
      </c>
      <c r="CH94" s="86">
        <f t="shared" si="141"/>
        <v>0</v>
      </c>
      <c r="CI94" s="86">
        <f t="shared" si="142"/>
        <v>0</v>
      </c>
      <c r="CJ94" s="86">
        <f t="shared" si="143"/>
        <v>0</v>
      </c>
      <c r="CK94" s="86">
        <f t="shared" si="144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85" t="str">
        <f t="shared" si="145"/>
        <v/>
      </c>
      <c r="DB94" s="85" t="str">
        <f t="shared" si="146"/>
        <v/>
      </c>
      <c r="DC94" s="85" t="str">
        <f t="shared" si="147"/>
        <v/>
      </c>
      <c r="DD94" s="85" t="str">
        <f t="shared" si="148"/>
        <v/>
      </c>
      <c r="DE94" s="85" t="str">
        <f t="shared" si="149"/>
        <v/>
      </c>
      <c r="DF94" s="85" t="str">
        <f t="shared" si="150"/>
        <v/>
      </c>
      <c r="DG94" s="85" t="str">
        <f t="shared" si="151"/>
        <v/>
      </c>
      <c r="DH94" s="85" t="str">
        <f t="shared" si="152"/>
        <v/>
      </c>
      <c r="DI94" s="85" t="str">
        <f t="shared" si="153"/>
        <v/>
      </c>
      <c r="DJ94" s="85" t="str">
        <f t="shared" si="154"/>
        <v/>
      </c>
      <c r="DK94" s="85" t="str">
        <f t="shared" si="155"/>
        <v/>
      </c>
      <c r="DL94" s="85" t="str">
        <f t="shared" si="156"/>
        <v/>
      </c>
      <c r="DM94" s="85" t="str">
        <f t="shared" si="157"/>
        <v/>
      </c>
      <c r="DN94" s="85" t="str">
        <f t="shared" si="158"/>
        <v/>
      </c>
      <c r="DO94" s="85" t="str">
        <f t="shared" si="159"/>
        <v/>
      </c>
      <c r="DP94" s="85" t="str">
        <f t="shared" si="160"/>
        <v/>
      </c>
      <c r="DQ94" s="85" t="str">
        <f t="shared" si="161"/>
        <v/>
      </c>
      <c r="EA94" s="86">
        <f t="shared" si="162"/>
        <v>0</v>
      </c>
      <c r="EB94" s="86">
        <f t="shared" si="163"/>
        <v>0</v>
      </c>
      <c r="EC94" s="86">
        <f t="shared" si="164"/>
        <v>0</v>
      </c>
      <c r="ED94" s="86">
        <f t="shared" si="165"/>
        <v>0</v>
      </c>
      <c r="EE94" s="86">
        <f t="shared" si="166"/>
        <v>0</v>
      </c>
      <c r="EF94" s="86">
        <f t="shared" si="167"/>
        <v>0</v>
      </c>
      <c r="EG94" s="86">
        <f t="shared" si="168"/>
        <v>0</v>
      </c>
      <c r="EH94" s="86">
        <f t="shared" si="169"/>
        <v>0</v>
      </c>
      <c r="EI94" s="86">
        <f t="shared" si="170"/>
        <v>0</v>
      </c>
      <c r="EJ94" s="86">
        <f t="shared" si="171"/>
        <v>0</v>
      </c>
      <c r="EK94" s="86">
        <f t="shared" si="172"/>
        <v>0</v>
      </c>
      <c r="EL94" s="86">
        <f t="shared" si="173"/>
        <v>0</v>
      </c>
      <c r="EM94" s="86">
        <f t="shared" si="174"/>
        <v>0</v>
      </c>
      <c r="EN94" s="86">
        <f t="shared" si="175"/>
        <v>0</v>
      </c>
      <c r="EO94" s="86">
        <f t="shared" si="176"/>
        <v>0</v>
      </c>
      <c r="EP94" s="86">
        <f t="shared" si="177"/>
        <v>0</v>
      </c>
      <c r="EQ94" s="86">
        <f t="shared" si="178"/>
        <v>0</v>
      </c>
      <c r="ER94" s="86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13">
        <f t="shared" si="179"/>
        <v>0</v>
      </c>
      <c r="C95" s="114">
        <f t="shared" si="179"/>
        <v>0</v>
      </c>
      <c r="D95" s="11"/>
      <c r="E95" s="24"/>
      <c r="F95" s="11"/>
      <c r="G95" s="24"/>
      <c r="H95" s="11"/>
      <c r="I95" s="13"/>
      <c r="J95" s="14"/>
      <c r="K95" s="14"/>
      <c r="L95" s="11"/>
      <c r="M95" s="24"/>
      <c r="N95" s="11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85" t="str">
        <f t="shared" si="135"/>
        <v/>
      </c>
      <c r="CB95" s="85" t="str">
        <f t="shared" si="136"/>
        <v/>
      </c>
      <c r="CC95" s="85" t="str">
        <f t="shared" si="137"/>
        <v/>
      </c>
      <c r="CD95" s="85" t="str">
        <f t="shared" si="138"/>
        <v/>
      </c>
      <c r="CE95" s="85" t="str">
        <f t="shared" si="139"/>
        <v/>
      </c>
      <c r="CF95" s="86"/>
      <c r="CG95" s="86">
        <f t="shared" si="140"/>
        <v>0</v>
      </c>
      <c r="CH95" s="86">
        <f t="shared" si="141"/>
        <v>0</v>
      </c>
      <c r="CI95" s="86">
        <f t="shared" si="142"/>
        <v>0</v>
      </c>
      <c r="CJ95" s="86">
        <f t="shared" si="143"/>
        <v>0</v>
      </c>
      <c r="CK95" s="86">
        <f t="shared" si="144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85" t="str">
        <f t="shared" si="145"/>
        <v/>
      </c>
      <c r="DB95" s="85" t="str">
        <f t="shared" si="146"/>
        <v/>
      </c>
      <c r="DC95" s="85" t="str">
        <f t="shared" si="147"/>
        <v/>
      </c>
      <c r="DD95" s="85" t="str">
        <f t="shared" si="148"/>
        <v/>
      </c>
      <c r="DE95" s="85" t="str">
        <f t="shared" si="149"/>
        <v/>
      </c>
      <c r="DF95" s="85" t="str">
        <f t="shared" si="150"/>
        <v/>
      </c>
      <c r="DG95" s="85" t="str">
        <f t="shared" si="151"/>
        <v/>
      </c>
      <c r="DH95" s="85" t="str">
        <f t="shared" si="152"/>
        <v/>
      </c>
      <c r="DI95" s="85" t="str">
        <f t="shared" si="153"/>
        <v/>
      </c>
      <c r="DJ95" s="85" t="str">
        <f t="shared" si="154"/>
        <v/>
      </c>
      <c r="DK95" s="85" t="str">
        <f t="shared" si="155"/>
        <v/>
      </c>
      <c r="DL95" s="85" t="str">
        <f t="shared" si="156"/>
        <v/>
      </c>
      <c r="DM95" s="85" t="str">
        <f t="shared" si="157"/>
        <v/>
      </c>
      <c r="DN95" s="85" t="str">
        <f t="shared" si="158"/>
        <v/>
      </c>
      <c r="DO95" s="85" t="str">
        <f t="shared" si="159"/>
        <v/>
      </c>
      <c r="DP95" s="85" t="str">
        <f t="shared" si="160"/>
        <v/>
      </c>
      <c r="DQ95" s="85" t="str">
        <f t="shared" si="161"/>
        <v/>
      </c>
      <c r="EA95" s="86">
        <f t="shared" si="162"/>
        <v>0</v>
      </c>
      <c r="EB95" s="86">
        <f t="shared" si="163"/>
        <v>0</v>
      </c>
      <c r="EC95" s="86">
        <f t="shared" si="164"/>
        <v>0</v>
      </c>
      <c r="ED95" s="86">
        <f t="shared" si="165"/>
        <v>0</v>
      </c>
      <c r="EE95" s="86">
        <f t="shared" si="166"/>
        <v>0</v>
      </c>
      <c r="EF95" s="86">
        <f t="shared" si="167"/>
        <v>0</v>
      </c>
      <c r="EG95" s="86">
        <f t="shared" si="168"/>
        <v>0</v>
      </c>
      <c r="EH95" s="86">
        <f t="shared" si="169"/>
        <v>0</v>
      </c>
      <c r="EI95" s="86">
        <f t="shared" si="170"/>
        <v>0</v>
      </c>
      <c r="EJ95" s="86">
        <f t="shared" si="171"/>
        <v>0</v>
      </c>
      <c r="EK95" s="86">
        <f t="shared" si="172"/>
        <v>0</v>
      </c>
      <c r="EL95" s="86">
        <f t="shared" si="173"/>
        <v>0</v>
      </c>
      <c r="EM95" s="86">
        <f t="shared" si="174"/>
        <v>0</v>
      </c>
      <c r="EN95" s="86">
        <f t="shared" si="175"/>
        <v>0</v>
      </c>
      <c r="EO95" s="86">
        <f t="shared" si="176"/>
        <v>0</v>
      </c>
      <c r="EP95" s="86">
        <f t="shared" si="177"/>
        <v>0</v>
      </c>
      <c r="EQ95" s="86">
        <f t="shared" si="178"/>
        <v>0</v>
      </c>
      <c r="ER95" s="86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371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384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108">
        <f>+D100+F100+H100+J100+L100+N100+P100+R100+T100+V100+X100+Z100+AB100+AD100+AF100+AH100+AJ100+AL100+AN100+AP100</f>
        <v>0</v>
      </c>
      <c r="C100" s="109">
        <f>+E100+G100+I100+K100+M100+O100+Q100+S100+U100+W100+Y100+AA100+AC100+AE100+AG100+AI100+AK100+AM100+AO100+AQ100</f>
        <v>0</v>
      </c>
      <c r="D100" s="7"/>
      <c r="E100" s="10"/>
      <c r="F100" s="7"/>
      <c r="G100" s="10"/>
      <c r="H100" s="7"/>
      <c r="I100" s="8"/>
      <c r="J100" s="9"/>
      <c r="K100" s="9"/>
      <c r="L100" s="7"/>
      <c r="M100" s="10"/>
      <c r="N100" s="7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85" t="str">
        <f t="shared" ref="CA100:CA117" si="180">IF(B100&lt;   C100,"* El total de Reactivos NO DEBE ser superior al total de Procesados. ","")</f>
        <v/>
      </c>
      <c r="CB100" s="85" t="str">
        <f t="shared" ref="CB100:CB117" si="181">IF(B100&lt;&gt; AR100+ AS100,"* La suma de las columnas Sexo DEBE SER IGUAL los Procesados. ","")</f>
        <v/>
      </c>
      <c r="CC100" s="85" t="str">
        <f t="shared" ref="CC100:CC117" si="182">IF(B100&lt;  AT100+ AU100,"* La suma de las columna Trans NO DEBE ser superior al total de Procesados. ","")</f>
        <v/>
      </c>
      <c r="CD100" s="85" t="str">
        <f t="shared" ref="CD100:CD117" si="183">IF(B100&lt;  AV100,"* La columna Pueblos Originarios NO DEBE ser superior al total de Procesados. ","")</f>
        <v/>
      </c>
      <c r="CE100" s="85" t="str">
        <f t="shared" ref="CE100:CE117" si="184">IF(B100&lt;  AW100,"* La columna Migrantes NO DEBE ser superior al total de Procesados. ","")</f>
        <v/>
      </c>
      <c r="CF100" s="86"/>
      <c r="CG100" s="86">
        <f t="shared" ref="CG100:CG117" si="185">IF(B100&lt;   C100,1,0)</f>
        <v>0</v>
      </c>
      <c r="CH100" s="86">
        <f t="shared" ref="CH100:CH117" si="186">IF(B100&lt;&gt; AR100+AS100,1,0)</f>
        <v>0</v>
      </c>
      <c r="CI100" s="86">
        <f t="shared" ref="CI100:CI117" si="187">IF(B100&lt;  AT100+AU100,1,0)</f>
        <v>0</v>
      </c>
      <c r="CJ100" s="86">
        <f t="shared" ref="CJ100:CJ117" si="188">IF(B100&lt;  AV100,1,0)</f>
        <v>0</v>
      </c>
      <c r="CK100" s="86">
        <f t="shared" ref="CK100:CK117" si="189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A100" s="85" t="str">
        <f t="shared" ref="DA100:DA117" si="190">IF(D100&lt;E100,"* Los Procesados deben ser mayor o igual a los Reactivos en los Menor de 6 meses. ","")</f>
        <v/>
      </c>
      <c r="DB100" s="85" t="str">
        <f t="shared" ref="DB100:DB117" si="191">IF(F100&lt;G100,"* Los Procesados deben ser mayor o igual a los Reactivos en los 6 a 11 meses. ","")</f>
        <v/>
      </c>
      <c r="DC100" s="85" t="str">
        <f t="shared" ref="DC100:DC117" si="192">IF(H100&lt;I100,"* Los Procesados deben ser mayor o igual a los Reactivos en los 12-24 meses. ","")</f>
        <v/>
      </c>
      <c r="DD100" s="85" t="str">
        <f t="shared" ref="DD100:DD117" si="193">IF(J100&lt;K100,"* Los Procesados deben ser mayor o igual a los Reactivos en los 3 a 4. ","")</f>
        <v/>
      </c>
      <c r="DE100" s="85" t="str">
        <f t="shared" ref="DE100:DE117" si="194">IF(L100&lt;M100,"* Los Procesados deben ser mayor o igual a los Reactivos en los 5 a 9. ","")</f>
        <v/>
      </c>
      <c r="DF100" s="85" t="str">
        <f t="shared" ref="DF100:DF117" si="195">IF(N100&lt;O100,"* Los Procesados deben ser mayor o igual a los Reactivos en los 10 - 14. ","")</f>
        <v/>
      </c>
      <c r="DG100" s="85" t="str">
        <f t="shared" ref="DG100:DG117" si="196">IF(P100&lt;Q100,"* Los Procesados deben ser mayor o igual a los Reactivos en los 15 - 19. ","")</f>
        <v/>
      </c>
      <c r="DH100" s="85" t="str">
        <f t="shared" ref="DH100:DH117" si="197">IF(R100&lt;S100,"* Los Procesados deben ser mayor o igual a los Reactivos en los 20 - 24. ","")</f>
        <v/>
      </c>
      <c r="DI100" s="85" t="str">
        <f t="shared" ref="DI100:DI117" si="198">IF(T100&lt;U100,"* Los Procesados deben ser mayor o igual a los Reactivos en los 25 a 29. ","")</f>
        <v/>
      </c>
      <c r="DJ100" s="85" t="str">
        <f t="shared" ref="DJ100:DJ117" si="199">IF(V100&lt;W100,"* Los Procesados deben ser mayor o igual a los Reactivos en los 30 a 34. ","")</f>
        <v/>
      </c>
      <c r="DK100" s="85" t="str">
        <f t="shared" ref="DK100:DK117" si="200">IF(X100&lt;Y100,"* Los Procesados deben ser mayor o igual a los Reactivos en los 35 a 39. ","")</f>
        <v/>
      </c>
      <c r="DL100" s="85" t="str">
        <f t="shared" ref="DL100:DL117" si="201">IF(AF100&lt;AG100,"* Los Procesados deben ser mayor o igual a los Reactivos en los 55 a 59. ","")</f>
        <v/>
      </c>
      <c r="DM100" s="85" t="str">
        <f t="shared" ref="DM100:DM117" si="202">IF(AH100&lt;AI100,"* Los Procesados deben ser mayor o igual a los Reactivos en los 60 a 64. ","")</f>
        <v/>
      </c>
      <c r="DN100" s="85" t="str">
        <f t="shared" ref="DN100:DN117" si="203">IF(AJ100&lt;AK100,"* Los Procesados deben ser mayor o igual a los Reactivos en los 65 a 69. ","")</f>
        <v/>
      </c>
      <c r="DO100" s="85" t="str">
        <f t="shared" ref="DO100:DO117" si="204">IF(AL100&lt;AM100,"* Los Procesados deben ser mayor o igual a los Reactivos en los 70 a 74. ","")</f>
        <v/>
      </c>
      <c r="DP100" s="85" t="str">
        <f t="shared" ref="DP100:DP117" si="205">IF(AN100&lt;AO100,"* Los Procesados deben ser mayor o igual a los Reactivos en los 75 a 79. ","")</f>
        <v/>
      </c>
      <c r="DQ100" s="85" t="str">
        <f t="shared" ref="DQ100:DQ117" si="206">IF(AP100&lt;AQ100,"* Los Procesados deben ser mayor o igual a los Reactivos en los 80 y más. ","")</f>
        <v/>
      </c>
      <c r="EA100" s="86">
        <f t="shared" ref="EA100:EA117" si="207">IF(D100&lt;E100,1,0)</f>
        <v>0</v>
      </c>
      <c r="EB100" s="86">
        <f t="shared" ref="EB100:EB117" si="208">IF(F100&lt;G100,1,0)</f>
        <v>0</v>
      </c>
      <c r="EC100" s="86">
        <f t="shared" ref="EC100:EC117" si="209">IF(H100&lt;I100,1,0)</f>
        <v>0</v>
      </c>
      <c r="ED100" s="86">
        <f t="shared" ref="ED100:ED117" si="210">IF(J100&lt;K100,1,0)</f>
        <v>0</v>
      </c>
      <c r="EE100" s="86">
        <f t="shared" ref="EE100:EE117" si="211">IF(L100&lt;M100,1,0)</f>
        <v>0</v>
      </c>
      <c r="EF100" s="86">
        <f t="shared" ref="EF100:EF117" si="212">IF(N100&lt;O100,1,0)</f>
        <v>0</v>
      </c>
      <c r="EG100" s="86">
        <f t="shared" ref="EG100:EG117" si="213">IF(P100&lt;Q100,1,0)</f>
        <v>0</v>
      </c>
      <c r="EH100" s="86">
        <f t="shared" ref="EH100:EH117" si="214">IF(R100&lt;S100,1,0)</f>
        <v>0</v>
      </c>
      <c r="EI100" s="86">
        <f t="shared" ref="EI100:EI117" si="215">IF(T100&lt;U100,1,0)</f>
        <v>0</v>
      </c>
      <c r="EJ100" s="86">
        <f t="shared" ref="EJ100:EJ117" si="216">IF(V100&lt;W100,1,0)</f>
        <v>0</v>
      </c>
      <c r="EK100" s="86">
        <f t="shared" ref="EK100:EK117" si="217">IF(X100&lt;Y100,1,0)</f>
        <v>0</v>
      </c>
      <c r="EL100" s="86">
        <f t="shared" ref="EL100:EL117" si="218">IF(AF100&lt;AG100,1,0)</f>
        <v>0</v>
      </c>
      <c r="EM100" s="86">
        <f t="shared" ref="EM100:EM117" si="219">IF(AH100&lt;AI100,1,0)</f>
        <v>0</v>
      </c>
      <c r="EN100" s="86">
        <f t="shared" ref="EN100:EN117" si="220">IF(AJ100&lt;AK100,1,0)</f>
        <v>0</v>
      </c>
      <c r="EO100" s="86">
        <f t="shared" ref="EO100:EO117" si="221">IF(AL100&lt;AM100,1,0)</f>
        <v>0</v>
      </c>
      <c r="EP100" s="86">
        <f t="shared" ref="EP100:EP117" si="222">IF(AN100&lt;AO100,1,0)</f>
        <v>0</v>
      </c>
      <c r="EQ100" s="86">
        <f t="shared" ref="EQ100:EQ117" si="223">IF(AP100&lt;AQ100,1,0)</f>
        <v>0</v>
      </c>
      <c r="ER100" s="86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8">
        <f t="shared" ref="B101:C117" si="224">+D101+F101+H101+J101+L101+N101+P101+R101+T101+V101+X101+Z101+AB101+AD101+AF101+AH101+AJ101+AL101+AN101+AP101</f>
        <v>0</v>
      </c>
      <c r="C101" s="109">
        <f t="shared" si="224"/>
        <v>0</v>
      </c>
      <c r="D101" s="7"/>
      <c r="E101" s="10"/>
      <c r="F101" s="7"/>
      <c r="G101" s="10"/>
      <c r="H101" s="7"/>
      <c r="I101" s="8"/>
      <c r="J101" s="9"/>
      <c r="K101" s="9"/>
      <c r="L101" s="7"/>
      <c r="M101" s="10"/>
      <c r="N101" s="7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85" t="str">
        <f t="shared" si="180"/>
        <v/>
      </c>
      <c r="CB101" s="85" t="str">
        <f t="shared" si="181"/>
        <v/>
      </c>
      <c r="CC101" s="85" t="str">
        <f t="shared" si="182"/>
        <v/>
      </c>
      <c r="CD101" s="85" t="str">
        <f t="shared" si="183"/>
        <v/>
      </c>
      <c r="CE101" s="85" t="str">
        <f t="shared" si="184"/>
        <v/>
      </c>
      <c r="CF101" s="86"/>
      <c r="CG101" s="86">
        <f t="shared" si="185"/>
        <v>0</v>
      </c>
      <c r="CH101" s="86">
        <f t="shared" si="186"/>
        <v>0</v>
      </c>
      <c r="CI101" s="86">
        <f t="shared" si="187"/>
        <v>0</v>
      </c>
      <c r="CJ101" s="86">
        <f t="shared" si="188"/>
        <v>0</v>
      </c>
      <c r="CK101" s="86">
        <f t="shared" si="189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A101" s="85" t="str">
        <f t="shared" si="190"/>
        <v/>
      </c>
      <c r="DB101" s="85" t="str">
        <f t="shared" si="191"/>
        <v/>
      </c>
      <c r="DC101" s="85" t="str">
        <f t="shared" si="192"/>
        <v/>
      </c>
      <c r="DD101" s="85" t="str">
        <f t="shared" si="193"/>
        <v/>
      </c>
      <c r="DE101" s="85" t="str">
        <f t="shared" si="194"/>
        <v/>
      </c>
      <c r="DF101" s="85" t="str">
        <f t="shared" si="195"/>
        <v/>
      </c>
      <c r="DG101" s="85" t="str">
        <f t="shared" si="196"/>
        <v/>
      </c>
      <c r="DH101" s="85" t="str">
        <f t="shared" si="197"/>
        <v/>
      </c>
      <c r="DI101" s="85" t="str">
        <f t="shared" si="198"/>
        <v/>
      </c>
      <c r="DJ101" s="85" t="str">
        <f t="shared" si="199"/>
        <v/>
      </c>
      <c r="DK101" s="85" t="str">
        <f t="shared" si="200"/>
        <v/>
      </c>
      <c r="DL101" s="85" t="str">
        <f t="shared" si="201"/>
        <v/>
      </c>
      <c r="DM101" s="85" t="str">
        <f t="shared" si="202"/>
        <v/>
      </c>
      <c r="DN101" s="85" t="str">
        <f t="shared" si="203"/>
        <v/>
      </c>
      <c r="DO101" s="85" t="str">
        <f t="shared" si="204"/>
        <v/>
      </c>
      <c r="DP101" s="85" t="str">
        <f t="shared" si="205"/>
        <v/>
      </c>
      <c r="DQ101" s="85" t="str">
        <f t="shared" si="206"/>
        <v/>
      </c>
      <c r="EA101" s="86">
        <f t="shared" si="207"/>
        <v>0</v>
      </c>
      <c r="EB101" s="86">
        <f t="shared" si="208"/>
        <v>0</v>
      </c>
      <c r="EC101" s="86">
        <f t="shared" si="209"/>
        <v>0</v>
      </c>
      <c r="ED101" s="86">
        <f t="shared" si="210"/>
        <v>0</v>
      </c>
      <c r="EE101" s="86">
        <f t="shared" si="211"/>
        <v>0</v>
      </c>
      <c r="EF101" s="86">
        <f t="shared" si="212"/>
        <v>0</v>
      </c>
      <c r="EG101" s="86">
        <f t="shared" si="213"/>
        <v>0</v>
      </c>
      <c r="EH101" s="86">
        <f t="shared" si="214"/>
        <v>0</v>
      </c>
      <c r="EI101" s="86">
        <f t="shared" si="215"/>
        <v>0</v>
      </c>
      <c r="EJ101" s="86">
        <f t="shared" si="216"/>
        <v>0</v>
      </c>
      <c r="EK101" s="86">
        <f t="shared" si="217"/>
        <v>0</v>
      </c>
      <c r="EL101" s="86">
        <f t="shared" si="218"/>
        <v>0</v>
      </c>
      <c r="EM101" s="86">
        <f t="shared" si="219"/>
        <v>0</v>
      </c>
      <c r="EN101" s="86">
        <f t="shared" si="220"/>
        <v>0</v>
      </c>
      <c r="EO101" s="86">
        <f t="shared" si="221"/>
        <v>0</v>
      </c>
      <c r="EP101" s="86">
        <f t="shared" si="222"/>
        <v>0</v>
      </c>
      <c r="EQ101" s="86">
        <f t="shared" si="223"/>
        <v>0</v>
      </c>
      <c r="ER101" s="86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8">
        <f t="shared" si="224"/>
        <v>0</v>
      </c>
      <c r="C102" s="109">
        <f t="shared" si="224"/>
        <v>0</v>
      </c>
      <c r="D102" s="7"/>
      <c r="E102" s="10"/>
      <c r="F102" s="7"/>
      <c r="G102" s="10"/>
      <c r="H102" s="7"/>
      <c r="I102" s="8"/>
      <c r="J102" s="9"/>
      <c r="K102" s="9"/>
      <c r="L102" s="7"/>
      <c r="M102" s="10"/>
      <c r="N102" s="7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85" t="str">
        <f t="shared" si="180"/>
        <v/>
      </c>
      <c r="CB102" s="85" t="str">
        <f t="shared" si="181"/>
        <v/>
      </c>
      <c r="CC102" s="85" t="str">
        <f t="shared" si="182"/>
        <v/>
      </c>
      <c r="CD102" s="85" t="str">
        <f t="shared" si="183"/>
        <v/>
      </c>
      <c r="CE102" s="85" t="str">
        <f t="shared" si="184"/>
        <v/>
      </c>
      <c r="CF102" s="86"/>
      <c r="CG102" s="86">
        <f t="shared" si="185"/>
        <v>0</v>
      </c>
      <c r="CH102" s="86">
        <f t="shared" si="186"/>
        <v>0</v>
      </c>
      <c r="CI102" s="86">
        <f t="shared" si="187"/>
        <v>0</v>
      </c>
      <c r="CJ102" s="86">
        <f t="shared" si="188"/>
        <v>0</v>
      </c>
      <c r="CK102" s="86">
        <f t="shared" si="189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A102" s="85" t="str">
        <f t="shared" si="190"/>
        <v/>
      </c>
      <c r="DB102" s="85" t="str">
        <f t="shared" si="191"/>
        <v/>
      </c>
      <c r="DC102" s="85" t="str">
        <f t="shared" si="192"/>
        <v/>
      </c>
      <c r="DD102" s="85" t="str">
        <f t="shared" si="193"/>
        <v/>
      </c>
      <c r="DE102" s="85" t="str">
        <f t="shared" si="194"/>
        <v/>
      </c>
      <c r="DF102" s="85" t="str">
        <f t="shared" si="195"/>
        <v/>
      </c>
      <c r="DG102" s="85" t="str">
        <f t="shared" si="196"/>
        <v/>
      </c>
      <c r="DH102" s="85" t="str">
        <f t="shared" si="197"/>
        <v/>
      </c>
      <c r="DI102" s="85" t="str">
        <f t="shared" si="198"/>
        <v/>
      </c>
      <c r="DJ102" s="85" t="str">
        <f t="shared" si="199"/>
        <v/>
      </c>
      <c r="DK102" s="85" t="str">
        <f t="shared" si="200"/>
        <v/>
      </c>
      <c r="DL102" s="85" t="str">
        <f t="shared" si="201"/>
        <v/>
      </c>
      <c r="DM102" s="85" t="str">
        <f t="shared" si="202"/>
        <v/>
      </c>
      <c r="DN102" s="85" t="str">
        <f t="shared" si="203"/>
        <v/>
      </c>
      <c r="DO102" s="85" t="str">
        <f t="shared" si="204"/>
        <v/>
      </c>
      <c r="DP102" s="85" t="str">
        <f t="shared" si="205"/>
        <v/>
      </c>
      <c r="DQ102" s="85" t="str">
        <f t="shared" si="206"/>
        <v/>
      </c>
      <c r="EA102" s="86">
        <f t="shared" si="207"/>
        <v>0</v>
      </c>
      <c r="EB102" s="86">
        <f t="shared" si="208"/>
        <v>0</v>
      </c>
      <c r="EC102" s="86">
        <f t="shared" si="209"/>
        <v>0</v>
      </c>
      <c r="ED102" s="86">
        <f t="shared" si="210"/>
        <v>0</v>
      </c>
      <c r="EE102" s="86">
        <f t="shared" si="211"/>
        <v>0</v>
      </c>
      <c r="EF102" s="86">
        <f t="shared" si="212"/>
        <v>0</v>
      </c>
      <c r="EG102" s="86">
        <f t="shared" si="213"/>
        <v>0</v>
      </c>
      <c r="EH102" s="86">
        <f t="shared" si="214"/>
        <v>0</v>
      </c>
      <c r="EI102" s="86">
        <f t="shared" si="215"/>
        <v>0</v>
      </c>
      <c r="EJ102" s="86">
        <f t="shared" si="216"/>
        <v>0</v>
      </c>
      <c r="EK102" s="86">
        <f t="shared" si="217"/>
        <v>0</v>
      </c>
      <c r="EL102" s="86">
        <f t="shared" si="218"/>
        <v>0</v>
      </c>
      <c r="EM102" s="86">
        <f t="shared" si="219"/>
        <v>0</v>
      </c>
      <c r="EN102" s="86">
        <f t="shared" si="220"/>
        <v>0</v>
      </c>
      <c r="EO102" s="86">
        <f t="shared" si="221"/>
        <v>0</v>
      </c>
      <c r="EP102" s="86">
        <f t="shared" si="222"/>
        <v>0</v>
      </c>
      <c r="EQ102" s="86">
        <f t="shared" si="223"/>
        <v>0</v>
      </c>
      <c r="ER102" s="86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8">
        <f t="shared" si="224"/>
        <v>0</v>
      </c>
      <c r="C103" s="109">
        <f t="shared" si="224"/>
        <v>0</v>
      </c>
      <c r="D103" s="7"/>
      <c r="E103" s="10"/>
      <c r="F103" s="7"/>
      <c r="G103" s="10"/>
      <c r="H103" s="7"/>
      <c r="I103" s="8"/>
      <c r="J103" s="9"/>
      <c r="K103" s="9"/>
      <c r="L103" s="7"/>
      <c r="M103" s="10"/>
      <c r="N103" s="7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85" t="str">
        <f t="shared" si="180"/>
        <v/>
      </c>
      <c r="CB103" s="85" t="str">
        <f t="shared" si="181"/>
        <v/>
      </c>
      <c r="CC103" s="85" t="str">
        <f t="shared" si="182"/>
        <v/>
      </c>
      <c r="CD103" s="85" t="str">
        <f t="shared" si="183"/>
        <v/>
      </c>
      <c r="CE103" s="85" t="str">
        <f t="shared" si="184"/>
        <v/>
      </c>
      <c r="CF103" s="86"/>
      <c r="CG103" s="86">
        <f t="shared" si="185"/>
        <v>0</v>
      </c>
      <c r="CH103" s="86">
        <f t="shared" si="186"/>
        <v>0</v>
      </c>
      <c r="CI103" s="86">
        <f t="shared" si="187"/>
        <v>0</v>
      </c>
      <c r="CJ103" s="86">
        <f t="shared" si="188"/>
        <v>0</v>
      </c>
      <c r="CK103" s="86">
        <f t="shared" si="189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A103" s="85" t="str">
        <f t="shared" si="190"/>
        <v/>
      </c>
      <c r="DB103" s="85" t="str">
        <f t="shared" si="191"/>
        <v/>
      </c>
      <c r="DC103" s="85" t="str">
        <f t="shared" si="192"/>
        <v/>
      </c>
      <c r="DD103" s="85" t="str">
        <f t="shared" si="193"/>
        <v/>
      </c>
      <c r="DE103" s="85" t="str">
        <f t="shared" si="194"/>
        <v/>
      </c>
      <c r="DF103" s="85" t="str">
        <f t="shared" si="195"/>
        <v/>
      </c>
      <c r="DG103" s="85" t="str">
        <f t="shared" si="196"/>
        <v/>
      </c>
      <c r="DH103" s="85" t="str">
        <f t="shared" si="197"/>
        <v/>
      </c>
      <c r="DI103" s="85" t="str">
        <f t="shared" si="198"/>
        <v/>
      </c>
      <c r="DJ103" s="85" t="str">
        <f t="shared" si="199"/>
        <v/>
      </c>
      <c r="DK103" s="85" t="str">
        <f t="shared" si="200"/>
        <v/>
      </c>
      <c r="DL103" s="85" t="str">
        <f t="shared" si="201"/>
        <v/>
      </c>
      <c r="DM103" s="85" t="str">
        <f t="shared" si="202"/>
        <v/>
      </c>
      <c r="DN103" s="85" t="str">
        <f t="shared" si="203"/>
        <v/>
      </c>
      <c r="DO103" s="85" t="str">
        <f t="shared" si="204"/>
        <v/>
      </c>
      <c r="DP103" s="85" t="str">
        <f t="shared" si="205"/>
        <v/>
      </c>
      <c r="DQ103" s="85" t="str">
        <f t="shared" si="206"/>
        <v/>
      </c>
      <c r="EA103" s="86">
        <f t="shared" si="207"/>
        <v>0</v>
      </c>
      <c r="EB103" s="86">
        <f t="shared" si="208"/>
        <v>0</v>
      </c>
      <c r="EC103" s="86">
        <f t="shared" si="209"/>
        <v>0</v>
      </c>
      <c r="ED103" s="86">
        <f t="shared" si="210"/>
        <v>0</v>
      </c>
      <c r="EE103" s="86">
        <f t="shared" si="211"/>
        <v>0</v>
      </c>
      <c r="EF103" s="86">
        <f t="shared" si="212"/>
        <v>0</v>
      </c>
      <c r="EG103" s="86">
        <f t="shared" si="213"/>
        <v>0</v>
      </c>
      <c r="EH103" s="86">
        <f t="shared" si="214"/>
        <v>0</v>
      </c>
      <c r="EI103" s="86">
        <f t="shared" si="215"/>
        <v>0</v>
      </c>
      <c r="EJ103" s="86">
        <f t="shared" si="216"/>
        <v>0</v>
      </c>
      <c r="EK103" s="86">
        <f t="shared" si="217"/>
        <v>0</v>
      </c>
      <c r="EL103" s="86">
        <f t="shared" si="218"/>
        <v>0</v>
      </c>
      <c r="EM103" s="86">
        <f t="shared" si="219"/>
        <v>0</v>
      </c>
      <c r="EN103" s="86">
        <f t="shared" si="220"/>
        <v>0</v>
      </c>
      <c r="EO103" s="86">
        <f t="shared" si="221"/>
        <v>0</v>
      </c>
      <c r="EP103" s="86">
        <f t="shared" si="222"/>
        <v>0</v>
      </c>
      <c r="EQ103" s="86">
        <f t="shared" si="223"/>
        <v>0</v>
      </c>
      <c r="ER103" s="86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8">
        <f t="shared" si="224"/>
        <v>0</v>
      </c>
      <c r="C104" s="109">
        <f t="shared" si="224"/>
        <v>0</v>
      </c>
      <c r="D104" s="7"/>
      <c r="E104" s="10"/>
      <c r="F104" s="7"/>
      <c r="G104" s="10"/>
      <c r="H104" s="7"/>
      <c r="I104" s="8"/>
      <c r="J104" s="9"/>
      <c r="K104" s="9"/>
      <c r="L104" s="7"/>
      <c r="M104" s="10"/>
      <c r="N104" s="7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85" t="str">
        <f t="shared" si="180"/>
        <v/>
      </c>
      <c r="CB104" s="85" t="str">
        <f t="shared" si="181"/>
        <v/>
      </c>
      <c r="CC104" s="85" t="str">
        <f t="shared" si="182"/>
        <v/>
      </c>
      <c r="CD104" s="85" t="str">
        <f t="shared" si="183"/>
        <v/>
      </c>
      <c r="CE104" s="85" t="str">
        <f t="shared" si="184"/>
        <v/>
      </c>
      <c r="CF104" s="86"/>
      <c r="CG104" s="86">
        <f t="shared" si="185"/>
        <v>0</v>
      </c>
      <c r="CH104" s="86">
        <f t="shared" si="186"/>
        <v>0</v>
      </c>
      <c r="CI104" s="86">
        <f t="shared" si="187"/>
        <v>0</v>
      </c>
      <c r="CJ104" s="86">
        <f t="shared" si="188"/>
        <v>0</v>
      </c>
      <c r="CK104" s="86">
        <f t="shared" si="189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A104" s="85" t="str">
        <f t="shared" si="190"/>
        <v/>
      </c>
      <c r="DB104" s="85" t="str">
        <f t="shared" si="191"/>
        <v/>
      </c>
      <c r="DC104" s="85" t="str">
        <f t="shared" si="192"/>
        <v/>
      </c>
      <c r="DD104" s="85" t="str">
        <f t="shared" si="193"/>
        <v/>
      </c>
      <c r="DE104" s="85" t="str">
        <f t="shared" si="194"/>
        <v/>
      </c>
      <c r="DF104" s="85" t="str">
        <f t="shared" si="195"/>
        <v/>
      </c>
      <c r="DG104" s="85" t="str">
        <f t="shared" si="196"/>
        <v/>
      </c>
      <c r="DH104" s="85" t="str">
        <f t="shared" si="197"/>
        <v/>
      </c>
      <c r="DI104" s="85" t="str">
        <f t="shared" si="198"/>
        <v/>
      </c>
      <c r="DJ104" s="85" t="str">
        <f t="shared" si="199"/>
        <v/>
      </c>
      <c r="DK104" s="85" t="str">
        <f t="shared" si="200"/>
        <v/>
      </c>
      <c r="DL104" s="85" t="str">
        <f t="shared" si="201"/>
        <v/>
      </c>
      <c r="DM104" s="85" t="str">
        <f t="shared" si="202"/>
        <v/>
      </c>
      <c r="DN104" s="85" t="str">
        <f t="shared" si="203"/>
        <v/>
      </c>
      <c r="DO104" s="85" t="str">
        <f t="shared" si="204"/>
        <v/>
      </c>
      <c r="DP104" s="85" t="str">
        <f t="shared" si="205"/>
        <v/>
      </c>
      <c r="DQ104" s="85" t="str">
        <f t="shared" si="206"/>
        <v/>
      </c>
      <c r="EA104" s="86">
        <f t="shared" si="207"/>
        <v>0</v>
      </c>
      <c r="EB104" s="86">
        <f t="shared" si="208"/>
        <v>0</v>
      </c>
      <c r="EC104" s="86">
        <f t="shared" si="209"/>
        <v>0</v>
      </c>
      <c r="ED104" s="86">
        <f t="shared" si="210"/>
        <v>0</v>
      </c>
      <c r="EE104" s="86">
        <f t="shared" si="211"/>
        <v>0</v>
      </c>
      <c r="EF104" s="86">
        <f t="shared" si="212"/>
        <v>0</v>
      </c>
      <c r="EG104" s="86">
        <f t="shared" si="213"/>
        <v>0</v>
      </c>
      <c r="EH104" s="86">
        <f t="shared" si="214"/>
        <v>0</v>
      </c>
      <c r="EI104" s="86">
        <f t="shared" si="215"/>
        <v>0</v>
      </c>
      <c r="EJ104" s="86">
        <f t="shared" si="216"/>
        <v>0</v>
      </c>
      <c r="EK104" s="86">
        <f t="shared" si="217"/>
        <v>0</v>
      </c>
      <c r="EL104" s="86">
        <f t="shared" si="218"/>
        <v>0</v>
      </c>
      <c r="EM104" s="86">
        <f t="shared" si="219"/>
        <v>0</v>
      </c>
      <c r="EN104" s="86">
        <f t="shared" si="220"/>
        <v>0</v>
      </c>
      <c r="EO104" s="86">
        <f t="shared" si="221"/>
        <v>0</v>
      </c>
      <c r="EP104" s="86">
        <f t="shared" si="222"/>
        <v>0</v>
      </c>
      <c r="EQ104" s="86">
        <f t="shared" si="223"/>
        <v>0</v>
      </c>
      <c r="ER104" s="86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8">
        <f t="shared" si="224"/>
        <v>0</v>
      </c>
      <c r="C105" s="109">
        <f t="shared" si="224"/>
        <v>0</v>
      </c>
      <c r="D105" s="7"/>
      <c r="E105" s="10"/>
      <c r="F105" s="7"/>
      <c r="G105" s="10"/>
      <c r="H105" s="7"/>
      <c r="I105" s="8"/>
      <c r="J105" s="9"/>
      <c r="K105" s="9"/>
      <c r="L105" s="7"/>
      <c r="M105" s="10"/>
      <c r="N105" s="7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85" t="str">
        <f t="shared" si="180"/>
        <v/>
      </c>
      <c r="CB105" s="85" t="str">
        <f t="shared" si="181"/>
        <v/>
      </c>
      <c r="CC105" s="85" t="str">
        <f t="shared" si="182"/>
        <v/>
      </c>
      <c r="CD105" s="85" t="str">
        <f t="shared" si="183"/>
        <v/>
      </c>
      <c r="CE105" s="85" t="str">
        <f t="shared" si="184"/>
        <v/>
      </c>
      <c r="CF105" s="86"/>
      <c r="CG105" s="86">
        <f t="shared" si="185"/>
        <v>0</v>
      </c>
      <c r="CH105" s="86">
        <f t="shared" si="186"/>
        <v>0</v>
      </c>
      <c r="CI105" s="86">
        <f t="shared" si="187"/>
        <v>0</v>
      </c>
      <c r="CJ105" s="86">
        <f t="shared" si="188"/>
        <v>0</v>
      </c>
      <c r="CK105" s="86">
        <f t="shared" si="189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A105" s="85" t="str">
        <f t="shared" si="190"/>
        <v/>
      </c>
      <c r="DB105" s="85" t="str">
        <f t="shared" si="191"/>
        <v/>
      </c>
      <c r="DC105" s="85" t="str">
        <f t="shared" si="192"/>
        <v/>
      </c>
      <c r="DD105" s="85" t="str">
        <f t="shared" si="193"/>
        <v/>
      </c>
      <c r="DE105" s="85" t="str">
        <f t="shared" si="194"/>
        <v/>
      </c>
      <c r="DF105" s="85" t="str">
        <f t="shared" si="195"/>
        <v/>
      </c>
      <c r="DG105" s="85" t="str">
        <f t="shared" si="196"/>
        <v/>
      </c>
      <c r="DH105" s="85" t="str">
        <f t="shared" si="197"/>
        <v/>
      </c>
      <c r="DI105" s="85" t="str">
        <f t="shared" si="198"/>
        <v/>
      </c>
      <c r="DJ105" s="85" t="str">
        <f t="shared" si="199"/>
        <v/>
      </c>
      <c r="DK105" s="85" t="str">
        <f t="shared" si="200"/>
        <v/>
      </c>
      <c r="DL105" s="85" t="str">
        <f t="shared" si="201"/>
        <v/>
      </c>
      <c r="DM105" s="85" t="str">
        <f t="shared" si="202"/>
        <v/>
      </c>
      <c r="DN105" s="85" t="str">
        <f t="shared" si="203"/>
        <v/>
      </c>
      <c r="DO105" s="85" t="str">
        <f t="shared" si="204"/>
        <v/>
      </c>
      <c r="DP105" s="85" t="str">
        <f t="shared" si="205"/>
        <v/>
      </c>
      <c r="DQ105" s="85" t="str">
        <f t="shared" si="206"/>
        <v/>
      </c>
      <c r="EA105" s="86">
        <f t="shared" si="207"/>
        <v>0</v>
      </c>
      <c r="EB105" s="86">
        <f t="shared" si="208"/>
        <v>0</v>
      </c>
      <c r="EC105" s="86">
        <f t="shared" si="209"/>
        <v>0</v>
      </c>
      <c r="ED105" s="86">
        <f t="shared" si="210"/>
        <v>0</v>
      </c>
      <c r="EE105" s="86">
        <f t="shared" si="211"/>
        <v>0</v>
      </c>
      <c r="EF105" s="86">
        <f t="shared" si="212"/>
        <v>0</v>
      </c>
      <c r="EG105" s="86">
        <f t="shared" si="213"/>
        <v>0</v>
      </c>
      <c r="EH105" s="86">
        <f t="shared" si="214"/>
        <v>0</v>
      </c>
      <c r="EI105" s="86">
        <f t="shared" si="215"/>
        <v>0</v>
      </c>
      <c r="EJ105" s="86">
        <f t="shared" si="216"/>
        <v>0</v>
      </c>
      <c r="EK105" s="86">
        <f t="shared" si="217"/>
        <v>0</v>
      </c>
      <c r="EL105" s="86">
        <f t="shared" si="218"/>
        <v>0</v>
      </c>
      <c r="EM105" s="86">
        <f t="shared" si="219"/>
        <v>0</v>
      </c>
      <c r="EN105" s="86">
        <f t="shared" si="220"/>
        <v>0</v>
      </c>
      <c r="EO105" s="86">
        <f t="shared" si="221"/>
        <v>0</v>
      </c>
      <c r="EP105" s="86">
        <f t="shared" si="222"/>
        <v>0</v>
      </c>
      <c r="EQ105" s="86">
        <f t="shared" si="223"/>
        <v>0</v>
      </c>
      <c r="ER105" s="86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8">
        <f t="shared" si="224"/>
        <v>0</v>
      </c>
      <c r="C106" s="109">
        <f t="shared" si="224"/>
        <v>0</v>
      </c>
      <c r="D106" s="7"/>
      <c r="E106" s="10"/>
      <c r="F106" s="7"/>
      <c r="G106" s="10"/>
      <c r="H106" s="7"/>
      <c r="I106" s="8"/>
      <c r="J106" s="9"/>
      <c r="K106" s="9"/>
      <c r="L106" s="7"/>
      <c r="M106" s="10"/>
      <c r="N106" s="7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85" t="str">
        <f t="shared" si="180"/>
        <v/>
      </c>
      <c r="CB106" s="85" t="str">
        <f t="shared" si="181"/>
        <v/>
      </c>
      <c r="CC106" s="85" t="str">
        <f t="shared" si="182"/>
        <v/>
      </c>
      <c r="CD106" s="85" t="str">
        <f t="shared" si="183"/>
        <v/>
      </c>
      <c r="CE106" s="85" t="str">
        <f t="shared" si="184"/>
        <v/>
      </c>
      <c r="CF106" s="86"/>
      <c r="CG106" s="86">
        <f t="shared" si="185"/>
        <v>0</v>
      </c>
      <c r="CH106" s="86">
        <f t="shared" si="186"/>
        <v>0</v>
      </c>
      <c r="CI106" s="86">
        <f t="shared" si="187"/>
        <v>0</v>
      </c>
      <c r="CJ106" s="86">
        <f t="shared" si="188"/>
        <v>0</v>
      </c>
      <c r="CK106" s="86">
        <f t="shared" si="189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A106" s="85" t="str">
        <f t="shared" si="190"/>
        <v/>
      </c>
      <c r="DB106" s="85" t="str">
        <f t="shared" si="191"/>
        <v/>
      </c>
      <c r="DC106" s="85" t="str">
        <f t="shared" si="192"/>
        <v/>
      </c>
      <c r="DD106" s="85" t="str">
        <f t="shared" si="193"/>
        <v/>
      </c>
      <c r="DE106" s="85" t="str">
        <f t="shared" si="194"/>
        <v/>
      </c>
      <c r="DF106" s="85" t="str">
        <f t="shared" si="195"/>
        <v/>
      </c>
      <c r="DG106" s="85" t="str">
        <f t="shared" si="196"/>
        <v/>
      </c>
      <c r="DH106" s="85" t="str">
        <f t="shared" si="197"/>
        <v/>
      </c>
      <c r="DI106" s="85" t="str">
        <f t="shared" si="198"/>
        <v/>
      </c>
      <c r="DJ106" s="85" t="str">
        <f t="shared" si="199"/>
        <v/>
      </c>
      <c r="DK106" s="85" t="str">
        <f t="shared" si="200"/>
        <v/>
      </c>
      <c r="DL106" s="85" t="str">
        <f t="shared" si="201"/>
        <v/>
      </c>
      <c r="DM106" s="85" t="str">
        <f t="shared" si="202"/>
        <v/>
      </c>
      <c r="DN106" s="85" t="str">
        <f t="shared" si="203"/>
        <v/>
      </c>
      <c r="DO106" s="85" t="str">
        <f t="shared" si="204"/>
        <v/>
      </c>
      <c r="DP106" s="85" t="str">
        <f t="shared" si="205"/>
        <v/>
      </c>
      <c r="DQ106" s="85" t="str">
        <f t="shared" si="206"/>
        <v/>
      </c>
      <c r="EA106" s="86">
        <f t="shared" si="207"/>
        <v>0</v>
      </c>
      <c r="EB106" s="86">
        <f t="shared" si="208"/>
        <v>0</v>
      </c>
      <c r="EC106" s="86">
        <f t="shared" si="209"/>
        <v>0</v>
      </c>
      <c r="ED106" s="86">
        <f t="shared" si="210"/>
        <v>0</v>
      </c>
      <c r="EE106" s="86">
        <f t="shared" si="211"/>
        <v>0</v>
      </c>
      <c r="EF106" s="86">
        <f t="shared" si="212"/>
        <v>0</v>
      </c>
      <c r="EG106" s="86">
        <f t="shared" si="213"/>
        <v>0</v>
      </c>
      <c r="EH106" s="86">
        <f t="shared" si="214"/>
        <v>0</v>
      </c>
      <c r="EI106" s="86">
        <f t="shared" si="215"/>
        <v>0</v>
      </c>
      <c r="EJ106" s="86">
        <f t="shared" si="216"/>
        <v>0</v>
      </c>
      <c r="EK106" s="86">
        <f t="shared" si="217"/>
        <v>0</v>
      </c>
      <c r="EL106" s="86">
        <f t="shared" si="218"/>
        <v>0</v>
      </c>
      <c r="EM106" s="86">
        <f t="shared" si="219"/>
        <v>0</v>
      </c>
      <c r="EN106" s="86">
        <f t="shared" si="220"/>
        <v>0</v>
      </c>
      <c r="EO106" s="86">
        <f t="shared" si="221"/>
        <v>0</v>
      </c>
      <c r="EP106" s="86">
        <f t="shared" si="222"/>
        <v>0</v>
      </c>
      <c r="EQ106" s="86">
        <f t="shared" si="223"/>
        <v>0</v>
      </c>
      <c r="ER106" s="86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8">
        <f t="shared" si="224"/>
        <v>0</v>
      </c>
      <c r="C107" s="109">
        <f t="shared" si="224"/>
        <v>0</v>
      </c>
      <c r="D107" s="7"/>
      <c r="E107" s="10"/>
      <c r="F107" s="7"/>
      <c r="G107" s="10"/>
      <c r="H107" s="7"/>
      <c r="I107" s="8"/>
      <c r="J107" s="9"/>
      <c r="K107" s="9"/>
      <c r="L107" s="7"/>
      <c r="M107" s="10"/>
      <c r="N107" s="7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85" t="str">
        <f t="shared" si="180"/>
        <v/>
      </c>
      <c r="CB107" s="85" t="str">
        <f t="shared" si="181"/>
        <v/>
      </c>
      <c r="CC107" s="85" t="str">
        <f t="shared" si="182"/>
        <v/>
      </c>
      <c r="CD107" s="85" t="str">
        <f t="shared" si="183"/>
        <v/>
      </c>
      <c r="CE107" s="85" t="str">
        <f t="shared" si="184"/>
        <v/>
      </c>
      <c r="CF107" s="86"/>
      <c r="CG107" s="86">
        <f t="shared" si="185"/>
        <v>0</v>
      </c>
      <c r="CH107" s="86">
        <f t="shared" si="186"/>
        <v>0</v>
      </c>
      <c r="CI107" s="86">
        <f t="shared" si="187"/>
        <v>0</v>
      </c>
      <c r="CJ107" s="86">
        <f t="shared" si="188"/>
        <v>0</v>
      </c>
      <c r="CK107" s="86">
        <f t="shared" si="189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A107" s="85" t="str">
        <f t="shared" si="190"/>
        <v/>
      </c>
      <c r="DB107" s="85" t="str">
        <f t="shared" si="191"/>
        <v/>
      </c>
      <c r="DC107" s="85" t="str">
        <f t="shared" si="192"/>
        <v/>
      </c>
      <c r="DD107" s="85" t="str">
        <f t="shared" si="193"/>
        <v/>
      </c>
      <c r="DE107" s="85" t="str">
        <f t="shared" si="194"/>
        <v/>
      </c>
      <c r="DF107" s="85" t="str">
        <f t="shared" si="195"/>
        <v/>
      </c>
      <c r="DG107" s="85" t="str">
        <f t="shared" si="196"/>
        <v/>
      </c>
      <c r="DH107" s="85" t="str">
        <f t="shared" si="197"/>
        <v/>
      </c>
      <c r="DI107" s="85" t="str">
        <f t="shared" si="198"/>
        <v/>
      </c>
      <c r="DJ107" s="85" t="str">
        <f t="shared" si="199"/>
        <v/>
      </c>
      <c r="DK107" s="85" t="str">
        <f t="shared" si="200"/>
        <v/>
      </c>
      <c r="DL107" s="85" t="str">
        <f t="shared" si="201"/>
        <v/>
      </c>
      <c r="DM107" s="85" t="str">
        <f t="shared" si="202"/>
        <v/>
      </c>
      <c r="DN107" s="85" t="str">
        <f t="shared" si="203"/>
        <v/>
      </c>
      <c r="DO107" s="85" t="str">
        <f t="shared" si="204"/>
        <v/>
      </c>
      <c r="DP107" s="85" t="str">
        <f t="shared" si="205"/>
        <v/>
      </c>
      <c r="DQ107" s="85" t="str">
        <f t="shared" si="206"/>
        <v/>
      </c>
      <c r="EA107" s="86">
        <f t="shared" si="207"/>
        <v>0</v>
      </c>
      <c r="EB107" s="86">
        <f t="shared" si="208"/>
        <v>0</v>
      </c>
      <c r="EC107" s="86">
        <f t="shared" si="209"/>
        <v>0</v>
      </c>
      <c r="ED107" s="86">
        <f t="shared" si="210"/>
        <v>0</v>
      </c>
      <c r="EE107" s="86">
        <f t="shared" si="211"/>
        <v>0</v>
      </c>
      <c r="EF107" s="86">
        <f t="shared" si="212"/>
        <v>0</v>
      </c>
      <c r="EG107" s="86">
        <f t="shared" si="213"/>
        <v>0</v>
      </c>
      <c r="EH107" s="86">
        <f t="shared" si="214"/>
        <v>0</v>
      </c>
      <c r="EI107" s="86">
        <f t="shared" si="215"/>
        <v>0</v>
      </c>
      <c r="EJ107" s="86">
        <f t="shared" si="216"/>
        <v>0</v>
      </c>
      <c r="EK107" s="86">
        <f t="shared" si="217"/>
        <v>0</v>
      </c>
      <c r="EL107" s="86">
        <f t="shared" si="218"/>
        <v>0</v>
      </c>
      <c r="EM107" s="86">
        <f t="shared" si="219"/>
        <v>0</v>
      </c>
      <c r="EN107" s="86">
        <f t="shared" si="220"/>
        <v>0</v>
      </c>
      <c r="EO107" s="86">
        <f t="shared" si="221"/>
        <v>0</v>
      </c>
      <c r="EP107" s="86">
        <f t="shared" si="222"/>
        <v>0</v>
      </c>
      <c r="EQ107" s="86">
        <f t="shared" si="223"/>
        <v>0</v>
      </c>
      <c r="ER107" s="86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08">
        <f t="shared" si="224"/>
        <v>0</v>
      </c>
      <c r="C108" s="109">
        <f t="shared" si="224"/>
        <v>0</v>
      </c>
      <c r="D108" s="7"/>
      <c r="E108" s="10"/>
      <c r="F108" s="7"/>
      <c r="G108" s="10"/>
      <c r="H108" s="7"/>
      <c r="I108" s="8"/>
      <c r="J108" s="9"/>
      <c r="K108" s="9"/>
      <c r="L108" s="7"/>
      <c r="M108" s="10"/>
      <c r="N108" s="7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85" t="str">
        <f t="shared" si="180"/>
        <v/>
      </c>
      <c r="CB108" s="85" t="str">
        <f t="shared" si="181"/>
        <v/>
      </c>
      <c r="CC108" s="85" t="str">
        <f t="shared" si="182"/>
        <v/>
      </c>
      <c r="CD108" s="85" t="str">
        <f t="shared" si="183"/>
        <v/>
      </c>
      <c r="CE108" s="85" t="str">
        <f t="shared" si="184"/>
        <v/>
      </c>
      <c r="CF108" s="86"/>
      <c r="CG108" s="86">
        <f t="shared" si="185"/>
        <v>0</v>
      </c>
      <c r="CH108" s="86">
        <f t="shared" si="186"/>
        <v>0</v>
      </c>
      <c r="CI108" s="86">
        <f t="shared" si="187"/>
        <v>0</v>
      </c>
      <c r="CJ108" s="86">
        <f t="shared" si="188"/>
        <v>0</v>
      </c>
      <c r="CK108" s="86">
        <f t="shared" si="189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85" t="str">
        <f t="shared" si="190"/>
        <v/>
      </c>
      <c r="DB108" s="85" t="str">
        <f t="shared" si="191"/>
        <v/>
      </c>
      <c r="DC108" s="85" t="str">
        <f t="shared" si="192"/>
        <v/>
      </c>
      <c r="DD108" s="85" t="str">
        <f t="shared" si="193"/>
        <v/>
      </c>
      <c r="DE108" s="85" t="str">
        <f t="shared" si="194"/>
        <v/>
      </c>
      <c r="DF108" s="85" t="str">
        <f t="shared" si="195"/>
        <v/>
      </c>
      <c r="DG108" s="85" t="str">
        <f t="shared" si="196"/>
        <v/>
      </c>
      <c r="DH108" s="85" t="str">
        <f t="shared" si="197"/>
        <v/>
      </c>
      <c r="DI108" s="85" t="str">
        <f t="shared" si="198"/>
        <v/>
      </c>
      <c r="DJ108" s="85" t="str">
        <f t="shared" si="199"/>
        <v/>
      </c>
      <c r="DK108" s="85" t="str">
        <f t="shared" si="200"/>
        <v/>
      </c>
      <c r="DL108" s="85" t="str">
        <f t="shared" si="201"/>
        <v/>
      </c>
      <c r="DM108" s="85" t="str">
        <f t="shared" si="202"/>
        <v/>
      </c>
      <c r="DN108" s="85" t="str">
        <f t="shared" si="203"/>
        <v/>
      </c>
      <c r="DO108" s="85" t="str">
        <f t="shared" si="204"/>
        <v/>
      </c>
      <c r="DP108" s="85" t="str">
        <f t="shared" si="205"/>
        <v/>
      </c>
      <c r="DQ108" s="85" t="str">
        <f t="shared" si="206"/>
        <v/>
      </c>
      <c r="EA108" s="86">
        <f t="shared" si="207"/>
        <v>0</v>
      </c>
      <c r="EB108" s="86">
        <f t="shared" si="208"/>
        <v>0</v>
      </c>
      <c r="EC108" s="86">
        <f t="shared" si="209"/>
        <v>0</v>
      </c>
      <c r="ED108" s="86">
        <f t="shared" si="210"/>
        <v>0</v>
      </c>
      <c r="EE108" s="86">
        <f t="shared" si="211"/>
        <v>0</v>
      </c>
      <c r="EF108" s="86">
        <f t="shared" si="212"/>
        <v>0</v>
      </c>
      <c r="EG108" s="86">
        <f t="shared" si="213"/>
        <v>0</v>
      </c>
      <c r="EH108" s="86">
        <f t="shared" si="214"/>
        <v>0</v>
      </c>
      <c r="EI108" s="86">
        <f t="shared" si="215"/>
        <v>0</v>
      </c>
      <c r="EJ108" s="86">
        <f t="shared" si="216"/>
        <v>0</v>
      </c>
      <c r="EK108" s="86">
        <f t="shared" si="217"/>
        <v>0</v>
      </c>
      <c r="EL108" s="86">
        <f t="shared" si="218"/>
        <v>0</v>
      </c>
      <c r="EM108" s="86">
        <f t="shared" si="219"/>
        <v>0</v>
      </c>
      <c r="EN108" s="86">
        <f t="shared" si="220"/>
        <v>0</v>
      </c>
      <c r="EO108" s="86">
        <f t="shared" si="221"/>
        <v>0</v>
      </c>
      <c r="EP108" s="86">
        <f t="shared" si="222"/>
        <v>0</v>
      </c>
      <c r="EQ108" s="86">
        <f t="shared" si="223"/>
        <v>0</v>
      </c>
      <c r="ER108" s="86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08">
        <f t="shared" si="224"/>
        <v>0</v>
      </c>
      <c r="C109" s="109">
        <f t="shared" si="224"/>
        <v>0</v>
      </c>
      <c r="D109" s="7"/>
      <c r="E109" s="10"/>
      <c r="F109" s="7"/>
      <c r="G109" s="10"/>
      <c r="H109" s="7"/>
      <c r="I109" s="8"/>
      <c r="J109" s="9"/>
      <c r="K109" s="9"/>
      <c r="L109" s="7"/>
      <c r="M109" s="10"/>
      <c r="N109" s="7"/>
      <c r="O109" s="10"/>
      <c r="P109" s="7"/>
      <c r="Q109" s="10"/>
      <c r="R109" s="7"/>
      <c r="S109" s="10"/>
      <c r="T109" s="7"/>
      <c r="U109" s="10"/>
      <c r="V109" s="7"/>
      <c r="W109" s="10"/>
      <c r="X109" s="7"/>
      <c r="Y109" s="10"/>
      <c r="Z109" s="7"/>
      <c r="AA109" s="10"/>
      <c r="AB109" s="7"/>
      <c r="AC109" s="10"/>
      <c r="AD109" s="7"/>
      <c r="AE109" s="10"/>
      <c r="AF109" s="7"/>
      <c r="AG109" s="10"/>
      <c r="AH109" s="7"/>
      <c r="AI109" s="10"/>
      <c r="AJ109" s="7"/>
      <c r="AK109" s="10"/>
      <c r="AL109" s="7"/>
      <c r="AM109" s="10"/>
      <c r="AN109" s="7"/>
      <c r="AO109" s="10"/>
      <c r="AP109" s="7"/>
      <c r="AQ109" s="27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85" t="str">
        <f t="shared" si="180"/>
        <v/>
      </c>
      <c r="CB109" s="85" t="str">
        <f t="shared" si="181"/>
        <v/>
      </c>
      <c r="CC109" s="85" t="str">
        <f t="shared" si="182"/>
        <v/>
      </c>
      <c r="CD109" s="85" t="str">
        <f t="shared" si="183"/>
        <v/>
      </c>
      <c r="CE109" s="85" t="str">
        <f t="shared" si="184"/>
        <v/>
      </c>
      <c r="CF109" s="86"/>
      <c r="CG109" s="86">
        <f t="shared" si="185"/>
        <v>0</v>
      </c>
      <c r="CH109" s="86">
        <f t="shared" si="186"/>
        <v>0</v>
      </c>
      <c r="CI109" s="86">
        <f t="shared" si="187"/>
        <v>0</v>
      </c>
      <c r="CJ109" s="86">
        <f t="shared" si="188"/>
        <v>0</v>
      </c>
      <c r="CK109" s="86">
        <f t="shared" si="189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85" t="str">
        <f t="shared" si="190"/>
        <v/>
      </c>
      <c r="DB109" s="85" t="str">
        <f t="shared" si="191"/>
        <v/>
      </c>
      <c r="DC109" s="85" t="str">
        <f t="shared" si="192"/>
        <v/>
      </c>
      <c r="DD109" s="85" t="str">
        <f t="shared" si="193"/>
        <v/>
      </c>
      <c r="DE109" s="85" t="str">
        <f t="shared" si="194"/>
        <v/>
      </c>
      <c r="DF109" s="85" t="str">
        <f t="shared" si="195"/>
        <v/>
      </c>
      <c r="DG109" s="85" t="str">
        <f t="shared" si="196"/>
        <v/>
      </c>
      <c r="DH109" s="85" t="str">
        <f t="shared" si="197"/>
        <v/>
      </c>
      <c r="DI109" s="85" t="str">
        <f t="shared" si="198"/>
        <v/>
      </c>
      <c r="DJ109" s="85" t="str">
        <f t="shared" si="199"/>
        <v/>
      </c>
      <c r="DK109" s="85" t="str">
        <f t="shared" si="200"/>
        <v/>
      </c>
      <c r="DL109" s="85" t="str">
        <f t="shared" si="201"/>
        <v/>
      </c>
      <c r="DM109" s="85" t="str">
        <f t="shared" si="202"/>
        <v/>
      </c>
      <c r="DN109" s="85" t="str">
        <f t="shared" si="203"/>
        <v/>
      </c>
      <c r="DO109" s="85" t="str">
        <f t="shared" si="204"/>
        <v/>
      </c>
      <c r="DP109" s="85" t="str">
        <f t="shared" si="205"/>
        <v/>
      </c>
      <c r="DQ109" s="85" t="str">
        <f t="shared" si="206"/>
        <v/>
      </c>
      <c r="EA109" s="86">
        <f t="shared" si="207"/>
        <v>0</v>
      </c>
      <c r="EB109" s="86">
        <f t="shared" si="208"/>
        <v>0</v>
      </c>
      <c r="EC109" s="86">
        <f t="shared" si="209"/>
        <v>0</v>
      </c>
      <c r="ED109" s="86">
        <f t="shared" si="210"/>
        <v>0</v>
      </c>
      <c r="EE109" s="86">
        <f t="shared" si="211"/>
        <v>0</v>
      </c>
      <c r="EF109" s="86">
        <f t="shared" si="212"/>
        <v>0</v>
      </c>
      <c r="EG109" s="86">
        <f t="shared" si="213"/>
        <v>0</v>
      </c>
      <c r="EH109" s="86">
        <f t="shared" si="214"/>
        <v>0</v>
      </c>
      <c r="EI109" s="86">
        <f t="shared" si="215"/>
        <v>0</v>
      </c>
      <c r="EJ109" s="86">
        <f t="shared" si="216"/>
        <v>0</v>
      </c>
      <c r="EK109" s="86">
        <f t="shared" si="217"/>
        <v>0</v>
      </c>
      <c r="EL109" s="86">
        <f t="shared" si="218"/>
        <v>0</v>
      </c>
      <c r="EM109" s="86">
        <f t="shared" si="219"/>
        <v>0</v>
      </c>
      <c r="EN109" s="86">
        <f t="shared" si="220"/>
        <v>0</v>
      </c>
      <c r="EO109" s="86">
        <f t="shared" si="221"/>
        <v>0</v>
      </c>
      <c r="EP109" s="86">
        <f t="shared" si="222"/>
        <v>0</v>
      </c>
      <c r="EQ109" s="86">
        <f t="shared" si="223"/>
        <v>0</v>
      </c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08">
        <f t="shared" si="224"/>
        <v>0</v>
      </c>
      <c r="C110" s="109">
        <f t="shared" si="224"/>
        <v>0</v>
      </c>
      <c r="D110" s="7"/>
      <c r="E110" s="10"/>
      <c r="F110" s="7"/>
      <c r="G110" s="10"/>
      <c r="H110" s="7"/>
      <c r="I110" s="8"/>
      <c r="J110" s="9"/>
      <c r="K110" s="9"/>
      <c r="L110" s="7"/>
      <c r="M110" s="10"/>
      <c r="N110" s="7"/>
      <c r="O110" s="10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85" t="str">
        <f t="shared" si="180"/>
        <v/>
      </c>
      <c r="CB110" s="85" t="str">
        <f t="shared" si="181"/>
        <v/>
      </c>
      <c r="CC110" s="85" t="str">
        <f t="shared" si="182"/>
        <v/>
      </c>
      <c r="CD110" s="85" t="str">
        <f t="shared" si="183"/>
        <v/>
      </c>
      <c r="CE110" s="85" t="str">
        <f t="shared" si="184"/>
        <v/>
      </c>
      <c r="CF110" s="86"/>
      <c r="CG110" s="86">
        <f t="shared" si="185"/>
        <v>0</v>
      </c>
      <c r="CH110" s="86">
        <f t="shared" si="186"/>
        <v>0</v>
      </c>
      <c r="CI110" s="86">
        <f t="shared" si="187"/>
        <v>0</v>
      </c>
      <c r="CJ110" s="86">
        <f t="shared" si="188"/>
        <v>0</v>
      </c>
      <c r="CK110" s="86">
        <f t="shared" si="189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A110" s="85" t="str">
        <f t="shared" si="190"/>
        <v/>
      </c>
      <c r="DB110" s="85" t="str">
        <f t="shared" si="191"/>
        <v/>
      </c>
      <c r="DC110" s="85" t="str">
        <f t="shared" si="192"/>
        <v/>
      </c>
      <c r="DD110" s="85" t="str">
        <f t="shared" si="193"/>
        <v/>
      </c>
      <c r="DE110" s="85" t="str">
        <f t="shared" si="194"/>
        <v/>
      </c>
      <c r="DF110" s="85" t="str">
        <f t="shared" si="195"/>
        <v/>
      </c>
      <c r="DG110" s="85" t="str">
        <f t="shared" si="196"/>
        <v/>
      </c>
      <c r="DH110" s="85" t="str">
        <f t="shared" si="197"/>
        <v/>
      </c>
      <c r="DI110" s="85" t="str">
        <f t="shared" si="198"/>
        <v/>
      </c>
      <c r="DJ110" s="85" t="str">
        <f t="shared" si="199"/>
        <v/>
      </c>
      <c r="DK110" s="85" t="str">
        <f t="shared" si="200"/>
        <v/>
      </c>
      <c r="DL110" s="85" t="str">
        <f t="shared" si="201"/>
        <v/>
      </c>
      <c r="DM110" s="85" t="str">
        <f t="shared" si="202"/>
        <v/>
      </c>
      <c r="DN110" s="85" t="str">
        <f t="shared" si="203"/>
        <v/>
      </c>
      <c r="DO110" s="85" t="str">
        <f t="shared" si="204"/>
        <v/>
      </c>
      <c r="DP110" s="85" t="str">
        <f t="shared" si="205"/>
        <v/>
      </c>
      <c r="DQ110" s="85" t="str">
        <f t="shared" si="206"/>
        <v/>
      </c>
      <c r="EA110" s="86">
        <f t="shared" si="207"/>
        <v>0</v>
      </c>
      <c r="EB110" s="86">
        <f t="shared" si="208"/>
        <v>0</v>
      </c>
      <c r="EC110" s="86">
        <f t="shared" si="209"/>
        <v>0</v>
      </c>
      <c r="ED110" s="86">
        <f t="shared" si="210"/>
        <v>0</v>
      </c>
      <c r="EE110" s="86">
        <f t="shared" si="211"/>
        <v>0</v>
      </c>
      <c r="EF110" s="86">
        <f t="shared" si="212"/>
        <v>0</v>
      </c>
      <c r="EG110" s="86">
        <f t="shared" si="213"/>
        <v>0</v>
      </c>
      <c r="EH110" s="86">
        <f t="shared" si="214"/>
        <v>0</v>
      </c>
      <c r="EI110" s="86">
        <f t="shared" si="215"/>
        <v>0</v>
      </c>
      <c r="EJ110" s="86">
        <f t="shared" si="216"/>
        <v>0</v>
      </c>
      <c r="EK110" s="86">
        <f t="shared" si="217"/>
        <v>0</v>
      </c>
      <c r="EL110" s="86">
        <f t="shared" si="218"/>
        <v>0</v>
      </c>
      <c r="EM110" s="86">
        <f t="shared" si="219"/>
        <v>0</v>
      </c>
      <c r="EN110" s="86">
        <f t="shared" si="220"/>
        <v>0</v>
      </c>
      <c r="EO110" s="86">
        <f t="shared" si="221"/>
        <v>0</v>
      </c>
      <c r="EP110" s="86">
        <f t="shared" si="222"/>
        <v>0</v>
      </c>
      <c r="EQ110" s="86">
        <f t="shared" si="223"/>
        <v>0</v>
      </c>
      <c r="ER110" s="86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8">
        <f t="shared" si="224"/>
        <v>0</v>
      </c>
      <c r="C111" s="109">
        <f t="shared" si="224"/>
        <v>0</v>
      </c>
      <c r="D111" s="7"/>
      <c r="E111" s="10"/>
      <c r="F111" s="7"/>
      <c r="G111" s="10"/>
      <c r="H111" s="7"/>
      <c r="I111" s="8"/>
      <c r="J111" s="9"/>
      <c r="K111" s="9"/>
      <c r="L111" s="7"/>
      <c r="M111" s="10"/>
      <c r="N111" s="7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85" t="str">
        <f t="shared" si="180"/>
        <v/>
      </c>
      <c r="CB111" s="85" t="str">
        <f t="shared" si="181"/>
        <v/>
      </c>
      <c r="CC111" s="85" t="str">
        <f t="shared" si="182"/>
        <v/>
      </c>
      <c r="CD111" s="85" t="str">
        <f t="shared" si="183"/>
        <v/>
      </c>
      <c r="CE111" s="85" t="str">
        <f t="shared" si="184"/>
        <v/>
      </c>
      <c r="CF111" s="86"/>
      <c r="CG111" s="86">
        <f t="shared" si="185"/>
        <v>0</v>
      </c>
      <c r="CH111" s="86">
        <f t="shared" si="186"/>
        <v>0</v>
      </c>
      <c r="CI111" s="86">
        <f t="shared" si="187"/>
        <v>0</v>
      </c>
      <c r="CJ111" s="86">
        <f t="shared" si="188"/>
        <v>0</v>
      </c>
      <c r="CK111" s="86">
        <f t="shared" si="189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A111" s="85" t="str">
        <f t="shared" si="190"/>
        <v/>
      </c>
      <c r="DB111" s="85" t="str">
        <f t="shared" si="191"/>
        <v/>
      </c>
      <c r="DC111" s="85" t="str">
        <f t="shared" si="192"/>
        <v/>
      </c>
      <c r="DD111" s="85" t="str">
        <f t="shared" si="193"/>
        <v/>
      </c>
      <c r="DE111" s="85" t="str">
        <f t="shared" si="194"/>
        <v/>
      </c>
      <c r="DF111" s="85" t="str">
        <f t="shared" si="195"/>
        <v/>
      </c>
      <c r="DG111" s="85" t="str">
        <f t="shared" si="196"/>
        <v/>
      </c>
      <c r="DH111" s="85" t="str">
        <f t="shared" si="197"/>
        <v/>
      </c>
      <c r="DI111" s="85" t="str">
        <f t="shared" si="198"/>
        <v/>
      </c>
      <c r="DJ111" s="85" t="str">
        <f t="shared" si="199"/>
        <v/>
      </c>
      <c r="DK111" s="85" t="str">
        <f t="shared" si="200"/>
        <v/>
      </c>
      <c r="DL111" s="85" t="str">
        <f t="shared" si="201"/>
        <v/>
      </c>
      <c r="DM111" s="85" t="str">
        <f t="shared" si="202"/>
        <v/>
      </c>
      <c r="DN111" s="85" t="str">
        <f t="shared" si="203"/>
        <v/>
      </c>
      <c r="DO111" s="85" t="str">
        <f t="shared" si="204"/>
        <v/>
      </c>
      <c r="DP111" s="85" t="str">
        <f t="shared" si="205"/>
        <v/>
      </c>
      <c r="DQ111" s="85" t="str">
        <f t="shared" si="206"/>
        <v/>
      </c>
      <c r="EA111" s="86">
        <f t="shared" si="207"/>
        <v>0</v>
      </c>
      <c r="EB111" s="86">
        <f t="shared" si="208"/>
        <v>0</v>
      </c>
      <c r="EC111" s="86">
        <f t="shared" si="209"/>
        <v>0</v>
      </c>
      <c r="ED111" s="86">
        <f t="shared" si="210"/>
        <v>0</v>
      </c>
      <c r="EE111" s="86">
        <f t="shared" si="211"/>
        <v>0</v>
      </c>
      <c r="EF111" s="86">
        <f t="shared" si="212"/>
        <v>0</v>
      </c>
      <c r="EG111" s="86">
        <f t="shared" si="213"/>
        <v>0</v>
      </c>
      <c r="EH111" s="86">
        <f t="shared" si="214"/>
        <v>0</v>
      </c>
      <c r="EI111" s="86">
        <f t="shared" si="215"/>
        <v>0</v>
      </c>
      <c r="EJ111" s="86">
        <f t="shared" si="216"/>
        <v>0</v>
      </c>
      <c r="EK111" s="86">
        <f t="shared" si="217"/>
        <v>0</v>
      </c>
      <c r="EL111" s="86">
        <f t="shared" si="218"/>
        <v>0</v>
      </c>
      <c r="EM111" s="86">
        <f t="shared" si="219"/>
        <v>0</v>
      </c>
      <c r="EN111" s="86">
        <f t="shared" si="220"/>
        <v>0</v>
      </c>
      <c r="EO111" s="86">
        <f t="shared" si="221"/>
        <v>0</v>
      </c>
      <c r="EP111" s="86">
        <f t="shared" si="222"/>
        <v>0</v>
      </c>
      <c r="EQ111" s="86">
        <f t="shared" si="223"/>
        <v>0</v>
      </c>
      <c r="ER111" s="86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8">
        <f t="shared" si="224"/>
        <v>0</v>
      </c>
      <c r="C112" s="109">
        <f t="shared" si="224"/>
        <v>0</v>
      </c>
      <c r="D112" s="7"/>
      <c r="E112" s="10"/>
      <c r="F112" s="7"/>
      <c r="G112" s="10"/>
      <c r="H112" s="7"/>
      <c r="I112" s="8"/>
      <c r="J112" s="9"/>
      <c r="K112" s="9"/>
      <c r="L112" s="7"/>
      <c r="M112" s="10"/>
      <c r="N112" s="7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85" t="str">
        <f t="shared" si="180"/>
        <v/>
      </c>
      <c r="CB112" s="85" t="str">
        <f t="shared" si="181"/>
        <v/>
      </c>
      <c r="CC112" s="85" t="str">
        <f t="shared" si="182"/>
        <v/>
      </c>
      <c r="CD112" s="85" t="str">
        <f t="shared" si="183"/>
        <v/>
      </c>
      <c r="CE112" s="85" t="str">
        <f t="shared" si="184"/>
        <v/>
      </c>
      <c r="CF112" s="86"/>
      <c r="CG112" s="86">
        <f t="shared" si="185"/>
        <v>0</v>
      </c>
      <c r="CH112" s="86">
        <f t="shared" si="186"/>
        <v>0</v>
      </c>
      <c r="CI112" s="86">
        <f t="shared" si="187"/>
        <v>0</v>
      </c>
      <c r="CJ112" s="86">
        <f t="shared" si="188"/>
        <v>0</v>
      </c>
      <c r="CK112" s="86">
        <f t="shared" si="189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85" t="str">
        <f t="shared" si="190"/>
        <v/>
      </c>
      <c r="DB112" s="85" t="str">
        <f t="shared" si="191"/>
        <v/>
      </c>
      <c r="DC112" s="85" t="str">
        <f t="shared" si="192"/>
        <v/>
      </c>
      <c r="DD112" s="85" t="str">
        <f t="shared" si="193"/>
        <v/>
      </c>
      <c r="DE112" s="85" t="str">
        <f t="shared" si="194"/>
        <v/>
      </c>
      <c r="DF112" s="85" t="str">
        <f t="shared" si="195"/>
        <v/>
      </c>
      <c r="DG112" s="85" t="str">
        <f t="shared" si="196"/>
        <v/>
      </c>
      <c r="DH112" s="85" t="str">
        <f t="shared" si="197"/>
        <v/>
      </c>
      <c r="DI112" s="85" t="str">
        <f t="shared" si="198"/>
        <v/>
      </c>
      <c r="DJ112" s="85" t="str">
        <f t="shared" si="199"/>
        <v/>
      </c>
      <c r="DK112" s="85" t="str">
        <f t="shared" si="200"/>
        <v/>
      </c>
      <c r="DL112" s="85" t="str">
        <f t="shared" si="201"/>
        <v/>
      </c>
      <c r="DM112" s="85" t="str">
        <f t="shared" si="202"/>
        <v/>
      </c>
      <c r="DN112" s="85" t="str">
        <f t="shared" si="203"/>
        <v/>
      </c>
      <c r="DO112" s="85" t="str">
        <f t="shared" si="204"/>
        <v/>
      </c>
      <c r="DP112" s="85" t="str">
        <f t="shared" si="205"/>
        <v/>
      </c>
      <c r="DQ112" s="85" t="str">
        <f t="shared" si="206"/>
        <v/>
      </c>
      <c r="EA112" s="86">
        <f t="shared" si="207"/>
        <v>0</v>
      </c>
      <c r="EB112" s="86">
        <f t="shared" si="208"/>
        <v>0</v>
      </c>
      <c r="EC112" s="86">
        <f t="shared" si="209"/>
        <v>0</v>
      </c>
      <c r="ED112" s="86">
        <f t="shared" si="210"/>
        <v>0</v>
      </c>
      <c r="EE112" s="86">
        <f t="shared" si="211"/>
        <v>0</v>
      </c>
      <c r="EF112" s="86">
        <f t="shared" si="212"/>
        <v>0</v>
      </c>
      <c r="EG112" s="86">
        <f t="shared" si="213"/>
        <v>0</v>
      </c>
      <c r="EH112" s="86">
        <f t="shared" si="214"/>
        <v>0</v>
      </c>
      <c r="EI112" s="86">
        <f t="shared" si="215"/>
        <v>0</v>
      </c>
      <c r="EJ112" s="86">
        <f t="shared" si="216"/>
        <v>0</v>
      </c>
      <c r="EK112" s="86">
        <f t="shared" si="217"/>
        <v>0</v>
      </c>
      <c r="EL112" s="86">
        <f t="shared" si="218"/>
        <v>0</v>
      </c>
      <c r="EM112" s="86">
        <f t="shared" si="219"/>
        <v>0</v>
      </c>
      <c r="EN112" s="86">
        <f t="shared" si="220"/>
        <v>0</v>
      </c>
      <c r="EO112" s="86">
        <f t="shared" si="221"/>
        <v>0</v>
      </c>
      <c r="EP112" s="86">
        <f t="shared" si="222"/>
        <v>0</v>
      </c>
      <c r="EQ112" s="86">
        <f t="shared" si="223"/>
        <v>0</v>
      </c>
      <c r="ER112" s="86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8">
        <f t="shared" si="224"/>
        <v>0</v>
      </c>
      <c r="C113" s="109">
        <f t="shared" si="224"/>
        <v>0</v>
      </c>
      <c r="D113" s="7"/>
      <c r="E113" s="10"/>
      <c r="F113" s="7"/>
      <c r="G113" s="10"/>
      <c r="H113" s="7"/>
      <c r="I113" s="8"/>
      <c r="J113" s="9"/>
      <c r="K113" s="9"/>
      <c r="L113" s="7"/>
      <c r="M113" s="10"/>
      <c r="N113" s="7"/>
      <c r="O113" s="10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85" t="str">
        <f t="shared" si="180"/>
        <v/>
      </c>
      <c r="CB113" s="85" t="str">
        <f t="shared" si="181"/>
        <v/>
      </c>
      <c r="CC113" s="85" t="str">
        <f t="shared" si="182"/>
        <v/>
      </c>
      <c r="CD113" s="85" t="str">
        <f t="shared" si="183"/>
        <v/>
      </c>
      <c r="CE113" s="85" t="str">
        <f t="shared" si="184"/>
        <v/>
      </c>
      <c r="CF113" s="86"/>
      <c r="CG113" s="86">
        <f t="shared" si="185"/>
        <v>0</v>
      </c>
      <c r="CH113" s="86">
        <f t="shared" si="186"/>
        <v>0</v>
      </c>
      <c r="CI113" s="86">
        <f t="shared" si="187"/>
        <v>0</v>
      </c>
      <c r="CJ113" s="86">
        <f t="shared" si="188"/>
        <v>0</v>
      </c>
      <c r="CK113" s="86">
        <f t="shared" si="189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A113" s="85" t="str">
        <f t="shared" si="190"/>
        <v/>
      </c>
      <c r="DB113" s="85" t="str">
        <f t="shared" si="191"/>
        <v/>
      </c>
      <c r="DC113" s="85" t="str">
        <f t="shared" si="192"/>
        <v/>
      </c>
      <c r="DD113" s="85" t="str">
        <f t="shared" si="193"/>
        <v/>
      </c>
      <c r="DE113" s="85" t="str">
        <f t="shared" si="194"/>
        <v/>
      </c>
      <c r="DF113" s="85" t="str">
        <f t="shared" si="195"/>
        <v/>
      </c>
      <c r="DG113" s="85" t="str">
        <f t="shared" si="196"/>
        <v/>
      </c>
      <c r="DH113" s="85" t="str">
        <f t="shared" si="197"/>
        <v/>
      </c>
      <c r="DI113" s="85" t="str">
        <f t="shared" si="198"/>
        <v/>
      </c>
      <c r="DJ113" s="85" t="str">
        <f t="shared" si="199"/>
        <v/>
      </c>
      <c r="DK113" s="85" t="str">
        <f t="shared" si="200"/>
        <v/>
      </c>
      <c r="DL113" s="85" t="str">
        <f t="shared" si="201"/>
        <v/>
      </c>
      <c r="DM113" s="85" t="str">
        <f t="shared" si="202"/>
        <v/>
      </c>
      <c r="DN113" s="85" t="str">
        <f t="shared" si="203"/>
        <v/>
      </c>
      <c r="DO113" s="85" t="str">
        <f t="shared" si="204"/>
        <v/>
      </c>
      <c r="DP113" s="85" t="str">
        <f t="shared" si="205"/>
        <v/>
      </c>
      <c r="DQ113" s="85" t="str">
        <f t="shared" si="206"/>
        <v/>
      </c>
      <c r="EA113" s="86">
        <f t="shared" si="207"/>
        <v>0</v>
      </c>
      <c r="EB113" s="86">
        <f t="shared" si="208"/>
        <v>0</v>
      </c>
      <c r="EC113" s="86">
        <f t="shared" si="209"/>
        <v>0</v>
      </c>
      <c r="ED113" s="86">
        <f t="shared" si="210"/>
        <v>0</v>
      </c>
      <c r="EE113" s="86">
        <f t="shared" si="211"/>
        <v>0</v>
      </c>
      <c r="EF113" s="86">
        <f t="shared" si="212"/>
        <v>0</v>
      </c>
      <c r="EG113" s="86">
        <f t="shared" si="213"/>
        <v>0</v>
      </c>
      <c r="EH113" s="86">
        <f t="shared" si="214"/>
        <v>0</v>
      </c>
      <c r="EI113" s="86">
        <f t="shared" si="215"/>
        <v>0</v>
      </c>
      <c r="EJ113" s="86">
        <f t="shared" si="216"/>
        <v>0</v>
      </c>
      <c r="EK113" s="86">
        <f t="shared" si="217"/>
        <v>0</v>
      </c>
      <c r="EL113" s="86">
        <f t="shared" si="218"/>
        <v>0</v>
      </c>
      <c r="EM113" s="86">
        <f t="shared" si="219"/>
        <v>0</v>
      </c>
      <c r="EN113" s="86">
        <f t="shared" si="220"/>
        <v>0</v>
      </c>
      <c r="EO113" s="86">
        <f t="shared" si="221"/>
        <v>0</v>
      </c>
      <c r="EP113" s="86">
        <f t="shared" si="222"/>
        <v>0</v>
      </c>
      <c r="EQ113" s="86">
        <f t="shared" si="223"/>
        <v>0</v>
      </c>
      <c r="ER113" s="86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8">
        <f t="shared" si="224"/>
        <v>0</v>
      </c>
      <c r="C114" s="109">
        <f t="shared" si="224"/>
        <v>0</v>
      </c>
      <c r="D114" s="7"/>
      <c r="E114" s="10"/>
      <c r="F114" s="7"/>
      <c r="G114" s="10"/>
      <c r="H114" s="7"/>
      <c r="I114" s="8"/>
      <c r="J114" s="9"/>
      <c r="K114" s="9"/>
      <c r="L114" s="7"/>
      <c r="M114" s="10"/>
      <c r="N114" s="7"/>
      <c r="O114" s="10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7"/>
      <c r="AK114" s="10"/>
      <c r="AL114" s="7"/>
      <c r="AM114" s="10"/>
      <c r="AN114" s="7"/>
      <c r="AO114" s="10"/>
      <c r="AP114" s="7"/>
      <c r="AQ114" s="27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85" t="str">
        <f t="shared" si="180"/>
        <v/>
      </c>
      <c r="CB114" s="85" t="str">
        <f t="shared" si="181"/>
        <v/>
      </c>
      <c r="CC114" s="85" t="str">
        <f t="shared" si="182"/>
        <v/>
      </c>
      <c r="CD114" s="85" t="str">
        <f t="shared" si="183"/>
        <v/>
      </c>
      <c r="CE114" s="85" t="str">
        <f t="shared" si="184"/>
        <v/>
      </c>
      <c r="CF114" s="86"/>
      <c r="CG114" s="86">
        <f t="shared" si="185"/>
        <v>0</v>
      </c>
      <c r="CH114" s="86">
        <f t="shared" si="186"/>
        <v>0</v>
      </c>
      <c r="CI114" s="86">
        <f t="shared" si="187"/>
        <v>0</v>
      </c>
      <c r="CJ114" s="86">
        <f t="shared" si="188"/>
        <v>0</v>
      </c>
      <c r="CK114" s="86">
        <f t="shared" si="189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A114" s="85" t="str">
        <f t="shared" si="190"/>
        <v/>
      </c>
      <c r="DB114" s="85" t="str">
        <f t="shared" si="191"/>
        <v/>
      </c>
      <c r="DC114" s="85" t="str">
        <f t="shared" si="192"/>
        <v/>
      </c>
      <c r="DD114" s="85" t="str">
        <f t="shared" si="193"/>
        <v/>
      </c>
      <c r="DE114" s="85" t="str">
        <f t="shared" si="194"/>
        <v/>
      </c>
      <c r="DF114" s="85" t="str">
        <f t="shared" si="195"/>
        <v/>
      </c>
      <c r="DG114" s="85" t="str">
        <f t="shared" si="196"/>
        <v/>
      </c>
      <c r="DH114" s="85" t="str">
        <f t="shared" si="197"/>
        <v/>
      </c>
      <c r="DI114" s="85" t="str">
        <f t="shared" si="198"/>
        <v/>
      </c>
      <c r="DJ114" s="85" t="str">
        <f t="shared" si="199"/>
        <v/>
      </c>
      <c r="DK114" s="85" t="str">
        <f t="shared" si="200"/>
        <v/>
      </c>
      <c r="DL114" s="85" t="str">
        <f t="shared" si="201"/>
        <v/>
      </c>
      <c r="DM114" s="85" t="str">
        <f t="shared" si="202"/>
        <v/>
      </c>
      <c r="DN114" s="85" t="str">
        <f t="shared" si="203"/>
        <v/>
      </c>
      <c r="DO114" s="85" t="str">
        <f t="shared" si="204"/>
        <v/>
      </c>
      <c r="DP114" s="85" t="str">
        <f t="shared" si="205"/>
        <v/>
      </c>
      <c r="DQ114" s="85" t="str">
        <f t="shared" si="206"/>
        <v/>
      </c>
      <c r="EA114" s="86">
        <f t="shared" si="207"/>
        <v>0</v>
      </c>
      <c r="EB114" s="86">
        <f t="shared" si="208"/>
        <v>0</v>
      </c>
      <c r="EC114" s="86">
        <f t="shared" si="209"/>
        <v>0</v>
      </c>
      <c r="ED114" s="86">
        <f t="shared" si="210"/>
        <v>0</v>
      </c>
      <c r="EE114" s="86">
        <f t="shared" si="211"/>
        <v>0</v>
      </c>
      <c r="EF114" s="86">
        <f t="shared" si="212"/>
        <v>0</v>
      </c>
      <c r="EG114" s="86">
        <f t="shared" si="213"/>
        <v>0</v>
      </c>
      <c r="EH114" s="86">
        <f t="shared" si="214"/>
        <v>0</v>
      </c>
      <c r="EI114" s="86">
        <f t="shared" si="215"/>
        <v>0</v>
      </c>
      <c r="EJ114" s="86">
        <f t="shared" si="216"/>
        <v>0</v>
      </c>
      <c r="EK114" s="86">
        <f t="shared" si="217"/>
        <v>0</v>
      </c>
      <c r="EL114" s="86">
        <f t="shared" si="218"/>
        <v>0</v>
      </c>
      <c r="EM114" s="86">
        <f t="shared" si="219"/>
        <v>0</v>
      </c>
      <c r="EN114" s="86">
        <f t="shared" si="220"/>
        <v>0</v>
      </c>
      <c r="EO114" s="86">
        <f t="shared" si="221"/>
        <v>0</v>
      </c>
      <c r="EP114" s="86">
        <f t="shared" si="222"/>
        <v>0</v>
      </c>
      <c r="EQ114" s="86">
        <f t="shared" si="223"/>
        <v>0</v>
      </c>
      <c r="ER114" s="86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8">
        <f t="shared" si="224"/>
        <v>0</v>
      </c>
      <c r="C115" s="109">
        <f t="shared" si="224"/>
        <v>0</v>
      </c>
      <c r="D115" s="7"/>
      <c r="E115" s="10"/>
      <c r="F115" s="7"/>
      <c r="G115" s="10"/>
      <c r="H115" s="7"/>
      <c r="I115" s="8"/>
      <c r="J115" s="9"/>
      <c r="K115" s="9"/>
      <c r="L115" s="7"/>
      <c r="M115" s="10"/>
      <c r="N115" s="7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85" t="str">
        <f t="shared" si="180"/>
        <v/>
      </c>
      <c r="CB115" s="85" t="str">
        <f t="shared" si="181"/>
        <v/>
      </c>
      <c r="CC115" s="85" t="str">
        <f t="shared" si="182"/>
        <v/>
      </c>
      <c r="CD115" s="85" t="str">
        <f t="shared" si="183"/>
        <v/>
      </c>
      <c r="CE115" s="85" t="str">
        <f t="shared" si="184"/>
        <v/>
      </c>
      <c r="CF115" s="86"/>
      <c r="CG115" s="86">
        <f t="shared" si="185"/>
        <v>0</v>
      </c>
      <c r="CH115" s="86">
        <f t="shared" si="186"/>
        <v>0</v>
      </c>
      <c r="CI115" s="86">
        <f t="shared" si="187"/>
        <v>0</v>
      </c>
      <c r="CJ115" s="86">
        <f t="shared" si="188"/>
        <v>0</v>
      </c>
      <c r="CK115" s="86">
        <f t="shared" si="189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85" t="str">
        <f t="shared" si="190"/>
        <v/>
      </c>
      <c r="DB115" s="85" t="str">
        <f t="shared" si="191"/>
        <v/>
      </c>
      <c r="DC115" s="85" t="str">
        <f t="shared" si="192"/>
        <v/>
      </c>
      <c r="DD115" s="85" t="str">
        <f t="shared" si="193"/>
        <v/>
      </c>
      <c r="DE115" s="85" t="str">
        <f t="shared" si="194"/>
        <v/>
      </c>
      <c r="DF115" s="85" t="str">
        <f t="shared" si="195"/>
        <v/>
      </c>
      <c r="DG115" s="85" t="str">
        <f t="shared" si="196"/>
        <v/>
      </c>
      <c r="DH115" s="85" t="str">
        <f t="shared" si="197"/>
        <v/>
      </c>
      <c r="DI115" s="85" t="str">
        <f t="shared" si="198"/>
        <v/>
      </c>
      <c r="DJ115" s="85" t="str">
        <f t="shared" si="199"/>
        <v/>
      </c>
      <c r="DK115" s="85" t="str">
        <f t="shared" si="200"/>
        <v/>
      </c>
      <c r="DL115" s="85" t="str">
        <f t="shared" si="201"/>
        <v/>
      </c>
      <c r="DM115" s="85" t="str">
        <f t="shared" si="202"/>
        <v/>
      </c>
      <c r="DN115" s="85" t="str">
        <f t="shared" si="203"/>
        <v/>
      </c>
      <c r="DO115" s="85" t="str">
        <f t="shared" si="204"/>
        <v/>
      </c>
      <c r="DP115" s="85" t="str">
        <f t="shared" si="205"/>
        <v/>
      </c>
      <c r="DQ115" s="85" t="str">
        <f t="shared" si="206"/>
        <v/>
      </c>
      <c r="EA115" s="86">
        <f t="shared" si="207"/>
        <v>0</v>
      </c>
      <c r="EB115" s="86">
        <f t="shared" si="208"/>
        <v>0</v>
      </c>
      <c r="EC115" s="86">
        <f t="shared" si="209"/>
        <v>0</v>
      </c>
      <c r="ED115" s="86">
        <f t="shared" si="210"/>
        <v>0</v>
      </c>
      <c r="EE115" s="86">
        <f t="shared" si="211"/>
        <v>0</v>
      </c>
      <c r="EF115" s="86">
        <f t="shared" si="212"/>
        <v>0</v>
      </c>
      <c r="EG115" s="86">
        <f t="shared" si="213"/>
        <v>0</v>
      </c>
      <c r="EH115" s="86">
        <f t="shared" si="214"/>
        <v>0</v>
      </c>
      <c r="EI115" s="86">
        <f t="shared" si="215"/>
        <v>0</v>
      </c>
      <c r="EJ115" s="86">
        <f t="shared" si="216"/>
        <v>0</v>
      </c>
      <c r="EK115" s="86">
        <f t="shared" si="217"/>
        <v>0</v>
      </c>
      <c r="EL115" s="86">
        <f t="shared" si="218"/>
        <v>0</v>
      </c>
      <c r="EM115" s="86">
        <f t="shared" si="219"/>
        <v>0</v>
      </c>
      <c r="EN115" s="86">
        <f t="shared" si="220"/>
        <v>0</v>
      </c>
      <c r="EO115" s="86">
        <f t="shared" si="221"/>
        <v>0</v>
      </c>
      <c r="EP115" s="86">
        <f t="shared" si="222"/>
        <v>0</v>
      </c>
      <c r="EQ115" s="86">
        <f t="shared" si="223"/>
        <v>0</v>
      </c>
      <c r="ER115" s="86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8">
        <f t="shared" si="224"/>
        <v>0</v>
      </c>
      <c r="C116" s="109">
        <f t="shared" si="224"/>
        <v>0</v>
      </c>
      <c r="D116" s="7"/>
      <c r="E116" s="10"/>
      <c r="F116" s="7"/>
      <c r="G116" s="10"/>
      <c r="H116" s="7"/>
      <c r="I116" s="8"/>
      <c r="J116" s="9"/>
      <c r="K116" s="9"/>
      <c r="L116" s="7"/>
      <c r="M116" s="10"/>
      <c r="N116" s="7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85" t="str">
        <f t="shared" si="180"/>
        <v/>
      </c>
      <c r="CB116" s="85" t="str">
        <f t="shared" si="181"/>
        <v/>
      </c>
      <c r="CC116" s="85" t="str">
        <f t="shared" si="182"/>
        <v/>
      </c>
      <c r="CD116" s="85" t="str">
        <f t="shared" si="183"/>
        <v/>
      </c>
      <c r="CE116" s="85" t="str">
        <f t="shared" si="184"/>
        <v/>
      </c>
      <c r="CF116" s="86"/>
      <c r="CG116" s="86">
        <f t="shared" si="185"/>
        <v>0</v>
      </c>
      <c r="CH116" s="86">
        <f t="shared" si="186"/>
        <v>0</v>
      </c>
      <c r="CI116" s="86">
        <f t="shared" si="187"/>
        <v>0</v>
      </c>
      <c r="CJ116" s="86">
        <f t="shared" si="188"/>
        <v>0</v>
      </c>
      <c r="CK116" s="86">
        <f t="shared" si="189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85" t="str">
        <f t="shared" si="190"/>
        <v/>
      </c>
      <c r="DB116" s="85" t="str">
        <f t="shared" si="191"/>
        <v/>
      </c>
      <c r="DC116" s="85" t="str">
        <f t="shared" si="192"/>
        <v/>
      </c>
      <c r="DD116" s="85" t="str">
        <f t="shared" si="193"/>
        <v/>
      </c>
      <c r="DE116" s="85" t="str">
        <f t="shared" si="194"/>
        <v/>
      </c>
      <c r="DF116" s="85" t="str">
        <f t="shared" si="195"/>
        <v/>
      </c>
      <c r="DG116" s="85" t="str">
        <f t="shared" si="196"/>
        <v/>
      </c>
      <c r="DH116" s="85" t="str">
        <f t="shared" si="197"/>
        <v/>
      </c>
      <c r="DI116" s="85" t="str">
        <f t="shared" si="198"/>
        <v/>
      </c>
      <c r="DJ116" s="85" t="str">
        <f t="shared" si="199"/>
        <v/>
      </c>
      <c r="DK116" s="85" t="str">
        <f t="shared" si="200"/>
        <v/>
      </c>
      <c r="DL116" s="85" t="str">
        <f t="shared" si="201"/>
        <v/>
      </c>
      <c r="DM116" s="85" t="str">
        <f t="shared" si="202"/>
        <v/>
      </c>
      <c r="DN116" s="85" t="str">
        <f t="shared" si="203"/>
        <v/>
      </c>
      <c r="DO116" s="85" t="str">
        <f t="shared" si="204"/>
        <v/>
      </c>
      <c r="DP116" s="85" t="str">
        <f t="shared" si="205"/>
        <v/>
      </c>
      <c r="DQ116" s="85" t="str">
        <f t="shared" si="206"/>
        <v/>
      </c>
      <c r="EA116" s="86">
        <f t="shared" si="207"/>
        <v>0</v>
      </c>
      <c r="EB116" s="86">
        <f t="shared" si="208"/>
        <v>0</v>
      </c>
      <c r="EC116" s="86">
        <f t="shared" si="209"/>
        <v>0</v>
      </c>
      <c r="ED116" s="86">
        <f t="shared" si="210"/>
        <v>0</v>
      </c>
      <c r="EE116" s="86">
        <f t="shared" si="211"/>
        <v>0</v>
      </c>
      <c r="EF116" s="86">
        <f t="shared" si="212"/>
        <v>0</v>
      </c>
      <c r="EG116" s="86">
        <f t="shared" si="213"/>
        <v>0</v>
      </c>
      <c r="EH116" s="86">
        <f t="shared" si="214"/>
        <v>0</v>
      </c>
      <c r="EI116" s="86">
        <f t="shared" si="215"/>
        <v>0</v>
      </c>
      <c r="EJ116" s="86">
        <f t="shared" si="216"/>
        <v>0</v>
      </c>
      <c r="EK116" s="86">
        <f t="shared" si="217"/>
        <v>0</v>
      </c>
      <c r="EL116" s="86">
        <f t="shared" si="218"/>
        <v>0</v>
      </c>
      <c r="EM116" s="86">
        <f t="shared" si="219"/>
        <v>0</v>
      </c>
      <c r="EN116" s="86">
        <f t="shared" si="220"/>
        <v>0</v>
      </c>
      <c r="EO116" s="86">
        <f t="shared" si="221"/>
        <v>0</v>
      </c>
      <c r="EP116" s="86">
        <f t="shared" si="222"/>
        <v>0</v>
      </c>
      <c r="EQ116" s="86">
        <f t="shared" si="223"/>
        <v>0</v>
      </c>
      <c r="ER116" s="86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13">
        <f t="shared" si="224"/>
        <v>0</v>
      </c>
      <c r="C117" s="114">
        <f t="shared" si="224"/>
        <v>0</v>
      </c>
      <c r="D117" s="11"/>
      <c r="E117" s="24"/>
      <c r="F117" s="11"/>
      <c r="G117" s="24"/>
      <c r="H117" s="11"/>
      <c r="I117" s="13"/>
      <c r="J117" s="14"/>
      <c r="K117" s="14"/>
      <c r="L117" s="11"/>
      <c r="M117" s="24"/>
      <c r="N117" s="11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85" t="str">
        <f t="shared" si="180"/>
        <v/>
      </c>
      <c r="CB117" s="85" t="str">
        <f t="shared" si="181"/>
        <v/>
      </c>
      <c r="CC117" s="85" t="str">
        <f t="shared" si="182"/>
        <v/>
      </c>
      <c r="CD117" s="85" t="str">
        <f t="shared" si="183"/>
        <v/>
      </c>
      <c r="CE117" s="85" t="str">
        <f t="shared" si="184"/>
        <v/>
      </c>
      <c r="CF117" s="86"/>
      <c r="CG117" s="86">
        <f t="shared" si="185"/>
        <v>0</v>
      </c>
      <c r="CH117" s="86">
        <f t="shared" si="186"/>
        <v>0</v>
      </c>
      <c r="CI117" s="86">
        <f t="shared" si="187"/>
        <v>0</v>
      </c>
      <c r="CJ117" s="86">
        <f t="shared" si="188"/>
        <v>0</v>
      </c>
      <c r="CK117" s="86">
        <f t="shared" si="189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85" t="str">
        <f t="shared" si="190"/>
        <v/>
      </c>
      <c r="DB117" s="85" t="str">
        <f t="shared" si="191"/>
        <v/>
      </c>
      <c r="DC117" s="85" t="str">
        <f t="shared" si="192"/>
        <v/>
      </c>
      <c r="DD117" s="85" t="str">
        <f t="shared" si="193"/>
        <v/>
      </c>
      <c r="DE117" s="85" t="str">
        <f t="shared" si="194"/>
        <v/>
      </c>
      <c r="DF117" s="85" t="str">
        <f t="shared" si="195"/>
        <v/>
      </c>
      <c r="DG117" s="85" t="str">
        <f t="shared" si="196"/>
        <v/>
      </c>
      <c r="DH117" s="85" t="str">
        <f t="shared" si="197"/>
        <v/>
      </c>
      <c r="DI117" s="85" t="str">
        <f t="shared" si="198"/>
        <v/>
      </c>
      <c r="DJ117" s="85" t="str">
        <f t="shared" si="199"/>
        <v/>
      </c>
      <c r="DK117" s="85" t="str">
        <f t="shared" si="200"/>
        <v/>
      </c>
      <c r="DL117" s="85" t="str">
        <f t="shared" si="201"/>
        <v/>
      </c>
      <c r="DM117" s="85" t="str">
        <f t="shared" si="202"/>
        <v/>
      </c>
      <c r="DN117" s="85" t="str">
        <f t="shared" si="203"/>
        <v/>
      </c>
      <c r="DO117" s="85" t="str">
        <f t="shared" si="204"/>
        <v/>
      </c>
      <c r="DP117" s="85" t="str">
        <f t="shared" si="205"/>
        <v/>
      </c>
      <c r="DQ117" s="85" t="str">
        <f t="shared" si="206"/>
        <v/>
      </c>
      <c r="EA117" s="86">
        <f t="shared" si="207"/>
        <v>0</v>
      </c>
      <c r="EB117" s="86">
        <f t="shared" si="208"/>
        <v>0</v>
      </c>
      <c r="EC117" s="86">
        <f t="shared" si="209"/>
        <v>0</v>
      </c>
      <c r="ED117" s="86">
        <f t="shared" si="210"/>
        <v>0</v>
      </c>
      <c r="EE117" s="86">
        <f t="shared" si="211"/>
        <v>0</v>
      </c>
      <c r="EF117" s="86">
        <f t="shared" si="212"/>
        <v>0</v>
      </c>
      <c r="EG117" s="86">
        <f t="shared" si="213"/>
        <v>0</v>
      </c>
      <c r="EH117" s="86">
        <f t="shared" si="214"/>
        <v>0</v>
      </c>
      <c r="EI117" s="86">
        <f t="shared" si="215"/>
        <v>0</v>
      </c>
      <c r="EJ117" s="86">
        <f t="shared" si="216"/>
        <v>0</v>
      </c>
      <c r="EK117" s="86">
        <f t="shared" si="217"/>
        <v>0</v>
      </c>
      <c r="EL117" s="86">
        <f t="shared" si="218"/>
        <v>0</v>
      </c>
      <c r="EM117" s="86">
        <f t="shared" si="219"/>
        <v>0</v>
      </c>
      <c r="EN117" s="86">
        <f t="shared" si="220"/>
        <v>0</v>
      </c>
      <c r="EO117" s="86">
        <f t="shared" si="221"/>
        <v>0</v>
      </c>
      <c r="EP117" s="86">
        <f t="shared" si="222"/>
        <v>0</v>
      </c>
      <c r="EQ117" s="86">
        <f t="shared" si="223"/>
        <v>0</v>
      </c>
      <c r="ER117" s="86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371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384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108">
        <f>+D122+F122+H122+J122+L122+N122+P122+R122+T122+V122+X122+Z122+AB122+AD122+AF122+AH122+AJ122+AL122+AN122+AP122</f>
        <v>0</v>
      </c>
      <c r="C122" s="109">
        <f>+E122+G122+I122+K122+M122+O122+Q122+S122+U122+W122+Y122+AA122+AC122+AE122+AG122+AI122+AK122+AM122+AO122+AQ122</f>
        <v>0</v>
      </c>
      <c r="D122" s="7"/>
      <c r="E122" s="10"/>
      <c r="F122" s="7"/>
      <c r="G122" s="10"/>
      <c r="H122" s="7"/>
      <c r="I122" s="8"/>
      <c r="J122" s="9"/>
      <c r="K122" s="9"/>
      <c r="L122" s="7"/>
      <c r="M122" s="10"/>
      <c r="N122" s="7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85" t="str">
        <f t="shared" ref="CA122:CA139" si="225">IF(B122&lt;   C122,"* El total de Reactivos NO DEBE ser superior al total de Procesados. ","")</f>
        <v/>
      </c>
      <c r="CB122" s="85" t="str">
        <f t="shared" ref="CB122:CB139" si="226">IF(B122&lt;&gt; AR122+ AS122,"* La suma de las columnas Sexo DEBE SER IGUAL los Procesados. ","")</f>
        <v/>
      </c>
      <c r="CC122" s="85" t="str">
        <f t="shared" ref="CC122:CC139" si="227">IF(B122&lt;  AT122+ AU122,"* La suma de las columna Trans NO DEBE ser superior al total de Procesados. ","")</f>
        <v/>
      </c>
      <c r="CD122" s="85" t="str">
        <f t="shared" ref="CD122:CD139" si="228">IF(B122&lt;  AV122,"* La columna Pueblos Originarios NO DEBE ser superior al total de Procesados. ","")</f>
        <v/>
      </c>
      <c r="CE122" s="85" t="str">
        <f t="shared" ref="CE122:CE139" si="229">IF(B122&lt;  AW122,"* La columna Migrantes NO DEBE ser superior al total de Procesados. ","")</f>
        <v/>
      </c>
      <c r="CF122" s="86"/>
      <c r="CG122" s="86">
        <f t="shared" ref="CG122:CG139" si="230">IF(B122&lt;   C122,1,0)</f>
        <v>0</v>
      </c>
      <c r="CH122" s="86">
        <f t="shared" ref="CH122:CH139" si="231">IF(B122&lt;&gt; AR122+AS122,1,0)</f>
        <v>0</v>
      </c>
      <c r="CI122" s="86">
        <f t="shared" ref="CI122:CI139" si="232">IF(B122&lt;  AT122+AU122,1,0)</f>
        <v>0</v>
      </c>
      <c r="CJ122" s="86">
        <f t="shared" ref="CJ122:CJ139" si="233">IF(B122&lt;  AV122,1,0)</f>
        <v>0</v>
      </c>
      <c r="CK122" s="86">
        <f t="shared" ref="CK122:CK139" si="234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A122" s="85" t="str">
        <f t="shared" ref="DA122:DA139" si="235">IF(D122&lt;E122,"* Los Procesados deben ser mayor o igual a los Reactivos en los Menor de 6 meses. ","")</f>
        <v/>
      </c>
      <c r="DB122" s="85" t="str">
        <f t="shared" ref="DB122:DB139" si="236">IF(F122&lt;G122,"* Los Procesados deben ser mayor o igual a los Reactivos en los 6 a 11 meses. ","")</f>
        <v/>
      </c>
      <c r="DC122" s="85" t="str">
        <f t="shared" ref="DC122:DC139" si="237">IF(H122&lt;I122,"* Los Procesados deben ser mayor o igual a los Reactivos en los 12-24 meses. ","")</f>
        <v/>
      </c>
      <c r="DD122" s="85" t="str">
        <f t="shared" ref="DD122:DD139" si="238">IF(J122&lt;K122,"* Los Procesados deben ser mayor o igual a los Reactivos en los 3 a 4. ","")</f>
        <v/>
      </c>
      <c r="DE122" s="85" t="str">
        <f t="shared" ref="DE122:DE139" si="239">IF(L122&lt;M122,"* Los Procesados deben ser mayor o igual a los Reactivos en los 5 a 9. ","")</f>
        <v/>
      </c>
      <c r="DF122" s="85" t="str">
        <f t="shared" ref="DF122:DF139" si="240">IF(N122&lt;O122,"* Los Procesados deben ser mayor o igual a los Reactivos en los 10 - 14. ","")</f>
        <v/>
      </c>
      <c r="DG122" s="85" t="str">
        <f t="shared" ref="DG122:DG139" si="241">IF(P122&lt;Q122,"* Los Procesados deben ser mayor o igual a los Reactivos en los 15 - 19. ","")</f>
        <v/>
      </c>
      <c r="DH122" s="85" t="str">
        <f t="shared" ref="DH122:DH139" si="242">IF(R122&lt;S122,"* Los Procesados deben ser mayor o igual a los Reactivos en los 20 - 24. ","")</f>
        <v/>
      </c>
      <c r="DI122" s="85" t="str">
        <f t="shared" ref="DI122:DI139" si="243">IF(T122&lt;U122,"* Los Procesados deben ser mayor o igual a los Reactivos en los 25 a 29. ","")</f>
        <v/>
      </c>
      <c r="DJ122" s="85" t="str">
        <f t="shared" ref="DJ122:DJ139" si="244">IF(V122&lt;W122,"* Los Procesados deben ser mayor o igual a los Reactivos en los 30 a 34. ","")</f>
        <v/>
      </c>
      <c r="DK122" s="85" t="str">
        <f t="shared" ref="DK122:DK139" si="245">IF(X122&lt;Y122,"* Los Procesados deben ser mayor o igual a los Reactivos en los 35 a 39. ","")</f>
        <v/>
      </c>
      <c r="DL122" s="85" t="str">
        <f t="shared" ref="DL122:DL139" si="246">IF(AF122&lt;AG122,"* Los Procesados deben ser mayor o igual a los Reactivos en los 55 a 59. ","")</f>
        <v/>
      </c>
      <c r="DM122" s="85" t="str">
        <f t="shared" ref="DM122:DM139" si="247">IF(AH122&lt;AI122,"* Los Procesados deben ser mayor o igual a los Reactivos en los 60 a 64. ","")</f>
        <v/>
      </c>
      <c r="DN122" s="85" t="str">
        <f t="shared" ref="DN122:DN139" si="248">IF(AJ122&lt;AK122,"* Los Procesados deben ser mayor o igual a los Reactivos en los 65 a 69. ","")</f>
        <v/>
      </c>
      <c r="DO122" s="85" t="str">
        <f t="shared" ref="DO122:DO139" si="249">IF(AL122&lt;AM122,"* Los Procesados deben ser mayor o igual a los Reactivos en los 70 a 74. ","")</f>
        <v/>
      </c>
      <c r="DP122" s="85" t="str">
        <f t="shared" ref="DP122:DP139" si="250">IF(AN122&lt;AO122,"* Los Procesados deben ser mayor o igual a los Reactivos en los 75 a 79. ","")</f>
        <v/>
      </c>
      <c r="DQ122" s="85" t="str">
        <f t="shared" ref="DQ122:DQ139" si="251">IF(AP122&lt;AQ122,"* Los Procesados deben ser mayor o igual a los Reactivos en los 80 y más. ","")</f>
        <v/>
      </c>
      <c r="EA122" s="86">
        <f t="shared" ref="EA122:EA139" si="252">IF(D122&lt;E122,1,0)</f>
        <v>0</v>
      </c>
      <c r="EB122" s="86">
        <f t="shared" ref="EB122:EB139" si="253">IF(F122&lt;G122,1,0)</f>
        <v>0</v>
      </c>
      <c r="EC122" s="86">
        <f t="shared" ref="EC122:EC139" si="254">IF(H122&lt;I122,1,0)</f>
        <v>0</v>
      </c>
      <c r="ED122" s="86">
        <f t="shared" ref="ED122:ED139" si="255">IF(J122&lt;K122,1,0)</f>
        <v>0</v>
      </c>
      <c r="EE122" s="86">
        <f t="shared" ref="EE122:EE139" si="256">IF(L122&lt;M122,1,0)</f>
        <v>0</v>
      </c>
      <c r="EF122" s="86">
        <f t="shared" ref="EF122:EF139" si="257">IF(N122&lt;O122,1,0)</f>
        <v>0</v>
      </c>
      <c r="EG122" s="86">
        <f t="shared" ref="EG122:EG139" si="258">IF(P122&lt;Q122,1,0)</f>
        <v>0</v>
      </c>
      <c r="EH122" s="86">
        <f t="shared" ref="EH122:EH139" si="259">IF(R122&lt;S122,1,0)</f>
        <v>0</v>
      </c>
      <c r="EI122" s="86">
        <f t="shared" ref="EI122:EI139" si="260">IF(T122&lt;U122,1,0)</f>
        <v>0</v>
      </c>
      <c r="EJ122" s="86">
        <f t="shared" ref="EJ122:EJ139" si="261">IF(V122&lt;W122,1,0)</f>
        <v>0</v>
      </c>
      <c r="EK122" s="86">
        <f t="shared" ref="EK122:EK139" si="262">IF(X122&lt;Y122,1,0)</f>
        <v>0</v>
      </c>
      <c r="EL122" s="86">
        <f t="shared" ref="EL122:EL139" si="263">IF(AF122&lt;AG122,1,0)</f>
        <v>0</v>
      </c>
      <c r="EM122" s="86">
        <f t="shared" ref="EM122:EM139" si="264">IF(AH122&lt;AI122,1,0)</f>
        <v>0</v>
      </c>
      <c r="EN122" s="86">
        <f t="shared" ref="EN122:EN139" si="265">IF(AJ122&lt;AK122,1,0)</f>
        <v>0</v>
      </c>
      <c r="EO122" s="86">
        <f t="shared" ref="EO122:EO139" si="266">IF(AL122&lt;AM122,1,0)</f>
        <v>0</v>
      </c>
      <c r="EP122" s="86">
        <f t="shared" ref="EP122:EP139" si="267">IF(AN122&lt;AO122,1,0)</f>
        <v>0</v>
      </c>
      <c r="EQ122" s="86">
        <f t="shared" ref="EQ122:EQ139" si="268">IF(AP122&lt;AQ122,1,0)</f>
        <v>0</v>
      </c>
      <c r="ER122" s="86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8">
        <f t="shared" ref="B123:C139" si="269">+D123+F123+H123+J123+L123+N123+P123+R123+T123+V123+X123+Z123+AB123+AD123+AF123+AH123+AJ123+AL123+AN123+AP123</f>
        <v>0</v>
      </c>
      <c r="C123" s="109">
        <f t="shared" si="269"/>
        <v>0</v>
      </c>
      <c r="D123" s="7"/>
      <c r="E123" s="10"/>
      <c r="F123" s="7"/>
      <c r="G123" s="10"/>
      <c r="H123" s="7"/>
      <c r="I123" s="8"/>
      <c r="J123" s="9"/>
      <c r="K123" s="9"/>
      <c r="L123" s="7"/>
      <c r="M123" s="10"/>
      <c r="N123" s="7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85" t="str">
        <f t="shared" si="225"/>
        <v/>
      </c>
      <c r="CB123" s="85" t="str">
        <f t="shared" si="226"/>
        <v/>
      </c>
      <c r="CC123" s="85" t="str">
        <f t="shared" si="227"/>
        <v/>
      </c>
      <c r="CD123" s="85" t="str">
        <f t="shared" si="228"/>
        <v/>
      </c>
      <c r="CE123" s="85" t="str">
        <f t="shared" si="229"/>
        <v/>
      </c>
      <c r="CF123" s="86"/>
      <c r="CG123" s="86">
        <f t="shared" si="230"/>
        <v>0</v>
      </c>
      <c r="CH123" s="86">
        <f t="shared" si="231"/>
        <v>0</v>
      </c>
      <c r="CI123" s="86">
        <f t="shared" si="232"/>
        <v>0</v>
      </c>
      <c r="CJ123" s="86">
        <f t="shared" si="233"/>
        <v>0</v>
      </c>
      <c r="CK123" s="86">
        <f t="shared" si="234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A123" s="85" t="str">
        <f t="shared" si="235"/>
        <v/>
      </c>
      <c r="DB123" s="85" t="str">
        <f t="shared" si="236"/>
        <v/>
      </c>
      <c r="DC123" s="85" t="str">
        <f t="shared" si="237"/>
        <v/>
      </c>
      <c r="DD123" s="85" t="str">
        <f t="shared" si="238"/>
        <v/>
      </c>
      <c r="DE123" s="85" t="str">
        <f t="shared" si="239"/>
        <v/>
      </c>
      <c r="DF123" s="85" t="str">
        <f t="shared" si="240"/>
        <v/>
      </c>
      <c r="DG123" s="85" t="str">
        <f t="shared" si="241"/>
        <v/>
      </c>
      <c r="DH123" s="85" t="str">
        <f t="shared" si="242"/>
        <v/>
      </c>
      <c r="DI123" s="85" t="str">
        <f t="shared" si="243"/>
        <v/>
      </c>
      <c r="DJ123" s="85" t="str">
        <f t="shared" si="244"/>
        <v/>
      </c>
      <c r="DK123" s="85" t="str">
        <f t="shared" si="245"/>
        <v/>
      </c>
      <c r="DL123" s="85" t="str">
        <f t="shared" si="246"/>
        <v/>
      </c>
      <c r="DM123" s="85" t="str">
        <f t="shared" si="247"/>
        <v/>
      </c>
      <c r="DN123" s="85" t="str">
        <f t="shared" si="248"/>
        <v/>
      </c>
      <c r="DO123" s="85" t="str">
        <f t="shared" si="249"/>
        <v/>
      </c>
      <c r="DP123" s="85" t="str">
        <f t="shared" si="250"/>
        <v/>
      </c>
      <c r="DQ123" s="85" t="str">
        <f t="shared" si="251"/>
        <v/>
      </c>
      <c r="EA123" s="86">
        <f t="shared" si="252"/>
        <v>0</v>
      </c>
      <c r="EB123" s="86">
        <f t="shared" si="253"/>
        <v>0</v>
      </c>
      <c r="EC123" s="86">
        <f t="shared" si="254"/>
        <v>0</v>
      </c>
      <c r="ED123" s="86">
        <f t="shared" si="255"/>
        <v>0</v>
      </c>
      <c r="EE123" s="86">
        <f t="shared" si="256"/>
        <v>0</v>
      </c>
      <c r="EF123" s="86">
        <f t="shared" si="257"/>
        <v>0</v>
      </c>
      <c r="EG123" s="86">
        <f t="shared" si="258"/>
        <v>0</v>
      </c>
      <c r="EH123" s="86">
        <f t="shared" si="259"/>
        <v>0</v>
      </c>
      <c r="EI123" s="86">
        <f t="shared" si="260"/>
        <v>0</v>
      </c>
      <c r="EJ123" s="86">
        <f t="shared" si="261"/>
        <v>0</v>
      </c>
      <c r="EK123" s="86">
        <f t="shared" si="262"/>
        <v>0</v>
      </c>
      <c r="EL123" s="86">
        <f t="shared" si="263"/>
        <v>0</v>
      </c>
      <c r="EM123" s="86">
        <f t="shared" si="264"/>
        <v>0</v>
      </c>
      <c r="EN123" s="86">
        <f t="shared" si="265"/>
        <v>0</v>
      </c>
      <c r="EO123" s="86">
        <f t="shared" si="266"/>
        <v>0</v>
      </c>
      <c r="EP123" s="86">
        <f t="shared" si="267"/>
        <v>0</v>
      </c>
      <c r="EQ123" s="86">
        <f t="shared" si="268"/>
        <v>0</v>
      </c>
      <c r="ER123" s="86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8">
        <f t="shared" si="269"/>
        <v>0</v>
      </c>
      <c r="C124" s="109">
        <f t="shared" si="269"/>
        <v>0</v>
      </c>
      <c r="D124" s="7"/>
      <c r="E124" s="10"/>
      <c r="F124" s="7"/>
      <c r="G124" s="10"/>
      <c r="H124" s="7"/>
      <c r="I124" s="8"/>
      <c r="J124" s="9"/>
      <c r="K124" s="9"/>
      <c r="L124" s="7"/>
      <c r="M124" s="10"/>
      <c r="N124" s="7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85" t="str">
        <f t="shared" si="225"/>
        <v/>
      </c>
      <c r="CB124" s="85" t="str">
        <f t="shared" si="226"/>
        <v/>
      </c>
      <c r="CC124" s="85" t="str">
        <f t="shared" si="227"/>
        <v/>
      </c>
      <c r="CD124" s="85" t="str">
        <f t="shared" si="228"/>
        <v/>
      </c>
      <c r="CE124" s="85" t="str">
        <f t="shared" si="229"/>
        <v/>
      </c>
      <c r="CF124" s="86"/>
      <c r="CG124" s="86">
        <f t="shared" si="230"/>
        <v>0</v>
      </c>
      <c r="CH124" s="86">
        <f t="shared" si="231"/>
        <v>0</v>
      </c>
      <c r="CI124" s="86">
        <f t="shared" si="232"/>
        <v>0</v>
      </c>
      <c r="CJ124" s="86">
        <f t="shared" si="233"/>
        <v>0</v>
      </c>
      <c r="CK124" s="86">
        <f t="shared" si="234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A124" s="85" t="str">
        <f t="shared" si="235"/>
        <v/>
      </c>
      <c r="DB124" s="85" t="str">
        <f t="shared" si="236"/>
        <v/>
      </c>
      <c r="DC124" s="85" t="str">
        <f t="shared" si="237"/>
        <v/>
      </c>
      <c r="DD124" s="85" t="str">
        <f t="shared" si="238"/>
        <v/>
      </c>
      <c r="DE124" s="85" t="str">
        <f t="shared" si="239"/>
        <v/>
      </c>
      <c r="DF124" s="85" t="str">
        <f t="shared" si="240"/>
        <v/>
      </c>
      <c r="DG124" s="85" t="str">
        <f t="shared" si="241"/>
        <v/>
      </c>
      <c r="DH124" s="85" t="str">
        <f t="shared" si="242"/>
        <v/>
      </c>
      <c r="DI124" s="85" t="str">
        <f t="shared" si="243"/>
        <v/>
      </c>
      <c r="DJ124" s="85" t="str">
        <f t="shared" si="244"/>
        <v/>
      </c>
      <c r="DK124" s="85" t="str">
        <f t="shared" si="245"/>
        <v/>
      </c>
      <c r="DL124" s="85" t="str">
        <f t="shared" si="246"/>
        <v/>
      </c>
      <c r="DM124" s="85" t="str">
        <f t="shared" si="247"/>
        <v/>
      </c>
      <c r="DN124" s="85" t="str">
        <f t="shared" si="248"/>
        <v/>
      </c>
      <c r="DO124" s="85" t="str">
        <f t="shared" si="249"/>
        <v/>
      </c>
      <c r="DP124" s="85" t="str">
        <f t="shared" si="250"/>
        <v/>
      </c>
      <c r="DQ124" s="85" t="str">
        <f t="shared" si="251"/>
        <v/>
      </c>
      <c r="EA124" s="86">
        <f t="shared" si="252"/>
        <v>0</v>
      </c>
      <c r="EB124" s="86">
        <f t="shared" si="253"/>
        <v>0</v>
      </c>
      <c r="EC124" s="86">
        <f t="shared" si="254"/>
        <v>0</v>
      </c>
      <c r="ED124" s="86">
        <f t="shared" si="255"/>
        <v>0</v>
      </c>
      <c r="EE124" s="86">
        <f t="shared" si="256"/>
        <v>0</v>
      </c>
      <c r="EF124" s="86">
        <f t="shared" si="257"/>
        <v>0</v>
      </c>
      <c r="EG124" s="86">
        <f t="shared" si="258"/>
        <v>0</v>
      </c>
      <c r="EH124" s="86">
        <f t="shared" si="259"/>
        <v>0</v>
      </c>
      <c r="EI124" s="86">
        <f t="shared" si="260"/>
        <v>0</v>
      </c>
      <c r="EJ124" s="86">
        <f t="shared" si="261"/>
        <v>0</v>
      </c>
      <c r="EK124" s="86">
        <f t="shared" si="262"/>
        <v>0</v>
      </c>
      <c r="EL124" s="86">
        <f t="shared" si="263"/>
        <v>0</v>
      </c>
      <c r="EM124" s="86">
        <f t="shared" si="264"/>
        <v>0</v>
      </c>
      <c r="EN124" s="86">
        <f t="shared" si="265"/>
        <v>0</v>
      </c>
      <c r="EO124" s="86">
        <f t="shared" si="266"/>
        <v>0</v>
      </c>
      <c r="EP124" s="86">
        <f t="shared" si="267"/>
        <v>0</v>
      </c>
      <c r="EQ124" s="86">
        <f t="shared" si="268"/>
        <v>0</v>
      </c>
      <c r="ER124" s="86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8">
        <f t="shared" si="269"/>
        <v>0</v>
      </c>
      <c r="C125" s="109">
        <f t="shared" si="269"/>
        <v>0</v>
      </c>
      <c r="D125" s="7"/>
      <c r="E125" s="10"/>
      <c r="F125" s="7"/>
      <c r="G125" s="10"/>
      <c r="H125" s="7"/>
      <c r="I125" s="8"/>
      <c r="J125" s="9"/>
      <c r="K125" s="9"/>
      <c r="L125" s="7"/>
      <c r="M125" s="10"/>
      <c r="N125" s="7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85" t="str">
        <f t="shared" si="225"/>
        <v/>
      </c>
      <c r="CB125" s="85" t="str">
        <f t="shared" si="226"/>
        <v/>
      </c>
      <c r="CC125" s="85" t="str">
        <f t="shared" si="227"/>
        <v/>
      </c>
      <c r="CD125" s="85" t="str">
        <f t="shared" si="228"/>
        <v/>
      </c>
      <c r="CE125" s="85" t="str">
        <f t="shared" si="229"/>
        <v/>
      </c>
      <c r="CF125" s="86"/>
      <c r="CG125" s="86">
        <f t="shared" si="230"/>
        <v>0</v>
      </c>
      <c r="CH125" s="86">
        <f t="shared" si="231"/>
        <v>0</v>
      </c>
      <c r="CI125" s="86">
        <f t="shared" si="232"/>
        <v>0</v>
      </c>
      <c r="CJ125" s="86">
        <f t="shared" si="233"/>
        <v>0</v>
      </c>
      <c r="CK125" s="86">
        <f t="shared" si="234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A125" s="85" t="str">
        <f t="shared" si="235"/>
        <v/>
      </c>
      <c r="DB125" s="85" t="str">
        <f t="shared" si="236"/>
        <v/>
      </c>
      <c r="DC125" s="85" t="str">
        <f t="shared" si="237"/>
        <v/>
      </c>
      <c r="DD125" s="85" t="str">
        <f t="shared" si="238"/>
        <v/>
      </c>
      <c r="DE125" s="85" t="str">
        <f t="shared" si="239"/>
        <v/>
      </c>
      <c r="DF125" s="85" t="str">
        <f t="shared" si="240"/>
        <v/>
      </c>
      <c r="DG125" s="85" t="str">
        <f t="shared" si="241"/>
        <v/>
      </c>
      <c r="DH125" s="85" t="str">
        <f t="shared" si="242"/>
        <v/>
      </c>
      <c r="DI125" s="85" t="str">
        <f t="shared" si="243"/>
        <v/>
      </c>
      <c r="DJ125" s="85" t="str">
        <f t="shared" si="244"/>
        <v/>
      </c>
      <c r="DK125" s="85" t="str">
        <f t="shared" si="245"/>
        <v/>
      </c>
      <c r="DL125" s="85" t="str">
        <f t="shared" si="246"/>
        <v/>
      </c>
      <c r="DM125" s="85" t="str">
        <f t="shared" si="247"/>
        <v/>
      </c>
      <c r="DN125" s="85" t="str">
        <f t="shared" si="248"/>
        <v/>
      </c>
      <c r="DO125" s="85" t="str">
        <f t="shared" si="249"/>
        <v/>
      </c>
      <c r="DP125" s="85" t="str">
        <f t="shared" si="250"/>
        <v/>
      </c>
      <c r="DQ125" s="85" t="str">
        <f t="shared" si="251"/>
        <v/>
      </c>
      <c r="EA125" s="86">
        <f t="shared" si="252"/>
        <v>0</v>
      </c>
      <c r="EB125" s="86">
        <f t="shared" si="253"/>
        <v>0</v>
      </c>
      <c r="EC125" s="86">
        <f t="shared" si="254"/>
        <v>0</v>
      </c>
      <c r="ED125" s="86">
        <f t="shared" si="255"/>
        <v>0</v>
      </c>
      <c r="EE125" s="86">
        <f t="shared" si="256"/>
        <v>0</v>
      </c>
      <c r="EF125" s="86">
        <f t="shared" si="257"/>
        <v>0</v>
      </c>
      <c r="EG125" s="86">
        <f t="shared" si="258"/>
        <v>0</v>
      </c>
      <c r="EH125" s="86">
        <f t="shared" si="259"/>
        <v>0</v>
      </c>
      <c r="EI125" s="86">
        <f t="shared" si="260"/>
        <v>0</v>
      </c>
      <c r="EJ125" s="86">
        <f t="shared" si="261"/>
        <v>0</v>
      </c>
      <c r="EK125" s="86">
        <f t="shared" si="262"/>
        <v>0</v>
      </c>
      <c r="EL125" s="86">
        <f t="shared" si="263"/>
        <v>0</v>
      </c>
      <c r="EM125" s="86">
        <f t="shared" si="264"/>
        <v>0</v>
      </c>
      <c r="EN125" s="86">
        <f t="shared" si="265"/>
        <v>0</v>
      </c>
      <c r="EO125" s="86">
        <f t="shared" si="266"/>
        <v>0</v>
      </c>
      <c r="EP125" s="86">
        <f t="shared" si="267"/>
        <v>0</v>
      </c>
      <c r="EQ125" s="86">
        <f t="shared" si="268"/>
        <v>0</v>
      </c>
      <c r="ER125" s="86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8">
        <f t="shared" si="269"/>
        <v>0</v>
      </c>
      <c r="C126" s="109">
        <f t="shared" si="269"/>
        <v>0</v>
      </c>
      <c r="D126" s="7"/>
      <c r="E126" s="10"/>
      <c r="F126" s="7"/>
      <c r="G126" s="10"/>
      <c r="H126" s="7"/>
      <c r="I126" s="8"/>
      <c r="J126" s="9"/>
      <c r="K126" s="9"/>
      <c r="L126" s="7"/>
      <c r="M126" s="10"/>
      <c r="N126" s="7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85" t="str">
        <f t="shared" si="225"/>
        <v/>
      </c>
      <c r="CB126" s="85" t="str">
        <f t="shared" si="226"/>
        <v/>
      </c>
      <c r="CC126" s="85" t="str">
        <f t="shared" si="227"/>
        <v/>
      </c>
      <c r="CD126" s="85" t="str">
        <f t="shared" si="228"/>
        <v/>
      </c>
      <c r="CE126" s="85" t="str">
        <f t="shared" si="229"/>
        <v/>
      </c>
      <c r="CF126" s="86"/>
      <c r="CG126" s="86">
        <f t="shared" si="230"/>
        <v>0</v>
      </c>
      <c r="CH126" s="86">
        <f t="shared" si="231"/>
        <v>0</v>
      </c>
      <c r="CI126" s="86">
        <f t="shared" si="232"/>
        <v>0</v>
      </c>
      <c r="CJ126" s="86">
        <f t="shared" si="233"/>
        <v>0</v>
      </c>
      <c r="CK126" s="86">
        <f t="shared" si="234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A126" s="85" t="str">
        <f t="shared" si="235"/>
        <v/>
      </c>
      <c r="DB126" s="85" t="str">
        <f t="shared" si="236"/>
        <v/>
      </c>
      <c r="DC126" s="85" t="str">
        <f t="shared" si="237"/>
        <v/>
      </c>
      <c r="DD126" s="85" t="str">
        <f t="shared" si="238"/>
        <v/>
      </c>
      <c r="DE126" s="85" t="str">
        <f t="shared" si="239"/>
        <v/>
      </c>
      <c r="DF126" s="85" t="str">
        <f t="shared" si="240"/>
        <v/>
      </c>
      <c r="DG126" s="85" t="str">
        <f t="shared" si="241"/>
        <v/>
      </c>
      <c r="DH126" s="85" t="str">
        <f t="shared" si="242"/>
        <v/>
      </c>
      <c r="DI126" s="85" t="str">
        <f t="shared" si="243"/>
        <v/>
      </c>
      <c r="DJ126" s="85" t="str">
        <f t="shared" si="244"/>
        <v/>
      </c>
      <c r="DK126" s="85" t="str">
        <f t="shared" si="245"/>
        <v/>
      </c>
      <c r="DL126" s="85" t="str">
        <f t="shared" si="246"/>
        <v/>
      </c>
      <c r="DM126" s="85" t="str">
        <f t="shared" si="247"/>
        <v/>
      </c>
      <c r="DN126" s="85" t="str">
        <f t="shared" si="248"/>
        <v/>
      </c>
      <c r="DO126" s="85" t="str">
        <f t="shared" si="249"/>
        <v/>
      </c>
      <c r="DP126" s="85" t="str">
        <f t="shared" si="250"/>
        <v/>
      </c>
      <c r="DQ126" s="85" t="str">
        <f t="shared" si="251"/>
        <v/>
      </c>
      <c r="EA126" s="86">
        <f t="shared" si="252"/>
        <v>0</v>
      </c>
      <c r="EB126" s="86">
        <f t="shared" si="253"/>
        <v>0</v>
      </c>
      <c r="EC126" s="86">
        <f t="shared" si="254"/>
        <v>0</v>
      </c>
      <c r="ED126" s="86">
        <f t="shared" si="255"/>
        <v>0</v>
      </c>
      <c r="EE126" s="86">
        <f t="shared" si="256"/>
        <v>0</v>
      </c>
      <c r="EF126" s="86">
        <f t="shared" si="257"/>
        <v>0</v>
      </c>
      <c r="EG126" s="86">
        <f t="shared" si="258"/>
        <v>0</v>
      </c>
      <c r="EH126" s="86">
        <f t="shared" si="259"/>
        <v>0</v>
      </c>
      <c r="EI126" s="86">
        <f t="shared" si="260"/>
        <v>0</v>
      </c>
      <c r="EJ126" s="86">
        <f t="shared" si="261"/>
        <v>0</v>
      </c>
      <c r="EK126" s="86">
        <f t="shared" si="262"/>
        <v>0</v>
      </c>
      <c r="EL126" s="86">
        <f t="shared" si="263"/>
        <v>0</v>
      </c>
      <c r="EM126" s="86">
        <f t="shared" si="264"/>
        <v>0</v>
      </c>
      <c r="EN126" s="86">
        <f t="shared" si="265"/>
        <v>0</v>
      </c>
      <c r="EO126" s="86">
        <f t="shared" si="266"/>
        <v>0</v>
      </c>
      <c r="EP126" s="86">
        <f t="shared" si="267"/>
        <v>0</v>
      </c>
      <c r="EQ126" s="86">
        <f t="shared" si="268"/>
        <v>0</v>
      </c>
      <c r="ER126" s="86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8">
        <f t="shared" si="269"/>
        <v>0</v>
      </c>
      <c r="C127" s="109">
        <f t="shared" si="269"/>
        <v>0</v>
      </c>
      <c r="D127" s="7"/>
      <c r="E127" s="10"/>
      <c r="F127" s="7"/>
      <c r="G127" s="10"/>
      <c r="H127" s="7"/>
      <c r="I127" s="8"/>
      <c r="J127" s="9"/>
      <c r="K127" s="9"/>
      <c r="L127" s="7"/>
      <c r="M127" s="10"/>
      <c r="N127" s="7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85" t="str">
        <f t="shared" si="225"/>
        <v/>
      </c>
      <c r="CB127" s="85" t="str">
        <f t="shared" si="226"/>
        <v/>
      </c>
      <c r="CC127" s="85" t="str">
        <f t="shared" si="227"/>
        <v/>
      </c>
      <c r="CD127" s="85" t="str">
        <f t="shared" si="228"/>
        <v/>
      </c>
      <c r="CE127" s="85" t="str">
        <f t="shared" si="229"/>
        <v/>
      </c>
      <c r="CF127" s="86"/>
      <c r="CG127" s="86">
        <f t="shared" si="230"/>
        <v>0</v>
      </c>
      <c r="CH127" s="86">
        <f t="shared" si="231"/>
        <v>0</v>
      </c>
      <c r="CI127" s="86">
        <f t="shared" si="232"/>
        <v>0</v>
      </c>
      <c r="CJ127" s="86">
        <f t="shared" si="233"/>
        <v>0</v>
      </c>
      <c r="CK127" s="86">
        <f t="shared" si="234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A127" s="85" t="str">
        <f t="shared" si="235"/>
        <v/>
      </c>
      <c r="DB127" s="85" t="str">
        <f t="shared" si="236"/>
        <v/>
      </c>
      <c r="DC127" s="85" t="str">
        <f t="shared" si="237"/>
        <v/>
      </c>
      <c r="DD127" s="85" t="str">
        <f t="shared" si="238"/>
        <v/>
      </c>
      <c r="DE127" s="85" t="str">
        <f t="shared" si="239"/>
        <v/>
      </c>
      <c r="DF127" s="85" t="str">
        <f t="shared" si="240"/>
        <v/>
      </c>
      <c r="DG127" s="85" t="str">
        <f t="shared" si="241"/>
        <v/>
      </c>
      <c r="DH127" s="85" t="str">
        <f t="shared" si="242"/>
        <v/>
      </c>
      <c r="DI127" s="85" t="str">
        <f t="shared" si="243"/>
        <v/>
      </c>
      <c r="DJ127" s="85" t="str">
        <f t="shared" si="244"/>
        <v/>
      </c>
      <c r="DK127" s="85" t="str">
        <f t="shared" si="245"/>
        <v/>
      </c>
      <c r="DL127" s="85" t="str">
        <f t="shared" si="246"/>
        <v/>
      </c>
      <c r="DM127" s="85" t="str">
        <f t="shared" si="247"/>
        <v/>
      </c>
      <c r="DN127" s="85" t="str">
        <f t="shared" si="248"/>
        <v/>
      </c>
      <c r="DO127" s="85" t="str">
        <f t="shared" si="249"/>
        <v/>
      </c>
      <c r="DP127" s="85" t="str">
        <f t="shared" si="250"/>
        <v/>
      </c>
      <c r="DQ127" s="85" t="str">
        <f t="shared" si="251"/>
        <v/>
      </c>
      <c r="EA127" s="86">
        <f t="shared" si="252"/>
        <v>0</v>
      </c>
      <c r="EB127" s="86">
        <f t="shared" si="253"/>
        <v>0</v>
      </c>
      <c r="EC127" s="86">
        <f t="shared" si="254"/>
        <v>0</v>
      </c>
      <c r="ED127" s="86">
        <f t="shared" si="255"/>
        <v>0</v>
      </c>
      <c r="EE127" s="86">
        <f t="shared" si="256"/>
        <v>0</v>
      </c>
      <c r="EF127" s="86">
        <f t="shared" si="257"/>
        <v>0</v>
      </c>
      <c r="EG127" s="86">
        <f t="shared" si="258"/>
        <v>0</v>
      </c>
      <c r="EH127" s="86">
        <f t="shared" si="259"/>
        <v>0</v>
      </c>
      <c r="EI127" s="86">
        <f t="shared" si="260"/>
        <v>0</v>
      </c>
      <c r="EJ127" s="86">
        <f t="shared" si="261"/>
        <v>0</v>
      </c>
      <c r="EK127" s="86">
        <f t="shared" si="262"/>
        <v>0</v>
      </c>
      <c r="EL127" s="86">
        <f t="shared" si="263"/>
        <v>0</v>
      </c>
      <c r="EM127" s="86">
        <f t="shared" si="264"/>
        <v>0</v>
      </c>
      <c r="EN127" s="86">
        <f t="shared" si="265"/>
        <v>0</v>
      </c>
      <c r="EO127" s="86">
        <f t="shared" si="266"/>
        <v>0</v>
      </c>
      <c r="EP127" s="86">
        <f t="shared" si="267"/>
        <v>0</v>
      </c>
      <c r="EQ127" s="86">
        <f t="shared" si="268"/>
        <v>0</v>
      </c>
      <c r="ER127" s="86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8">
        <f t="shared" si="269"/>
        <v>0</v>
      </c>
      <c r="C128" s="109">
        <f t="shared" si="269"/>
        <v>0</v>
      </c>
      <c r="D128" s="7"/>
      <c r="E128" s="10"/>
      <c r="F128" s="7"/>
      <c r="G128" s="10"/>
      <c r="H128" s="7"/>
      <c r="I128" s="8"/>
      <c r="J128" s="9"/>
      <c r="K128" s="9"/>
      <c r="L128" s="7"/>
      <c r="M128" s="10"/>
      <c r="N128" s="7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85" t="str">
        <f t="shared" si="225"/>
        <v/>
      </c>
      <c r="CB128" s="85" t="str">
        <f t="shared" si="226"/>
        <v/>
      </c>
      <c r="CC128" s="85" t="str">
        <f t="shared" si="227"/>
        <v/>
      </c>
      <c r="CD128" s="85" t="str">
        <f t="shared" si="228"/>
        <v/>
      </c>
      <c r="CE128" s="85" t="str">
        <f t="shared" si="229"/>
        <v/>
      </c>
      <c r="CF128" s="86"/>
      <c r="CG128" s="86">
        <f t="shared" si="230"/>
        <v>0</v>
      </c>
      <c r="CH128" s="86">
        <f t="shared" si="231"/>
        <v>0</v>
      </c>
      <c r="CI128" s="86">
        <f t="shared" si="232"/>
        <v>0</v>
      </c>
      <c r="CJ128" s="86">
        <f t="shared" si="233"/>
        <v>0</v>
      </c>
      <c r="CK128" s="86">
        <f t="shared" si="234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A128" s="85" t="str">
        <f t="shared" si="235"/>
        <v/>
      </c>
      <c r="DB128" s="85" t="str">
        <f t="shared" si="236"/>
        <v/>
      </c>
      <c r="DC128" s="85" t="str">
        <f t="shared" si="237"/>
        <v/>
      </c>
      <c r="DD128" s="85" t="str">
        <f t="shared" si="238"/>
        <v/>
      </c>
      <c r="DE128" s="85" t="str">
        <f t="shared" si="239"/>
        <v/>
      </c>
      <c r="DF128" s="85" t="str">
        <f t="shared" si="240"/>
        <v/>
      </c>
      <c r="DG128" s="85" t="str">
        <f t="shared" si="241"/>
        <v/>
      </c>
      <c r="DH128" s="85" t="str">
        <f t="shared" si="242"/>
        <v/>
      </c>
      <c r="DI128" s="85" t="str">
        <f t="shared" si="243"/>
        <v/>
      </c>
      <c r="DJ128" s="85" t="str">
        <f t="shared" si="244"/>
        <v/>
      </c>
      <c r="DK128" s="85" t="str">
        <f t="shared" si="245"/>
        <v/>
      </c>
      <c r="DL128" s="85" t="str">
        <f t="shared" si="246"/>
        <v/>
      </c>
      <c r="DM128" s="85" t="str">
        <f t="shared" si="247"/>
        <v/>
      </c>
      <c r="DN128" s="85" t="str">
        <f t="shared" si="248"/>
        <v/>
      </c>
      <c r="DO128" s="85" t="str">
        <f t="shared" si="249"/>
        <v/>
      </c>
      <c r="DP128" s="85" t="str">
        <f t="shared" si="250"/>
        <v/>
      </c>
      <c r="DQ128" s="85" t="str">
        <f t="shared" si="251"/>
        <v/>
      </c>
      <c r="EA128" s="86">
        <f t="shared" si="252"/>
        <v>0</v>
      </c>
      <c r="EB128" s="86">
        <f t="shared" si="253"/>
        <v>0</v>
      </c>
      <c r="EC128" s="86">
        <f t="shared" si="254"/>
        <v>0</v>
      </c>
      <c r="ED128" s="86">
        <f t="shared" si="255"/>
        <v>0</v>
      </c>
      <c r="EE128" s="86">
        <f t="shared" si="256"/>
        <v>0</v>
      </c>
      <c r="EF128" s="86">
        <f t="shared" si="257"/>
        <v>0</v>
      </c>
      <c r="EG128" s="86">
        <f t="shared" si="258"/>
        <v>0</v>
      </c>
      <c r="EH128" s="86">
        <f t="shared" si="259"/>
        <v>0</v>
      </c>
      <c r="EI128" s="86">
        <f t="shared" si="260"/>
        <v>0</v>
      </c>
      <c r="EJ128" s="86">
        <f t="shared" si="261"/>
        <v>0</v>
      </c>
      <c r="EK128" s="86">
        <f t="shared" si="262"/>
        <v>0</v>
      </c>
      <c r="EL128" s="86">
        <f t="shared" si="263"/>
        <v>0</v>
      </c>
      <c r="EM128" s="86">
        <f t="shared" si="264"/>
        <v>0</v>
      </c>
      <c r="EN128" s="86">
        <f t="shared" si="265"/>
        <v>0</v>
      </c>
      <c r="EO128" s="86">
        <f t="shared" si="266"/>
        <v>0</v>
      </c>
      <c r="EP128" s="86">
        <f t="shared" si="267"/>
        <v>0</v>
      </c>
      <c r="EQ128" s="86">
        <f t="shared" si="268"/>
        <v>0</v>
      </c>
      <c r="ER128" s="86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8">
        <f t="shared" si="269"/>
        <v>0</v>
      </c>
      <c r="C129" s="109">
        <f t="shared" si="269"/>
        <v>0</v>
      </c>
      <c r="D129" s="7"/>
      <c r="E129" s="10"/>
      <c r="F129" s="7"/>
      <c r="G129" s="10"/>
      <c r="H129" s="7"/>
      <c r="I129" s="8"/>
      <c r="J129" s="9"/>
      <c r="K129" s="9"/>
      <c r="L129" s="7"/>
      <c r="M129" s="10"/>
      <c r="N129" s="7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85" t="str">
        <f t="shared" si="225"/>
        <v/>
      </c>
      <c r="CB129" s="85" t="str">
        <f t="shared" si="226"/>
        <v/>
      </c>
      <c r="CC129" s="85" t="str">
        <f t="shared" si="227"/>
        <v/>
      </c>
      <c r="CD129" s="85" t="str">
        <f t="shared" si="228"/>
        <v/>
      </c>
      <c r="CE129" s="85" t="str">
        <f t="shared" si="229"/>
        <v/>
      </c>
      <c r="CF129" s="86"/>
      <c r="CG129" s="86">
        <f t="shared" si="230"/>
        <v>0</v>
      </c>
      <c r="CH129" s="86">
        <f t="shared" si="231"/>
        <v>0</v>
      </c>
      <c r="CI129" s="86">
        <f t="shared" si="232"/>
        <v>0</v>
      </c>
      <c r="CJ129" s="86">
        <f t="shared" si="233"/>
        <v>0</v>
      </c>
      <c r="CK129" s="86">
        <f t="shared" si="234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A129" s="85" t="str">
        <f t="shared" si="235"/>
        <v/>
      </c>
      <c r="DB129" s="85" t="str">
        <f t="shared" si="236"/>
        <v/>
      </c>
      <c r="DC129" s="85" t="str">
        <f t="shared" si="237"/>
        <v/>
      </c>
      <c r="DD129" s="85" t="str">
        <f t="shared" si="238"/>
        <v/>
      </c>
      <c r="DE129" s="85" t="str">
        <f t="shared" si="239"/>
        <v/>
      </c>
      <c r="DF129" s="85" t="str">
        <f t="shared" si="240"/>
        <v/>
      </c>
      <c r="DG129" s="85" t="str">
        <f t="shared" si="241"/>
        <v/>
      </c>
      <c r="DH129" s="85" t="str">
        <f t="shared" si="242"/>
        <v/>
      </c>
      <c r="DI129" s="85" t="str">
        <f t="shared" si="243"/>
        <v/>
      </c>
      <c r="DJ129" s="85" t="str">
        <f t="shared" si="244"/>
        <v/>
      </c>
      <c r="DK129" s="85" t="str">
        <f t="shared" si="245"/>
        <v/>
      </c>
      <c r="DL129" s="85" t="str">
        <f t="shared" si="246"/>
        <v/>
      </c>
      <c r="DM129" s="85" t="str">
        <f t="shared" si="247"/>
        <v/>
      </c>
      <c r="DN129" s="85" t="str">
        <f t="shared" si="248"/>
        <v/>
      </c>
      <c r="DO129" s="85" t="str">
        <f t="shared" si="249"/>
        <v/>
      </c>
      <c r="DP129" s="85" t="str">
        <f t="shared" si="250"/>
        <v/>
      </c>
      <c r="DQ129" s="85" t="str">
        <f t="shared" si="251"/>
        <v/>
      </c>
      <c r="EA129" s="86">
        <f t="shared" si="252"/>
        <v>0</v>
      </c>
      <c r="EB129" s="86">
        <f t="shared" si="253"/>
        <v>0</v>
      </c>
      <c r="EC129" s="86">
        <f t="shared" si="254"/>
        <v>0</v>
      </c>
      <c r="ED129" s="86">
        <f t="shared" si="255"/>
        <v>0</v>
      </c>
      <c r="EE129" s="86">
        <f t="shared" si="256"/>
        <v>0</v>
      </c>
      <c r="EF129" s="86">
        <f t="shared" si="257"/>
        <v>0</v>
      </c>
      <c r="EG129" s="86">
        <f t="shared" si="258"/>
        <v>0</v>
      </c>
      <c r="EH129" s="86">
        <f t="shared" si="259"/>
        <v>0</v>
      </c>
      <c r="EI129" s="86">
        <f t="shared" si="260"/>
        <v>0</v>
      </c>
      <c r="EJ129" s="86">
        <f t="shared" si="261"/>
        <v>0</v>
      </c>
      <c r="EK129" s="86">
        <f t="shared" si="262"/>
        <v>0</v>
      </c>
      <c r="EL129" s="86">
        <f t="shared" si="263"/>
        <v>0</v>
      </c>
      <c r="EM129" s="86">
        <f t="shared" si="264"/>
        <v>0</v>
      </c>
      <c r="EN129" s="86">
        <f t="shared" si="265"/>
        <v>0</v>
      </c>
      <c r="EO129" s="86">
        <f t="shared" si="266"/>
        <v>0</v>
      </c>
      <c r="EP129" s="86">
        <f t="shared" si="267"/>
        <v>0</v>
      </c>
      <c r="EQ129" s="86">
        <f t="shared" si="268"/>
        <v>0</v>
      </c>
      <c r="ER129" s="86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08">
        <f t="shared" si="269"/>
        <v>0</v>
      </c>
      <c r="C130" s="109">
        <f t="shared" si="269"/>
        <v>0</v>
      </c>
      <c r="D130" s="7"/>
      <c r="E130" s="10"/>
      <c r="F130" s="7"/>
      <c r="G130" s="10"/>
      <c r="H130" s="7"/>
      <c r="I130" s="8"/>
      <c r="J130" s="9"/>
      <c r="K130" s="9"/>
      <c r="L130" s="7"/>
      <c r="M130" s="10"/>
      <c r="N130" s="7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85" t="str">
        <f t="shared" si="225"/>
        <v/>
      </c>
      <c r="CB130" s="85" t="str">
        <f t="shared" si="226"/>
        <v/>
      </c>
      <c r="CC130" s="85" t="str">
        <f t="shared" si="227"/>
        <v/>
      </c>
      <c r="CD130" s="85" t="str">
        <f t="shared" si="228"/>
        <v/>
      </c>
      <c r="CE130" s="85" t="str">
        <f t="shared" si="229"/>
        <v/>
      </c>
      <c r="CF130" s="86"/>
      <c r="CG130" s="86">
        <f t="shared" si="230"/>
        <v>0</v>
      </c>
      <c r="CH130" s="86">
        <f t="shared" si="231"/>
        <v>0</v>
      </c>
      <c r="CI130" s="86">
        <f t="shared" si="232"/>
        <v>0</v>
      </c>
      <c r="CJ130" s="86">
        <f t="shared" si="233"/>
        <v>0</v>
      </c>
      <c r="CK130" s="86">
        <f t="shared" si="234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85" t="str">
        <f t="shared" si="235"/>
        <v/>
      </c>
      <c r="DB130" s="85" t="str">
        <f t="shared" si="236"/>
        <v/>
      </c>
      <c r="DC130" s="85" t="str">
        <f t="shared" si="237"/>
        <v/>
      </c>
      <c r="DD130" s="85" t="str">
        <f t="shared" si="238"/>
        <v/>
      </c>
      <c r="DE130" s="85" t="str">
        <f t="shared" si="239"/>
        <v/>
      </c>
      <c r="DF130" s="85" t="str">
        <f t="shared" si="240"/>
        <v/>
      </c>
      <c r="DG130" s="85" t="str">
        <f t="shared" si="241"/>
        <v/>
      </c>
      <c r="DH130" s="85" t="str">
        <f t="shared" si="242"/>
        <v/>
      </c>
      <c r="DI130" s="85" t="str">
        <f t="shared" si="243"/>
        <v/>
      </c>
      <c r="DJ130" s="85" t="str">
        <f t="shared" si="244"/>
        <v/>
      </c>
      <c r="DK130" s="85" t="str">
        <f t="shared" si="245"/>
        <v/>
      </c>
      <c r="DL130" s="85" t="str">
        <f t="shared" si="246"/>
        <v/>
      </c>
      <c r="DM130" s="85" t="str">
        <f t="shared" si="247"/>
        <v/>
      </c>
      <c r="DN130" s="85" t="str">
        <f t="shared" si="248"/>
        <v/>
      </c>
      <c r="DO130" s="85" t="str">
        <f t="shared" si="249"/>
        <v/>
      </c>
      <c r="DP130" s="85" t="str">
        <f t="shared" si="250"/>
        <v/>
      </c>
      <c r="DQ130" s="85" t="str">
        <f t="shared" si="251"/>
        <v/>
      </c>
      <c r="EA130" s="86">
        <f t="shared" si="252"/>
        <v>0</v>
      </c>
      <c r="EB130" s="86">
        <f t="shared" si="253"/>
        <v>0</v>
      </c>
      <c r="EC130" s="86">
        <f t="shared" si="254"/>
        <v>0</v>
      </c>
      <c r="ED130" s="86">
        <f t="shared" si="255"/>
        <v>0</v>
      </c>
      <c r="EE130" s="86">
        <f t="shared" si="256"/>
        <v>0</v>
      </c>
      <c r="EF130" s="86">
        <f t="shared" si="257"/>
        <v>0</v>
      </c>
      <c r="EG130" s="86">
        <f t="shared" si="258"/>
        <v>0</v>
      </c>
      <c r="EH130" s="86">
        <f t="shared" si="259"/>
        <v>0</v>
      </c>
      <c r="EI130" s="86">
        <f t="shared" si="260"/>
        <v>0</v>
      </c>
      <c r="EJ130" s="86">
        <f t="shared" si="261"/>
        <v>0</v>
      </c>
      <c r="EK130" s="86">
        <f t="shared" si="262"/>
        <v>0</v>
      </c>
      <c r="EL130" s="86">
        <f t="shared" si="263"/>
        <v>0</v>
      </c>
      <c r="EM130" s="86">
        <f t="shared" si="264"/>
        <v>0</v>
      </c>
      <c r="EN130" s="86">
        <f t="shared" si="265"/>
        <v>0</v>
      </c>
      <c r="EO130" s="86">
        <f t="shared" si="266"/>
        <v>0</v>
      </c>
      <c r="EP130" s="86">
        <f t="shared" si="267"/>
        <v>0</v>
      </c>
      <c r="EQ130" s="86">
        <f t="shared" si="268"/>
        <v>0</v>
      </c>
      <c r="ER130" s="86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08">
        <f t="shared" si="269"/>
        <v>0</v>
      </c>
      <c r="C131" s="109">
        <f t="shared" si="269"/>
        <v>0</v>
      </c>
      <c r="D131" s="7"/>
      <c r="E131" s="10"/>
      <c r="F131" s="7"/>
      <c r="G131" s="10"/>
      <c r="H131" s="7"/>
      <c r="I131" s="8"/>
      <c r="J131" s="9"/>
      <c r="K131" s="9"/>
      <c r="L131" s="7"/>
      <c r="M131" s="10"/>
      <c r="N131" s="7"/>
      <c r="O131" s="10"/>
      <c r="P131" s="7"/>
      <c r="Q131" s="10"/>
      <c r="R131" s="7"/>
      <c r="S131" s="10"/>
      <c r="T131" s="7"/>
      <c r="U131" s="10"/>
      <c r="V131" s="7"/>
      <c r="W131" s="10"/>
      <c r="X131" s="7"/>
      <c r="Y131" s="10"/>
      <c r="Z131" s="7"/>
      <c r="AA131" s="10"/>
      <c r="AB131" s="7"/>
      <c r="AC131" s="10"/>
      <c r="AD131" s="7"/>
      <c r="AE131" s="10"/>
      <c r="AF131" s="7"/>
      <c r="AG131" s="10"/>
      <c r="AH131" s="7"/>
      <c r="AI131" s="10"/>
      <c r="AJ131" s="7"/>
      <c r="AK131" s="10"/>
      <c r="AL131" s="7"/>
      <c r="AM131" s="10"/>
      <c r="AN131" s="7"/>
      <c r="AO131" s="10"/>
      <c r="AP131" s="7"/>
      <c r="AQ131" s="27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85" t="str">
        <f t="shared" si="225"/>
        <v/>
      </c>
      <c r="CB131" s="85" t="str">
        <f t="shared" si="226"/>
        <v/>
      </c>
      <c r="CC131" s="85" t="str">
        <f t="shared" si="227"/>
        <v/>
      </c>
      <c r="CD131" s="85" t="str">
        <f t="shared" si="228"/>
        <v/>
      </c>
      <c r="CE131" s="85" t="str">
        <f t="shared" si="229"/>
        <v/>
      </c>
      <c r="CF131" s="86"/>
      <c r="CG131" s="86">
        <f t="shared" si="230"/>
        <v>0</v>
      </c>
      <c r="CH131" s="86">
        <f t="shared" si="231"/>
        <v>0</v>
      </c>
      <c r="CI131" s="86">
        <f t="shared" si="232"/>
        <v>0</v>
      </c>
      <c r="CJ131" s="86">
        <f t="shared" si="233"/>
        <v>0</v>
      </c>
      <c r="CK131" s="86">
        <f t="shared" si="234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85" t="str">
        <f t="shared" si="235"/>
        <v/>
      </c>
      <c r="DB131" s="85" t="str">
        <f t="shared" si="236"/>
        <v/>
      </c>
      <c r="DC131" s="85" t="str">
        <f t="shared" si="237"/>
        <v/>
      </c>
      <c r="DD131" s="85" t="str">
        <f t="shared" si="238"/>
        <v/>
      </c>
      <c r="DE131" s="85" t="str">
        <f t="shared" si="239"/>
        <v/>
      </c>
      <c r="DF131" s="85" t="str">
        <f t="shared" si="240"/>
        <v/>
      </c>
      <c r="DG131" s="85" t="str">
        <f t="shared" si="241"/>
        <v/>
      </c>
      <c r="DH131" s="85" t="str">
        <f t="shared" si="242"/>
        <v/>
      </c>
      <c r="DI131" s="85" t="str">
        <f t="shared" si="243"/>
        <v/>
      </c>
      <c r="DJ131" s="85" t="str">
        <f t="shared" si="244"/>
        <v/>
      </c>
      <c r="DK131" s="85" t="str">
        <f t="shared" si="245"/>
        <v/>
      </c>
      <c r="DL131" s="85" t="str">
        <f t="shared" si="246"/>
        <v/>
      </c>
      <c r="DM131" s="85" t="str">
        <f t="shared" si="247"/>
        <v/>
      </c>
      <c r="DN131" s="85" t="str">
        <f t="shared" si="248"/>
        <v/>
      </c>
      <c r="DO131" s="85" t="str">
        <f t="shared" si="249"/>
        <v/>
      </c>
      <c r="DP131" s="85" t="str">
        <f t="shared" si="250"/>
        <v/>
      </c>
      <c r="DQ131" s="85" t="str">
        <f t="shared" si="251"/>
        <v/>
      </c>
      <c r="EA131" s="86">
        <f t="shared" si="252"/>
        <v>0</v>
      </c>
      <c r="EB131" s="86">
        <f t="shared" si="253"/>
        <v>0</v>
      </c>
      <c r="EC131" s="86">
        <f t="shared" si="254"/>
        <v>0</v>
      </c>
      <c r="ED131" s="86">
        <f t="shared" si="255"/>
        <v>0</v>
      </c>
      <c r="EE131" s="86">
        <f t="shared" si="256"/>
        <v>0</v>
      </c>
      <c r="EF131" s="86">
        <f t="shared" si="257"/>
        <v>0</v>
      </c>
      <c r="EG131" s="86">
        <f t="shared" si="258"/>
        <v>0</v>
      </c>
      <c r="EH131" s="86">
        <f t="shared" si="259"/>
        <v>0</v>
      </c>
      <c r="EI131" s="86">
        <f t="shared" si="260"/>
        <v>0</v>
      </c>
      <c r="EJ131" s="86">
        <f t="shared" si="261"/>
        <v>0</v>
      </c>
      <c r="EK131" s="86">
        <f t="shared" si="262"/>
        <v>0</v>
      </c>
      <c r="EL131" s="86">
        <f t="shared" si="263"/>
        <v>0</v>
      </c>
      <c r="EM131" s="86">
        <f t="shared" si="264"/>
        <v>0</v>
      </c>
      <c r="EN131" s="86">
        <f t="shared" si="265"/>
        <v>0</v>
      </c>
      <c r="EO131" s="86">
        <f t="shared" si="266"/>
        <v>0</v>
      </c>
      <c r="EP131" s="86">
        <f t="shared" si="267"/>
        <v>0</v>
      </c>
      <c r="EQ131" s="86">
        <f t="shared" si="268"/>
        <v>0</v>
      </c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08">
        <f t="shared" si="269"/>
        <v>0</v>
      </c>
      <c r="C132" s="109">
        <f t="shared" si="269"/>
        <v>0</v>
      </c>
      <c r="D132" s="7"/>
      <c r="E132" s="10"/>
      <c r="F132" s="7"/>
      <c r="G132" s="10"/>
      <c r="H132" s="7"/>
      <c r="I132" s="8"/>
      <c r="J132" s="9"/>
      <c r="K132" s="9"/>
      <c r="L132" s="7"/>
      <c r="M132" s="10"/>
      <c r="N132" s="7"/>
      <c r="O132" s="10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85" t="str">
        <f t="shared" si="225"/>
        <v/>
      </c>
      <c r="CB132" s="85" t="str">
        <f t="shared" si="226"/>
        <v/>
      </c>
      <c r="CC132" s="85" t="str">
        <f t="shared" si="227"/>
        <v/>
      </c>
      <c r="CD132" s="85" t="str">
        <f t="shared" si="228"/>
        <v/>
      </c>
      <c r="CE132" s="85" t="str">
        <f t="shared" si="229"/>
        <v/>
      </c>
      <c r="CF132" s="86"/>
      <c r="CG132" s="86">
        <f t="shared" si="230"/>
        <v>0</v>
      </c>
      <c r="CH132" s="86">
        <f t="shared" si="231"/>
        <v>0</v>
      </c>
      <c r="CI132" s="86">
        <f t="shared" si="232"/>
        <v>0</v>
      </c>
      <c r="CJ132" s="86">
        <f t="shared" si="233"/>
        <v>0</v>
      </c>
      <c r="CK132" s="86">
        <f t="shared" si="234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A132" s="85" t="str">
        <f t="shared" si="235"/>
        <v/>
      </c>
      <c r="DB132" s="85" t="str">
        <f t="shared" si="236"/>
        <v/>
      </c>
      <c r="DC132" s="85" t="str">
        <f t="shared" si="237"/>
        <v/>
      </c>
      <c r="DD132" s="85" t="str">
        <f t="shared" si="238"/>
        <v/>
      </c>
      <c r="DE132" s="85" t="str">
        <f t="shared" si="239"/>
        <v/>
      </c>
      <c r="DF132" s="85" t="str">
        <f t="shared" si="240"/>
        <v/>
      </c>
      <c r="DG132" s="85" t="str">
        <f t="shared" si="241"/>
        <v/>
      </c>
      <c r="DH132" s="85" t="str">
        <f t="shared" si="242"/>
        <v/>
      </c>
      <c r="DI132" s="85" t="str">
        <f t="shared" si="243"/>
        <v/>
      </c>
      <c r="DJ132" s="85" t="str">
        <f t="shared" si="244"/>
        <v/>
      </c>
      <c r="DK132" s="85" t="str">
        <f t="shared" si="245"/>
        <v/>
      </c>
      <c r="DL132" s="85" t="str">
        <f t="shared" si="246"/>
        <v/>
      </c>
      <c r="DM132" s="85" t="str">
        <f t="shared" si="247"/>
        <v/>
      </c>
      <c r="DN132" s="85" t="str">
        <f t="shared" si="248"/>
        <v/>
      </c>
      <c r="DO132" s="85" t="str">
        <f t="shared" si="249"/>
        <v/>
      </c>
      <c r="DP132" s="85" t="str">
        <f t="shared" si="250"/>
        <v/>
      </c>
      <c r="DQ132" s="85" t="str">
        <f t="shared" si="251"/>
        <v/>
      </c>
      <c r="EA132" s="86">
        <f t="shared" si="252"/>
        <v>0</v>
      </c>
      <c r="EB132" s="86">
        <f t="shared" si="253"/>
        <v>0</v>
      </c>
      <c r="EC132" s="86">
        <f t="shared" si="254"/>
        <v>0</v>
      </c>
      <c r="ED132" s="86">
        <f t="shared" si="255"/>
        <v>0</v>
      </c>
      <c r="EE132" s="86">
        <f t="shared" si="256"/>
        <v>0</v>
      </c>
      <c r="EF132" s="86">
        <f t="shared" si="257"/>
        <v>0</v>
      </c>
      <c r="EG132" s="86">
        <f t="shared" si="258"/>
        <v>0</v>
      </c>
      <c r="EH132" s="86">
        <f t="shared" si="259"/>
        <v>0</v>
      </c>
      <c r="EI132" s="86">
        <f t="shared" si="260"/>
        <v>0</v>
      </c>
      <c r="EJ132" s="86">
        <f t="shared" si="261"/>
        <v>0</v>
      </c>
      <c r="EK132" s="86">
        <f t="shared" si="262"/>
        <v>0</v>
      </c>
      <c r="EL132" s="86">
        <f t="shared" si="263"/>
        <v>0</v>
      </c>
      <c r="EM132" s="86">
        <f t="shared" si="264"/>
        <v>0</v>
      </c>
      <c r="EN132" s="86">
        <f t="shared" si="265"/>
        <v>0</v>
      </c>
      <c r="EO132" s="86">
        <f t="shared" si="266"/>
        <v>0</v>
      </c>
      <c r="EP132" s="86">
        <f t="shared" si="267"/>
        <v>0</v>
      </c>
      <c r="EQ132" s="86">
        <f t="shared" si="268"/>
        <v>0</v>
      </c>
      <c r="ER132" s="86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8">
        <f t="shared" si="269"/>
        <v>0</v>
      </c>
      <c r="C133" s="109">
        <f t="shared" si="269"/>
        <v>0</v>
      </c>
      <c r="D133" s="7"/>
      <c r="E133" s="10"/>
      <c r="F133" s="7"/>
      <c r="G133" s="10"/>
      <c r="H133" s="7"/>
      <c r="I133" s="8"/>
      <c r="J133" s="9"/>
      <c r="K133" s="9"/>
      <c r="L133" s="7"/>
      <c r="M133" s="10"/>
      <c r="N133" s="7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85" t="str">
        <f t="shared" si="225"/>
        <v/>
      </c>
      <c r="CB133" s="85" t="str">
        <f t="shared" si="226"/>
        <v/>
      </c>
      <c r="CC133" s="85" t="str">
        <f t="shared" si="227"/>
        <v/>
      </c>
      <c r="CD133" s="85" t="str">
        <f t="shared" si="228"/>
        <v/>
      </c>
      <c r="CE133" s="85" t="str">
        <f t="shared" si="229"/>
        <v/>
      </c>
      <c r="CF133" s="86"/>
      <c r="CG133" s="86">
        <f t="shared" si="230"/>
        <v>0</v>
      </c>
      <c r="CH133" s="86">
        <f t="shared" si="231"/>
        <v>0</v>
      </c>
      <c r="CI133" s="86">
        <f t="shared" si="232"/>
        <v>0</v>
      </c>
      <c r="CJ133" s="86">
        <f t="shared" si="233"/>
        <v>0</v>
      </c>
      <c r="CK133" s="86">
        <f t="shared" si="234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A133" s="85" t="str">
        <f t="shared" si="235"/>
        <v/>
      </c>
      <c r="DB133" s="85" t="str">
        <f t="shared" si="236"/>
        <v/>
      </c>
      <c r="DC133" s="85" t="str">
        <f t="shared" si="237"/>
        <v/>
      </c>
      <c r="DD133" s="85" t="str">
        <f t="shared" si="238"/>
        <v/>
      </c>
      <c r="DE133" s="85" t="str">
        <f t="shared" si="239"/>
        <v/>
      </c>
      <c r="DF133" s="85" t="str">
        <f t="shared" si="240"/>
        <v/>
      </c>
      <c r="DG133" s="85" t="str">
        <f t="shared" si="241"/>
        <v/>
      </c>
      <c r="DH133" s="85" t="str">
        <f t="shared" si="242"/>
        <v/>
      </c>
      <c r="DI133" s="85" t="str">
        <f t="shared" si="243"/>
        <v/>
      </c>
      <c r="DJ133" s="85" t="str">
        <f t="shared" si="244"/>
        <v/>
      </c>
      <c r="DK133" s="85" t="str">
        <f t="shared" si="245"/>
        <v/>
      </c>
      <c r="DL133" s="85" t="str">
        <f t="shared" si="246"/>
        <v/>
      </c>
      <c r="DM133" s="85" t="str">
        <f t="shared" si="247"/>
        <v/>
      </c>
      <c r="DN133" s="85" t="str">
        <f t="shared" si="248"/>
        <v/>
      </c>
      <c r="DO133" s="85" t="str">
        <f t="shared" si="249"/>
        <v/>
      </c>
      <c r="DP133" s="85" t="str">
        <f t="shared" si="250"/>
        <v/>
      </c>
      <c r="DQ133" s="85" t="str">
        <f t="shared" si="251"/>
        <v/>
      </c>
      <c r="EA133" s="86">
        <f t="shared" si="252"/>
        <v>0</v>
      </c>
      <c r="EB133" s="86">
        <f t="shared" si="253"/>
        <v>0</v>
      </c>
      <c r="EC133" s="86">
        <f t="shared" si="254"/>
        <v>0</v>
      </c>
      <c r="ED133" s="86">
        <f t="shared" si="255"/>
        <v>0</v>
      </c>
      <c r="EE133" s="86">
        <f t="shared" si="256"/>
        <v>0</v>
      </c>
      <c r="EF133" s="86">
        <f t="shared" si="257"/>
        <v>0</v>
      </c>
      <c r="EG133" s="86">
        <f t="shared" si="258"/>
        <v>0</v>
      </c>
      <c r="EH133" s="86">
        <f t="shared" si="259"/>
        <v>0</v>
      </c>
      <c r="EI133" s="86">
        <f t="shared" si="260"/>
        <v>0</v>
      </c>
      <c r="EJ133" s="86">
        <f t="shared" si="261"/>
        <v>0</v>
      </c>
      <c r="EK133" s="86">
        <f t="shared" si="262"/>
        <v>0</v>
      </c>
      <c r="EL133" s="86">
        <f t="shared" si="263"/>
        <v>0</v>
      </c>
      <c r="EM133" s="86">
        <f t="shared" si="264"/>
        <v>0</v>
      </c>
      <c r="EN133" s="86">
        <f t="shared" si="265"/>
        <v>0</v>
      </c>
      <c r="EO133" s="86">
        <f t="shared" si="266"/>
        <v>0</v>
      </c>
      <c r="EP133" s="86">
        <f t="shared" si="267"/>
        <v>0</v>
      </c>
      <c r="EQ133" s="86">
        <f t="shared" si="268"/>
        <v>0</v>
      </c>
      <c r="ER133" s="86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8">
        <f t="shared" si="269"/>
        <v>0</v>
      </c>
      <c r="C134" s="109">
        <f t="shared" si="269"/>
        <v>0</v>
      </c>
      <c r="D134" s="7"/>
      <c r="E134" s="10"/>
      <c r="F134" s="7"/>
      <c r="G134" s="10"/>
      <c r="H134" s="7"/>
      <c r="I134" s="8"/>
      <c r="J134" s="9"/>
      <c r="K134" s="9"/>
      <c r="L134" s="7"/>
      <c r="M134" s="10"/>
      <c r="N134" s="7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85" t="str">
        <f t="shared" si="225"/>
        <v/>
      </c>
      <c r="CB134" s="85" t="str">
        <f t="shared" si="226"/>
        <v/>
      </c>
      <c r="CC134" s="85" t="str">
        <f t="shared" si="227"/>
        <v/>
      </c>
      <c r="CD134" s="85" t="str">
        <f t="shared" si="228"/>
        <v/>
      </c>
      <c r="CE134" s="85" t="str">
        <f t="shared" si="229"/>
        <v/>
      </c>
      <c r="CF134" s="86"/>
      <c r="CG134" s="86">
        <f t="shared" si="230"/>
        <v>0</v>
      </c>
      <c r="CH134" s="86">
        <f t="shared" si="231"/>
        <v>0</v>
      </c>
      <c r="CI134" s="86">
        <f t="shared" si="232"/>
        <v>0</v>
      </c>
      <c r="CJ134" s="86">
        <f t="shared" si="233"/>
        <v>0</v>
      </c>
      <c r="CK134" s="86">
        <f t="shared" si="234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85" t="str">
        <f t="shared" si="235"/>
        <v/>
      </c>
      <c r="DB134" s="85" t="str">
        <f t="shared" si="236"/>
        <v/>
      </c>
      <c r="DC134" s="85" t="str">
        <f t="shared" si="237"/>
        <v/>
      </c>
      <c r="DD134" s="85" t="str">
        <f t="shared" si="238"/>
        <v/>
      </c>
      <c r="DE134" s="85" t="str">
        <f t="shared" si="239"/>
        <v/>
      </c>
      <c r="DF134" s="85" t="str">
        <f t="shared" si="240"/>
        <v/>
      </c>
      <c r="DG134" s="85" t="str">
        <f t="shared" si="241"/>
        <v/>
      </c>
      <c r="DH134" s="85" t="str">
        <f t="shared" si="242"/>
        <v/>
      </c>
      <c r="DI134" s="85" t="str">
        <f t="shared" si="243"/>
        <v/>
      </c>
      <c r="DJ134" s="85" t="str">
        <f t="shared" si="244"/>
        <v/>
      </c>
      <c r="DK134" s="85" t="str">
        <f t="shared" si="245"/>
        <v/>
      </c>
      <c r="DL134" s="85" t="str">
        <f t="shared" si="246"/>
        <v/>
      </c>
      <c r="DM134" s="85" t="str">
        <f t="shared" si="247"/>
        <v/>
      </c>
      <c r="DN134" s="85" t="str">
        <f t="shared" si="248"/>
        <v/>
      </c>
      <c r="DO134" s="85" t="str">
        <f t="shared" si="249"/>
        <v/>
      </c>
      <c r="DP134" s="85" t="str">
        <f t="shared" si="250"/>
        <v/>
      </c>
      <c r="DQ134" s="85" t="str">
        <f t="shared" si="251"/>
        <v/>
      </c>
      <c r="EA134" s="86">
        <f t="shared" si="252"/>
        <v>0</v>
      </c>
      <c r="EB134" s="86">
        <f t="shared" si="253"/>
        <v>0</v>
      </c>
      <c r="EC134" s="86">
        <f t="shared" si="254"/>
        <v>0</v>
      </c>
      <c r="ED134" s="86">
        <f t="shared" si="255"/>
        <v>0</v>
      </c>
      <c r="EE134" s="86">
        <f t="shared" si="256"/>
        <v>0</v>
      </c>
      <c r="EF134" s="86">
        <f t="shared" si="257"/>
        <v>0</v>
      </c>
      <c r="EG134" s="86">
        <f t="shared" si="258"/>
        <v>0</v>
      </c>
      <c r="EH134" s="86">
        <f t="shared" si="259"/>
        <v>0</v>
      </c>
      <c r="EI134" s="86">
        <f t="shared" si="260"/>
        <v>0</v>
      </c>
      <c r="EJ134" s="86">
        <f t="shared" si="261"/>
        <v>0</v>
      </c>
      <c r="EK134" s="86">
        <f t="shared" si="262"/>
        <v>0</v>
      </c>
      <c r="EL134" s="86">
        <f t="shared" si="263"/>
        <v>0</v>
      </c>
      <c r="EM134" s="86">
        <f t="shared" si="264"/>
        <v>0</v>
      </c>
      <c r="EN134" s="86">
        <f t="shared" si="265"/>
        <v>0</v>
      </c>
      <c r="EO134" s="86">
        <f t="shared" si="266"/>
        <v>0</v>
      </c>
      <c r="EP134" s="86">
        <f t="shared" si="267"/>
        <v>0</v>
      </c>
      <c r="EQ134" s="86">
        <f t="shared" si="268"/>
        <v>0</v>
      </c>
      <c r="ER134" s="86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8">
        <f t="shared" si="269"/>
        <v>0</v>
      </c>
      <c r="C135" s="109">
        <f t="shared" si="269"/>
        <v>0</v>
      </c>
      <c r="D135" s="7"/>
      <c r="E135" s="10"/>
      <c r="F135" s="7"/>
      <c r="G135" s="10"/>
      <c r="H135" s="7"/>
      <c r="I135" s="8"/>
      <c r="J135" s="9"/>
      <c r="K135" s="9"/>
      <c r="L135" s="7"/>
      <c r="M135" s="10"/>
      <c r="N135" s="7"/>
      <c r="O135" s="10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85" t="str">
        <f t="shared" si="225"/>
        <v/>
      </c>
      <c r="CB135" s="85" t="str">
        <f t="shared" si="226"/>
        <v/>
      </c>
      <c r="CC135" s="85" t="str">
        <f t="shared" si="227"/>
        <v/>
      </c>
      <c r="CD135" s="85" t="str">
        <f t="shared" si="228"/>
        <v/>
      </c>
      <c r="CE135" s="85" t="str">
        <f t="shared" si="229"/>
        <v/>
      </c>
      <c r="CF135" s="86"/>
      <c r="CG135" s="86">
        <f t="shared" si="230"/>
        <v>0</v>
      </c>
      <c r="CH135" s="86">
        <f t="shared" si="231"/>
        <v>0</v>
      </c>
      <c r="CI135" s="86">
        <f t="shared" si="232"/>
        <v>0</v>
      </c>
      <c r="CJ135" s="86">
        <f t="shared" si="233"/>
        <v>0</v>
      </c>
      <c r="CK135" s="86">
        <f t="shared" si="234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A135" s="85" t="str">
        <f t="shared" si="235"/>
        <v/>
      </c>
      <c r="DB135" s="85" t="str">
        <f t="shared" si="236"/>
        <v/>
      </c>
      <c r="DC135" s="85" t="str">
        <f t="shared" si="237"/>
        <v/>
      </c>
      <c r="DD135" s="85" t="str">
        <f t="shared" si="238"/>
        <v/>
      </c>
      <c r="DE135" s="85" t="str">
        <f t="shared" si="239"/>
        <v/>
      </c>
      <c r="DF135" s="85" t="str">
        <f t="shared" si="240"/>
        <v/>
      </c>
      <c r="DG135" s="85" t="str">
        <f t="shared" si="241"/>
        <v/>
      </c>
      <c r="DH135" s="85" t="str">
        <f t="shared" si="242"/>
        <v/>
      </c>
      <c r="DI135" s="85" t="str">
        <f t="shared" si="243"/>
        <v/>
      </c>
      <c r="DJ135" s="85" t="str">
        <f t="shared" si="244"/>
        <v/>
      </c>
      <c r="DK135" s="85" t="str">
        <f t="shared" si="245"/>
        <v/>
      </c>
      <c r="DL135" s="85" t="str">
        <f t="shared" si="246"/>
        <v/>
      </c>
      <c r="DM135" s="85" t="str">
        <f t="shared" si="247"/>
        <v/>
      </c>
      <c r="DN135" s="85" t="str">
        <f t="shared" si="248"/>
        <v/>
      </c>
      <c r="DO135" s="85" t="str">
        <f t="shared" si="249"/>
        <v/>
      </c>
      <c r="DP135" s="85" t="str">
        <f t="shared" si="250"/>
        <v/>
      </c>
      <c r="DQ135" s="85" t="str">
        <f t="shared" si="251"/>
        <v/>
      </c>
      <c r="EA135" s="86">
        <f t="shared" si="252"/>
        <v>0</v>
      </c>
      <c r="EB135" s="86">
        <f t="shared" si="253"/>
        <v>0</v>
      </c>
      <c r="EC135" s="86">
        <f t="shared" si="254"/>
        <v>0</v>
      </c>
      <c r="ED135" s="86">
        <f t="shared" si="255"/>
        <v>0</v>
      </c>
      <c r="EE135" s="86">
        <f t="shared" si="256"/>
        <v>0</v>
      </c>
      <c r="EF135" s="86">
        <f t="shared" si="257"/>
        <v>0</v>
      </c>
      <c r="EG135" s="86">
        <f t="shared" si="258"/>
        <v>0</v>
      </c>
      <c r="EH135" s="86">
        <f t="shared" si="259"/>
        <v>0</v>
      </c>
      <c r="EI135" s="86">
        <f t="shared" si="260"/>
        <v>0</v>
      </c>
      <c r="EJ135" s="86">
        <f t="shared" si="261"/>
        <v>0</v>
      </c>
      <c r="EK135" s="86">
        <f t="shared" si="262"/>
        <v>0</v>
      </c>
      <c r="EL135" s="86">
        <f t="shared" si="263"/>
        <v>0</v>
      </c>
      <c r="EM135" s="86">
        <f t="shared" si="264"/>
        <v>0</v>
      </c>
      <c r="EN135" s="86">
        <f t="shared" si="265"/>
        <v>0</v>
      </c>
      <c r="EO135" s="86">
        <f t="shared" si="266"/>
        <v>0</v>
      </c>
      <c r="EP135" s="86">
        <f t="shared" si="267"/>
        <v>0</v>
      </c>
      <c r="EQ135" s="86">
        <f t="shared" si="268"/>
        <v>0</v>
      </c>
      <c r="ER135" s="86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8">
        <f t="shared" si="269"/>
        <v>0</v>
      </c>
      <c r="C136" s="109">
        <f t="shared" si="269"/>
        <v>0</v>
      </c>
      <c r="D136" s="7"/>
      <c r="E136" s="10"/>
      <c r="F136" s="7"/>
      <c r="G136" s="10"/>
      <c r="H136" s="7"/>
      <c r="I136" s="8"/>
      <c r="J136" s="9"/>
      <c r="K136" s="9"/>
      <c r="L136" s="7"/>
      <c r="M136" s="10"/>
      <c r="N136" s="7"/>
      <c r="O136" s="10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7"/>
      <c r="AK136" s="10"/>
      <c r="AL136" s="7"/>
      <c r="AM136" s="10"/>
      <c r="AN136" s="7"/>
      <c r="AO136" s="10"/>
      <c r="AP136" s="7"/>
      <c r="AQ136" s="27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85" t="str">
        <f t="shared" si="225"/>
        <v/>
      </c>
      <c r="CB136" s="85" t="str">
        <f t="shared" si="226"/>
        <v/>
      </c>
      <c r="CC136" s="85" t="str">
        <f t="shared" si="227"/>
        <v/>
      </c>
      <c r="CD136" s="85" t="str">
        <f t="shared" si="228"/>
        <v/>
      </c>
      <c r="CE136" s="85" t="str">
        <f t="shared" si="229"/>
        <v/>
      </c>
      <c r="CF136" s="86"/>
      <c r="CG136" s="86">
        <f t="shared" si="230"/>
        <v>0</v>
      </c>
      <c r="CH136" s="86">
        <f t="shared" si="231"/>
        <v>0</v>
      </c>
      <c r="CI136" s="86">
        <f t="shared" si="232"/>
        <v>0</v>
      </c>
      <c r="CJ136" s="86">
        <f t="shared" si="233"/>
        <v>0</v>
      </c>
      <c r="CK136" s="86">
        <f t="shared" si="234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A136" s="85" t="str">
        <f t="shared" si="235"/>
        <v/>
      </c>
      <c r="DB136" s="85" t="str">
        <f t="shared" si="236"/>
        <v/>
      </c>
      <c r="DC136" s="85" t="str">
        <f t="shared" si="237"/>
        <v/>
      </c>
      <c r="DD136" s="85" t="str">
        <f t="shared" si="238"/>
        <v/>
      </c>
      <c r="DE136" s="85" t="str">
        <f t="shared" si="239"/>
        <v/>
      </c>
      <c r="DF136" s="85" t="str">
        <f t="shared" si="240"/>
        <v/>
      </c>
      <c r="DG136" s="85" t="str">
        <f t="shared" si="241"/>
        <v/>
      </c>
      <c r="DH136" s="85" t="str">
        <f t="shared" si="242"/>
        <v/>
      </c>
      <c r="DI136" s="85" t="str">
        <f t="shared" si="243"/>
        <v/>
      </c>
      <c r="DJ136" s="85" t="str">
        <f t="shared" si="244"/>
        <v/>
      </c>
      <c r="DK136" s="85" t="str">
        <f t="shared" si="245"/>
        <v/>
      </c>
      <c r="DL136" s="85" t="str">
        <f t="shared" si="246"/>
        <v/>
      </c>
      <c r="DM136" s="85" t="str">
        <f t="shared" si="247"/>
        <v/>
      </c>
      <c r="DN136" s="85" t="str">
        <f t="shared" si="248"/>
        <v/>
      </c>
      <c r="DO136" s="85" t="str">
        <f t="shared" si="249"/>
        <v/>
      </c>
      <c r="DP136" s="85" t="str">
        <f t="shared" si="250"/>
        <v/>
      </c>
      <c r="DQ136" s="85" t="str">
        <f t="shared" si="251"/>
        <v/>
      </c>
      <c r="EA136" s="86">
        <f t="shared" si="252"/>
        <v>0</v>
      </c>
      <c r="EB136" s="86">
        <f t="shared" si="253"/>
        <v>0</v>
      </c>
      <c r="EC136" s="86">
        <f t="shared" si="254"/>
        <v>0</v>
      </c>
      <c r="ED136" s="86">
        <f t="shared" si="255"/>
        <v>0</v>
      </c>
      <c r="EE136" s="86">
        <f t="shared" si="256"/>
        <v>0</v>
      </c>
      <c r="EF136" s="86">
        <f t="shared" si="257"/>
        <v>0</v>
      </c>
      <c r="EG136" s="86">
        <f t="shared" si="258"/>
        <v>0</v>
      </c>
      <c r="EH136" s="86">
        <f t="shared" si="259"/>
        <v>0</v>
      </c>
      <c r="EI136" s="86">
        <f t="shared" si="260"/>
        <v>0</v>
      </c>
      <c r="EJ136" s="86">
        <f t="shared" si="261"/>
        <v>0</v>
      </c>
      <c r="EK136" s="86">
        <f t="shared" si="262"/>
        <v>0</v>
      </c>
      <c r="EL136" s="86">
        <f t="shared" si="263"/>
        <v>0</v>
      </c>
      <c r="EM136" s="86">
        <f t="shared" si="264"/>
        <v>0</v>
      </c>
      <c r="EN136" s="86">
        <f t="shared" si="265"/>
        <v>0</v>
      </c>
      <c r="EO136" s="86">
        <f t="shared" si="266"/>
        <v>0</v>
      </c>
      <c r="EP136" s="86">
        <f t="shared" si="267"/>
        <v>0</v>
      </c>
      <c r="EQ136" s="86">
        <f t="shared" si="268"/>
        <v>0</v>
      </c>
      <c r="ER136" s="86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8">
        <f t="shared" si="269"/>
        <v>0</v>
      </c>
      <c r="C137" s="109">
        <f t="shared" si="269"/>
        <v>0</v>
      </c>
      <c r="D137" s="7"/>
      <c r="E137" s="10"/>
      <c r="F137" s="7"/>
      <c r="G137" s="10"/>
      <c r="H137" s="7"/>
      <c r="I137" s="8"/>
      <c r="J137" s="9"/>
      <c r="K137" s="9"/>
      <c r="L137" s="7"/>
      <c r="M137" s="10"/>
      <c r="N137" s="7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85" t="str">
        <f t="shared" si="225"/>
        <v/>
      </c>
      <c r="CB137" s="85" t="str">
        <f t="shared" si="226"/>
        <v/>
      </c>
      <c r="CC137" s="85" t="str">
        <f t="shared" si="227"/>
        <v/>
      </c>
      <c r="CD137" s="85" t="str">
        <f t="shared" si="228"/>
        <v/>
      </c>
      <c r="CE137" s="85" t="str">
        <f t="shared" si="229"/>
        <v/>
      </c>
      <c r="CF137" s="86"/>
      <c r="CG137" s="86">
        <f t="shared" si="230"/>
        <v>0</v>
      </c>
      <c r="CH137" s="86">
        <f t="shared" si="231"/>
        <v>0</v>
      </c>
      <c r="CI137" s="86">
        <f t="shared" si="232"/>
        <v>0</v>
      </c>
      <c r="CJ137" s="86">
        <f t="shared" si="233"/>
        <v>0</v>
      </c>
      <c r="CK137" s="86">
        <f t="shared" si="234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85" t="str">
        <f t="shared" si="235"/>
        <v/>
      </c>
      <c r="DB137" s="85" t="str">
        <f t="shared" si="236"/>
        <v/>
      </c>
      <c r="DC137" s="85" t="str">
        <f t="shared" si="237"/>
        <v/>
      </c>
      <c r="DD137" s="85" t="str">
        <f t="shared" si="238"/>
        <v/>
      </c>
      <c r="DE137" s="85" t="str">
        <f t="shared" si="239"/>
        <v/>
      </c>
      <c r="DF137" s="85" t="str">
        <f t="shared" si="240"/>
        <v/>
      </c>
      <c r="DG137" s="85" t="str">
        <f t="shared" si="241"/>
        <v/>
      </c>
      <c r="DH137" s="85" t="str">
        <f t="shared" si="242"/>
        <v/>
      </c>
      <c r="DI137" s="85" t="str">
        <f t="shared" si="243"/>
        <v/>
      </c>
      <c r="DJ137" s="85" t="str">
        <f t="shared" si="244"/>
        <v/>
      </c>
      <c r="DK137" s="85" t="str">
        <f t="shared" si="245"/>
        <v/>
      </c>
      <c r="DL137" s="85" t="str">
        <f t="shared" si="246"/>
        <v/>
      </c>
      <c r="DM137" s="85" t="str">
        <f t="shared" si="247"/>
        <v/>
      </c>
      <c r="DN137" s="85" t="str">
        <f t="shared" si="248"/>
        <v/>
      </c>
      <c r="DO137" s="85" t="str">
        <f t="shared" si="249"/>
        <v/>
      </c>
      <c r="DP137" s="85" t="str">
        <f t="shared" si="250"/>
        <v/>
      </c>
      <c r="DQ137" s="85" t="str">
        <f t="shared" si="251"/>
        <v/>
      </c>
      <c r="EA137" s="86">
        <f t="shared" si="252"/>
        <v>0</v>
      </c>
      <c r="EB137" s="86">
        <f t="shared" si="253"/>
        <v>0</v>
      </c>
      <c r="EC137" s="86">
        <f t="shared" si="254"/>
        <v>0</v>
      </c>
      <c r="ED137" s="86">
        <f t="shared" si="255"/>
        <v>0</v>
      </c>
      <c r="EE137" s="86">
        <f t="shared" si="256"/>
        <v>0</v>
      </c>
      <c r="EF137" s="86">
        <f t="shared" si="257"/>
        <v>0</v>
      </c>
      <c r="EG137" s="86">
        <f t="shared" si="258"/>
        <v>0</v>
      </c>
      <c r="EH137" s="86">
        <f t="shared" si="259"/>
        <v>0</v>
      </c>
      <c r="EI137" s="86">
        <f t="shared" si="260"/>
        <v>0</v>
      </c>
      <c r="EJ137" s="86">
        <f t="shared" si="261"/>
        <v>0</v>
      </c>
      <c r="EK137" s="86">
        <f t="shared" si="262"/>
        <v>0</v>
      </c>
      <c r="EL137" s="86">
        <f t="shared" si="263"/>
        <v>0</v>
      </c>
      <c r="EM137" s="86">
        <f t="shared" si="264"/>
        <v>0</v>
      </c>
      <c r="EN137" s="86">
        <f t="shared" si="265"/>
        <v>0</v>
      </c>
      <c r="EO137" s="86">
        <f t="shared" si="266"/>
        <v>0</v>
      </c>
      <c r="EP137" s="86">
        <f t="shared" si="267"/>
        <v>0</v>
      </c>
      <c r="EQ137" s="86">
        <f t="shared" si="268"/>
        <v>0</v>
      </c>
      <c r="ER137" s="86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8">
        <f t="shared" si="269"/>
        <v>0</v>
      </c>
      <c r="C138" s="109">
        <f t="shared" si="269"/>
        <v>0</v>
      </c>
      <c r="D138" s="7"/>
      <c r="E138" s="10"/>
      <c r="F138" s="7"/>
      <c r="G138" s="10"/>
      <c r="H138" s="7"/>
      <c r="I138" s="8"/>
      <c r="J138" s="9"/>
      <c r="K138" s="9"/>
      <c r="L138" s="7"/>
      <c r="M138" s="10"/>
      <c r="N138" s="7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85" t="str">
        <f t="shared" si="225"/>
        <v/>
      </c>
      <c r="CB138" s="85" t="str">
        <f t="shared" si="226"/>
        <v/>
      </c>
      <c r="CC138" s="85" t="str">
        <f t="shared" si="227"/>
        <v/>
      </c>
      <c r="CD138" s="85" t="str">
        <f t="shared" si="228"/>
        <v/>
      </c>
      <c r="CE138" s="85" t="str">
        <f t="shared" si="229"/>
        <v/>
      </c>
      <c r="CF138" s="86"/>
      <c r="CG138" s="86">
        <f t="shared" si="230"/>
        <v>0</v>
      </c>
      <c r="CH138" s="86">
        <f t="shared" si="231"/>
        <v>0</v>
      </c>
      <c r="CI138" s="86">
        <f t="shared" si="232"/>
        <v>0</v>
      </c>
      <c r="CJ138" s="86">
        <f t="shared" si="233"/>
        <v>0</v>
      </c>
      <c r="CK138" s="86">
        <f t="shared" si="234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85" t="str">
        <f t="shared" si="235"/>
        <v/>
      </c>
      <c r="DB138" s="85" t="str">
        <f t="shared" si="236"/>
        <v/>
      </c>
      <c r="DC138" s="85" t="str">
        <f t="shared" si="237"/>
        <v/>
      </c>
      <c r="DD138" s="85" t="str">
        <f t="shared" si="238"/>
        <v/>
      </c>
      <c r="DE138" s="85" t="str">
        <f t="shared" si="239"/>
        <v/>
      </c>
      <c r="DF138" s="85" t="str">
        <f t="shared" si="240"/>
        <v/>
      </c>
      <c r="DG138" s="85" t="str">
        <f t="shared" si="241"/>
        <v/>
      </c>
      <c r="DH138" s="85" t="str">
        <f t="shared" si="242"/>
        <v/>
      </c>
      <c r="DI138" s="85" t="str">
        <f t="shared" si="243"/>
        <v/>
      </c>
      <c r="DJ138" s="85" t="str">
        <f t="shared" si="244"/>
        <v/>
      </c>
      <c r="DK138" s="85" t="str">
        <f t="shared" si="245"/>
        <v/>
      </c>
      <c r="DL138" s="85" t="str">
        <f t="shared" si="246"/>
        <v/>
      </c>
      <c r="DM138" s="85" t="str">
        <f t="shared" si="247"/>
        <v/>
      </c>
      <c r="DN138" s="85" t="str">
        <f t="shared" si="248"/>
        <v/>
      </c>
      <c r="DO138" s="85" t="str">
        <f t="shared" si="249"/>
        <v/>
      </c>
      <c r="DP138" s="85" t="str">
        <f t="shared" si="250"/>
        <v/>
      </c>
      <c r="DQ138" s="85" t="str">
        <f t="shared" si="251"/>
        <v/>
      </c>
      <c r="EA138" s="86">
        <f t="shared" si="252"/>
        <v>0</v>
      </c>
      <c r="EB138" s="86">
        <f t="shared" si="253"/>
        <v>0</v>
      </c>
      <c r="EC138" s="86">
        <f t="shared" si="254"/>
        <v>0</v>
      </c>
      <c r="ED138" s="86">
        <f t="shared" si="255"/>
        <v>0</v>
      </c>
      <c r="EE138" s="86">
        <f t="shared" si="256"/>
        <v>0</v>
      </c>
      <c r="EF138" s="86">
        <f t="shared" si="257"/>
        <v>0</v>
      </c>
      <c r="EG138" s="86">
        <f t="shared" si="258"/>
        <v>0</v>
      </c>
      <c r="EH138" s="86">
        <f t="shared" si="259"/>
        <v>0</v>
      </c>
      <c r="EI138" s="86">
        <f t="shared" si="260"/>
        <v>0</v>
      </c>
      <c r="EJ138" s="86">
        <f t="shared" si="261"/>
        <v>0</v>
      </c>
      <c r="EK138" s="86">
        <f t="shared" si="262"/>
        <v>0</v>
      </c>
      <c r="EL138" s="86">
        <f t="shared" si="263"/>
        <v>0</v>
      </c>
      <c r="EM138" s="86">
        <f t="shared" si="264"/>
        <v>0</v>
      </c>
      <c r="EN138" s="86">
        <f t="shared" si="265"/>
        <v>0</v>
      </c>
      <c r="EO138" s="86">
        <f t="shared" si="266"/>
        <v>0</v>
      </c>
      <c r="EP138" s="86">
        <f t="shared" si="267"/>
        <v>0</v>
      </c>
      <c r="EQ138" s="86">
        <f t="shared" si="268"/>
        <v>0</v>
      </c>
      <c r="ER138" s="86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13">
        <f t="shared" si="269"/>
        <v>0</v>
      </c>
      <c r="C139" s="114">
        <f t="shared" si="269"/>
        <v>0</v>
      </c>
      <c r="D139" s="11"/>
      <c r="E139" s="24"/>
      <c r="F139" s="11"/>
      <c r="G139" s="24"/>
      <c r="H139" s="11"/>
      <c r="I139" s="13"/>
      <c r="J139" s="14"/>
      <c r="K139" s="14"/>
      <c r="L139" s="11"/>
      <c r="M139" s="24"/>
      <c r="N139" s="11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85" t="str">
        <f t="shared" si="225"/>
        <v/>
      </c>
      <c r="CB139" s="85" t="str">
        <f t="shared" si="226"/>
        <v/>
      </c>
      <c r="CC139" s="85" t="str">
        <f t="shared" si="227"/>
        <v/>
      </c>
      <c r="CD139" s="85" t="str">
        <f t="shared" si="228"/>
        <v/>
      </c>
      <c r="CE139" s="85" t="str">
        <f t="shared" si="229"/>
        <v/>
      </c>
      <c r="CF139" s="86"/>
      <c r="CG139" s="86">
        <f t="shared" si="230"/>
        <v>0</v>
      </c>
      <c r="CH139" s="86">
        <f t="shared" si="231"/>
        <v>0</v>
      </c>
      <c r="CI139" s="86">
        <f t="shared" si="232"/>
        <v>0</v>
      </c>
      <c r="CJ139" s="86">
        <f t="shared" si="233"/>
        <v>0</v>
      </c>
      <c r="CK139" s="86">
        <f t="shared" si="234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85" t="str">
        <f t="shared" si="235"/>
        <v/>
      </c>
      <c r="DB139" s="85" t="str">
        <f t="shared" si="236"/>
        <v/>
      </c>
      <c r="DC139" s="85" t="str">
        <f t="shared" si="237"/>
        <v/>
      </c>
      <c r="DD139" s="85" t="str">
        <f t="shared" si="238"/>
        <v/>
      </c>
      <c r="DE139" s="85" t="str">
        <f t="shared" si="239"/>
        <v/>
      </c>
      <c r="DF139" s="85" t="str">
        <f t="shared" si="240"/>
        <v/>
      </c>
      <c r="DG139" s="85" t="str">
        <f t="shared" si="241"/>
        <v/>
      </c>
      <c r="DH139" s="85" t="str">
        <f t="shared" si="242"/>
        <v/>
      </c>
      <c r="DI139" s="85" t="str">
        <f t="shared" si="243"/>
        <v/>
      </c>
      <c r="DJ139" s="85" t="str">
        <f t="shared" si="244"/>
        <v/>
      </c>
      <c r="DK139" s="85" t="str">
        <f t="shared" si="245"/>
        <v/>
      </c>
      <c r="DL139" s="85" t="str">
        <f t="shared" si="246"/>
        <v/>
      </c>
      <c r="DM139" s="85" t="str">
        <f t="shared" si="247"/>
        <v/>
      </c>
      <c r="DN139" s="85" t="str">
        <f t="shared" si="248"/>
        <v/>
      </c>
      <c r="DO139" s="85" t="str">
        <f t="shared" si="249"/>
        <v/>
      </c>
      <c r="DP139" s="85" t="str">
        <f t="shared" si="250"/>
        <v/>
      </c>
      <c r="DQ139" s="85" t="str">
        <f t="shared" si="251"/>
        <v/>
      </c>
      <c r="EA139" s="86">
        <f t="shared" si="252"/>
        <v>0</v>
      </c>
      <c r="EB139" s="86">
        <f t="shared" si="253"/>
        <v>0</v>
      </c>
      <c r="EC139" s="86">
        <f t="shared" si="254"/>
        <v>0</v>
      </c>
      <c r="ED139" s="86">
        <f t="shared" si="255"/>
        <v>0</v>
      </c>
      <c r="EE139" s="86">
        <f t="shared" si="256"/>
        <v>0</v>
      </c>
      <c r="EF139" s="86">
        <f t="shared" si="257"/>
        <v>0</v>
      </c>
      <c r="EG139" s="86">
        <f t="shared" si="258"/>
        <v>0</v>
      </c>
      <c r="EH139" s="86">
        <f t="shared" si="259"/>
        <v>0</v>
      </c>
      <c r="EI139" s="86">
        <f t="shared" si="260"/>
        <v>0</v>
      </c>
      <c r="EJ139" s="86">
        <f t="shared" si="261"/>
        <v>0</v>
      </c>
      <c r="EK139" s="86">
        <f t="shared" si="262"/>
        <v>0</v>
      </c>
      <c r="EL139" s="86">
        <f t="shared" si="263"/>
        <v>0</v>
      </c>
      <c r="EM139" s="86">
        <f t="shared" si="264"/>
        <v>0</v>
      </c>
      <c r="EN139" s="86">
        <f t="shared" si="265"/>
        <v>0</v>
      </c>
      <c r="EO139" s="86">
        <f t="shared" si="266"/>
        <v>0</v>
      </c>
      <c r="EP139" s="86">
        <f t="shared" si="267"/>
        <v>0</v>
      </c>
      <c r="EQ139" s="86">
        <f t="shared" si="268"/>
        <v>0</v>
      </c>
      <c r="ER139" s="86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67" t="s">
        <v>68</v>
      </c>
      <c r="F142" s="29" t="s">
        <v>33</v>
      </c>
      <c r="G142" s="30" t="s">
        <v>34</v>
      </c>
      <c r="H142" s="67" t="s">
        <v>68</v>
      </c>
      <c r="I142" s="29" t="s">
        <v>33</v>
      </c>
      <c r="J142" s="30" t="s">
        <v>34</v>
      </c>
      <c r="K142" s="67" t="s">
        <v>68</v>
      </c>
      <c r="L142" s="29" t="s">
        <v>33</v>
      </c>
      <c r="M142" s="30" t="s">
        <v>34</v>
      </c>
      <c r="N142" s="67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85" t="str">
        <f>IF(C143&gt;=D143,"","* Los exámenes Reactivos de Hepatitis B NO DEBEN ser mayor a los exámenes Procesados. ")</f>
        <v/>
      </c>
      <c r="CB143" s="85" t="str">
        <f>IF(F143&gt;=G143,"","* Los exámenes Reactivos de Hepatitis C NO DEBEN ser mayor a los exámenes Procesados. ")</f>
        <v/>
      </c>
      <c r="CC143" s="85" t="str">
        <f>IF(I143&gt;=J143,"","* Los exámenes Reactivos de CHAGAS NO DEBEN ser mayor a los exámenes Procesados. ")</f>
        <v/>
      </c>
      <c r="CD143" s="85" t="str">
        <f>IF(L143&gt;=M143,"","* Los exámenes Reactivos de HTLV1 NO DEBEN ser mayor a los exámenes Procesados. ")</f>
        <v/>
      </c>
      <c r="CE143" s="85" t="str">
        <f>IF(O143&gt;=P143,"","* Los exámenes Reactivos de SIFILIS NO DEBEN ser mayor a los exámenes Procesados. ")</f>
        <v/>
      </c>
      <c r="CF143" s="86" t="str">
        <f>IF(D143&gt;=E143,"","* Los exámenes Confirmados de Hepatitis B NO DEBEN ser mayor a los exámenes Reactivos. ")</f>
        <v/>
      </c>
      <c r="CG143" s="86" t="str">
        <f>IF(G143&gt;=H143,"","* Los exámenes Confirmados de Hepatitis C NO DEBEN ser mayor a los exámenes Reactivos. ")</f>
        <v/>
      </c>
      <c r="CH143" s="86" t="str">
        <f>IF(J143&gt;=K143,"","* Los exámenes Confirmados de CHAGAS NO DEBEN ser mayor a los exámenes Reactivos. ")</f>
        <v/>
      </c>
      <c r="CI143" s="86" t="str">
        <f>IF(M143&gt;=N143,"","* Los exámenes Confirmados de HTLV1 NO DEBEN ser mayor a los exámenes Reactivos. ")</f>
        <v/>
      </c>
      <c r="CJ143" s="86">
        <f>IF(C143&gt;=D143,0,1)</f>
        <v>0</v>
      </c>
      <c r="CK143" s="86">
        <f>IF(F143&gt;=G143,0,1)</f>
        <v>0</v>
      </c>
      <c r="CL143" s="86">
        <f>IF(I143&gt;=J143,0,1)</f>
        <v>0</v>
      </c>
      <c r="CM143" s="86">
        <f>IF(L143&gt;=M143,0,1)</f>
        <v>0</v>
      </c>
      <c r="CN143" s="86">
        <f>IF(O143&gt;=P143,0,1)</f>
        <v>0</v>
      </c>
      <c r="CO143" s="86">
        <f>IF(D143&gt;=E143,0,1)</f>
        <v>0</v>
      </c>
      <c r="CP143" s="86">
        <f>IF(G143&gt;=H143,0,1)</f>
        <v>0</v>
      </c>
      <c r="CQ143" s="86">
        <f>IF(J143&gt;=K143,0,1)</f>
        <v>0</v>
      </c>
      <c r="CR143" s="86">
        <f>IF(M143&gt;=N143,0,1)</f>
        <v>0</v>
      </c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85" t="str">
        <f>IF(C144&gt;=D144,"","* Los exámenes Reactivos de Hepatitis B NO DEBEN ser mayor a los exámenes Procesados. ")</f>
        <v/>
      </c>
      <c r="CB144" s="85" t="str">
        <f>IF(F144&gt;=G144,"","* Los exámenes Reactivos de Hepatitis C NO DEBEN ser mayor a los exámenes Procesados. ")</f>
        <v/>
      </c>
      <c r="CC144" s="85" t="str">
        <f>IF(I144&gt;=J144,"","* Los exámenes Reactivos de CHAGAS NO DEBEN ser mayor a los exámenes Procesados. ")</f>
        <v/>
      </c>
      <c r="CD144" s="85" t="str">
        <f>IF(L144&gt;=M144,"","* Los exámenes Reactivos de HTLV1 NO DEBEN ser mayor a los exámenes Procesados. ")</f>
        <v/>
      </c>
      <c r="CE144" s="85" t="str">
        <f>IF(O144&gt;=P144,"","* Los exámenes Reactivos de SIFILIS NO DEBEN ser mayor a los exámenes Procesados. ")</f>
        <v/>
      </c>
      <c r="CF144" s="86" t="str">
        <f>IF(D144&gt;=E144,"","* Los exámenes Confirmados de Hepatitis B NO DEBEN ser mayor a los exámenes Reactivos. ")</f>
        <v/>
      </c>
      <c r="CG144" s="86" t="str">
        <f>IF(G144&gt;=H144,"","* Los exámenes Confirmados de Hepatitis C NO DEBEN ser mayor a los exámenes Reactivos. ")</f>
        <v/>
      </c>
      <c r="CH144" s="86" t="str">
        <f>IF(J144&gt;=K144,"","* Los exámenes Confirmados de CHAGAS NO DEBEN ser mayor a los exámenes Reactivos. ")</f>
        <v/>
      </c>
      <c r="CI144" s="86" t="str">
        <f>IF(M144&gt;=N144,"","* Los exámenes Confirmados de HTLV1 NO DEBEN ser mayor a los exámenes Reactivos. ")</f>
        <v/>
      </c>
      <c r="CJ144" s="86">
        <f>IF(C144&gt;=D144,0,1)</f>
        <v>0</v>
      </c>
      <c r="CK144" s="86">
        <f>IF(F144&gt;=G144,0,1)</f>
        <v>0</v>
      </c>
      <c r="CL144" s="86">
        <f>IF(I144&gt;=J144,0,1)</f>
        <v>0</v>
      </c>
      <c r="CM144" s="86">
        <f>IF(L144&gt;=M144,0,1)</f>
        <v>0</v>
      </c>
      <c r="CN144" s="86">
        <f>IF(O144&gt;=P144,0,1)</f>
        <v>0</v>
      </c>
      <c r="CO144" s="86">
        <f>IF(D144&gt;=E144,0,1)</f>
        <v>0</v>
      </c>
      <c r="CP144" s="86">
        <f>IF(G144&gt;=H144,0,1)</f>
        <v>0</v>
      </c>
      <c r="CQ144" s="86">
        <f>IF(J144&gt;=K144,0,1)</f>
        <v>0</v>
      </c>
      <c r="CR144" s="86">
        <f>IF(M144&gt;=N144,0,1)</f>
        <v>0</v>
      </c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16.149999999999999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85" t="str">
        <f>IF(C145&gt;=D145,"","* Los exámenes Reactivos de Hepatitis B NO DEBEN ser mayor a los exámenes Procesados. ")</f>
        <v/>
      </c>
      <c r="CB145" s="85" t="str">
        <f>IF(F145&gt;=G145,"","* Los exámenes Reactivos de Hepatitis C NO DEBEN ser mayor a los exámenes Procesados. ")</f>
        <v/>
      </c>
      <c r="CC145" s="85" t="str">
        <f>IF(I145&gt;=J145,"","* Los exámenes Reactivos de CHAGAS NO DEBEN ser mayor a los exámenes Procesados. ")</f>
        <v/>
      </c>
      <c r="CD145" s="85" t="str">
        <f>IF(L145&gt;=M145,"","* Los exámenes Reactivos de HTLV1 NO DEBEN ser mayor a los exámenes Procesados. ")</f>
        <v/>
      </c>
      <c r="CE145" s="85" t="str">
        <f>IF(O145&gt;=P145,"","* Los exámenes Reactivos de SIFILIS NO DEBEN ser mayor a los exámenes Procesados. ")</f>
        <v/>
      </c>
      <c r="CF145" s="86" t="str">
        <f>IF(D145&gt;=E145,"","* Los exámenes Confirmados de Hepatitis B NO DEBEN ser mayor a los exámenes Reactivos. ")</f>
        <v/>
      </c>
      <c r="CG145" s="86" t="str">
        <f>IF(G145&gt;=H145,"","* Los exámenes Confirmados de Hepatitis C NO DEBEN ser mayor a los exámenes Reactivos. ")</f>
        <v/>
      </c>
      <c r="CH145" s="86" t="str">
        <f>IF(J145&gt;=K145,"","* Los exámenes Confirmados de CHAGAS NO DEBEN ser mayor a los exámenes Reactivos. ")</f>
        <v/>
      </c>
      <c r="CI145" s="86" t="str">
        <f>IF(M145&gt;=N145,"","* Los exámenes Confirmados de HTLV1 NO DEBEN ser mayor a los exámenes Reactivos. ")</f>
        <v/>
      </c>
      <c r="CJ145" s="86">
        <f>IF(C145&gt;=D145,0,1)</f>
        <v>0</v>
      </c>
      <c r="CK145" s="86">
        <f>IF(F145&gt;=G145,0,1)</f>
        <v>0</v>
      </c>
      <c r="CL145" s="86">
        <f>IF(I145&gt;=J145,0,1)</f>
        <v>0</v>
      </c>
      <c r="CM145" s="86">
        <f>IF(L145&gt;=M145,0,1)</f>
        <v>0</v>
      </c>
      <c r="CN145" s="86">
        <f>IF(O145&gt;=P145,0,1)</f>
        <v>0</v>
      </c>
      <c r="CO145" s="86">
        <f>IF(D145&gt;=E145,0,1)</f>
        <v>0</v>
      </c>
      <c r="CP145" s="86">
        <f>IF(G145&gt;=H145,0,1)</f>
        <v>0</v>
      </c>
      <c r="CQ145" s="86">
        <f>IF(J145&gt;=K145,0,1)</f>
        <v>0</v>
      </c>
      <c r="CR145" s="86">
        <f>IF(M145&gt;=N145,0,1)</f>
        <v>0</v>
      </c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5.1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85" t="str">
        <f>IF(C146&gt;=D146,"","* Los exámenes Reactivos de Hepatitis B NO DEBEN ser mayor a los exámenes Procesados. ")</f>
        <v/>
      </c>
      <c r="CB146" s="85" t="str">
        <f>IF(F146&gt;=G146,"","* Los exámenes Reactivos de Hepatitis C NO DEBEN ser mayor a los exámenes Procesados. ")</f>
        <v/>
      </c>
      <c r="CC146" s="85" t="str">
        <f>IF(I146&gt;=J146,"","* Los exámenes Reactivos de CHAGAS NO DEBEN ser mayor a los exámenes Procesados. ")</f>
        <v/>
      </c>
      <c r="CD146" s="85" t="str">
        <f>IF(L146&gt;=M146,"","* Los exámenes Reactivos de HTLV1 NO DEBEN ser mayor a los exámenes Procesados. ")</f>
        <v/>
      </c>
      <c r="CE146" s="85" t="str">
        <f>IF(O146&gt;=P146,"","* Los exámenes Reactivos de SIFILIS NO DEBEN ser mayor a los exámenes Procesados. ")</f>
        <v/>
      </c>
      <c r="CF146" s="86" t="str">
        <f>IF(D146&gt;=E146,"","* Los exámenes Confirmados de Hepatitis B NO DEBEN ser mayor a los exámenes Reactivos. ")</f>
        <v/>
      </c>
      <c r="CG146" s="86" t="str">
        <f>IF(G146&gt;=H146,"","* Los exámenes Confirmados de Hepatitis C NO DEBEN ser mayor a los exámenes Reactivos. ")</f>
        <v/>
      </c>
      <c r="CH146" s="86" t="str">
        <f>IF(J146&gt;=K146,"","* Los exámenes Confirmados de CHAGAS NO DEBEN ser mayor a los exámenes Reactivos. ")</f>
        <v/>
      </c>
      <c r="CI146" s="86" t="str">
        <f>IF(M146&gt;=N146,"","* Los exámenes Confirmados de HTLV1 NO DEBEN ser mayor a los exámenes Reactivos. ")</f>
        <v/>
      </c>
      <c r="CJ146" s="86">
        <f>IF(C146&gt;=D146,0,1)</f>
        <v>0</v>
      </c>
      <c r="CK146" s="86">
        <f>IF(F146&gt;=G146,0,1)</f>
        <v>0</v>
      </c>
      <c r="CL146" s="86">
        <f>IF(I146&gt;=J146,0,1)</f>
        <v>0</v>
      </c>
      <c r="CM146" s="86">
        <f>IF(L146&gt;=M146,0,1)</f>
        <v>0</v>
      </c>
      <c r="CN146" s="86">
        <f>IF(O146&gt;=P146,0,1)</f>
        <v>0</v>
      </c>
      <c r="CO146" s="86">
        <f>IF(D146&gt;=E146,0,1)</f>
        <v>0</v>
      </c>
      <c r="CP146" s="86">
        <f>IF(G146&gt;=H146,0,1)</f>
        <v>0</v>
      </c>
      <c r="CQ146" s="86">
        <f>IF(J146&gt;=K146,0,1)</f>
        <v>0</v>
      </c>
      <c r="CR146" s="86">
        <f>IF(M146&gt;=N146,0,1)</f>
        <v>0</v>
      </c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85" t="str">
        <f>IF(C147&gt;=D147,"","* Los exámenes Reactivos de Hepatitis B NO DEBEN ser mayor a los exámenes Procesados. ")</f>
        <v/>
      </c>
      <c r="CB147" s="85" t="str">
        <f>IF(F147&gt;=G147,"","* Los exámenes Reactivos de Hepatitis C NO DEBEN ser mayor a los exámenes Procesados. ")</f>
        <v/>
      </c>
      <c r="CC147" s="85" t="str">
        <f>IF(I147&gt;=J147,"","* Los exámenes Reactivos de CHAGAS NO DEBEN ser mayor a los exámenes Procesados. ")</f>
        <v/>
      </c>
      <c r="CD147" s="85" t="str">
        <f>IF(L147&gt;=M147,"","* Los exámenes Reactivos de HTLV1 NO DEBEN ser mayor a los exámenes Procesados. ")</f>
        <v/>
      </c>
      <c r="CE147" s="85" t="str">
        <f>IF(O147&gt;=P147,"","* Los exámenes Reactivos de SIFILIS NO DEBEN ser mayor a los exámenes Procesados. ")</f>
        <v/>
      </c>
      <c r="CF147" s="86" t="str">
        <f>IF(D147&gt;=E147,"","* Los exámenes Confirmados de Hepatitis B NO DEBEN ser mayor a los exámenes Reactivos. ")</f>
        <v/>
      </c>
      <c r="CG147" s="86" t="str">
        <f>IF(G147&gt;=H147,"","* Los exámenes Confirmados de Hepatitis C NO DEBEN ser mayor a los exámenes Reactivos. ")</f>
        <v/>
      </c>
      <c r="CH147" s="86" t="str">
        <f>IF(J147&gt;=K147,"","* Los exámenes Confirmados de CHAGAS NO DEBEN ser mayor a los exámenes Reactivos. ")</f>
        <v/>
      </c>
      <c r="CI147" s="86" t="str">
        <f>IF(M147&gt;=N147,"","* Los exámenes Confirmados de HTLV1 NO DEBEN ser mayor a los exámenes Reactivos. ")</f>
        <v/>
      </c>
      <c r="CJ147" s="86">
        <f>IF(C147&gt;=D147,0,1)</f>
        <v>0</v>
      </c>
      <c r="CK147" s="86">
        <f>IF(F147&gt;=G147,0,1)</f>
        <v>0</v>
      </c>
      <c r="CL147" s="86">
        <f>IF(I147&gt;=J147,0,1)</f>
        <v>0</v>
      </c>
      <c r="CM147" s="86">
        <f>IF(L147&gt;=M147,0,1)</f>
        <v>0</v>
      </c>
      <c r="CN147" s="86">
        <f>IF(O147&gt;=P147,0,1)</f>
        <v>0</v>
      </c>
      <c r="CO147" s="86">
        <f>IF(D147&gt;=E147,0,1)</f>
        <v>0</v>
      </c>
      <c r="CP147" s="86">
        <f>IF(G147&gt;=H147,0,1)</f>
        <v>0</v>
      </c>
      <c r="CQ147" s="86">
        <f>IF(J147&gt;=K147,0,1)</f>
        <v>0</v>
      </c>
      <c r="CR147" s="86">
        <f>IF(M147&gt;=N147,0,1)</f>
        <v>0</v>
      </c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67" t="s">
        <v>68</v>
      </c>
      <c r="F150" s="29" t="s">
        <v>33</v>
      </c>
      <c r="G150" s="30" t="s">
        <v>34</v>
      </c>
      <c r="H150" s="67" t="s">
        <v>68</v>
      </c>
      <c r="I150" s="29" t="s">
        <v>33</v>
      </c>
      <c r="J150" s="30" t="s">
        <v>34</v>
      </c>
      <c r="K150" s="67" t="s">
        <v>68</v>
      </c>
      <c r="L150" s="29" t="s">
        <v>33</v>
      </c>
      <c r="M150" s="30" t="s">
        <v>34</v>
      </c>
      <c r="N150" s="67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85" t="str">
        <f>IF(C151&gt;=D151,"","* Los exámenes Reactivos de Hepatitis B NO DEBEN ser mayor a los exámenes Procesados. ")</f>
        <v/>
      </c>
      <c r="CB151" s="85" t="str">
        <f>IF(F151&gt;=G151,"","* Los exámenes Reactivos de Hepatitis C NO DEBEN ser mayor a los exámenes Procesados. ")</f>
        <v/>
      </c>
      <c r="CC151" s="85" t="str">
        <f>IF(I151&gt;=J151,"","* Los exámenes Reactivos de CHAGAS NO DEBEN ser mayor a los exámenes Procesados. ")</f>
        <v/>
      </c>
      <c r="CD151" s="85" t="str">
        <f>IF(L151&gt;=M151,"","* Los exámenes Reactivos de HTLV1 NO DEBEN ser mayor a los exámenes Procesados. ")</f>
        <v/>
      </c>
      <c r="CE151" s="85" t="str">
        <f>IF(O151&gt;=P151,"","* Los exámenes Reactivos de SIFILIS NO DEBEN ser mayor a los exámenes Procesados. ")</f>
        <v/>
      </c>
      <c r="CF151" s="86" t="str">
        <f>IF(D151&gt;=E151,"","* Los exámenes Confirmados de Hepatitis B NO DEBEN ser mayor a los exámenes Reactivos. ")</f>
        <v/>
      </c>
      <c r="CG151" s="86" t="str">
        <f>IF(G151&gt;=H151,"","* Los exámenes Confirmados de Hepatitis C NO DEBEN ser mayor a los exámenes Reactivos. ")</f>
        <v/>
      </c>
      <c r="CH151" s="86" t="str">
        <f>IF(J151&gt;=K151,"","* Los exámenes Confirmados de CHAGAS NO DEBEN ser mayor a los exámenes Reactivos. ")</f>
        <v/>
      </c>
      <c r="CI151" s="86" t="str">
        <f>IF(M151&gt;=N151,"","* Los exámenes Confirmados de HTLV1 NO DEBEN ser mayor a los exámenes Reactivos. ")</f>
        <v/>
      </c>
      <c r="CJ151" s="86">
        <f>IF(C151&gt;=D151,0,1)</f>
        <v>0</v>
      </c>
      <c r="CK151" s="86">
        <f>IF(F151&gt;=G151,0,1)</f>
        <v>0</v>
      </c>
      <c r="CL151" s="86">
        <f>IF(I151&gt;=J151,0,1)</f>
        <v>0</v>
      </c>
      <c r="CM151" s="86">
        <f>IF(L151&gt;=M151,0,1)</f>
        <v>0</v>
      </c>
      <c r="CN151" s="86">
        <f>IF(O151&gt;=P151,0,1)</f>
        <v>0</v>
      </c>
      <c r="CO151" s="86">
        <f>IF(D151&gt;=E151,0,1)</f>
        <v>0</v>
      </c>
      <c r="CP151" s="86">
        <f>IF(G151&gt;=H151,0,1)</f>
        <v>0</v>
      </c>
      <c r="CQ151" s="86">
        <f>IF(J151&gt;=K151,0,1)</f>
        <v>0</v>
      </c>
      <c r="CR151" s="86">
        <f>IF(M151&gt;=N151,0,1)</f>
        <v>0</v>
      </c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85" t="str">
        <f>IF(C152&gt;=D152,"","* Los exámenes Reactivos de Hepatitis B NO DEBEN ser mayor a los exámenes Procesados. ")</f>
        <v/>
      </c>
      <c r="CB152" s="85" t="str">
        <f>IF(F152&gt;=G152,"","* Los exámenes Reactivos de Hepatitis C NO DEBEN ser mayor a los exámenes Procesados. ")</f>
        <v/>
      </c>
      <c r="CC152" s="85" t="str">
        <f>IF(I152&gt;=J152,"","* Los exámenes Reactivos de CHAGAS NO DEBEN ser mayor a los exámenes Procesados. ")</f>
        <v/>
      </c>
      <c r="CD152" s="85" t="str">
        <f>IF(L152&gt;=M152,"","* Los exámenes Reactivos de HTLV1 NO DEBEN ser mayor a los exámenes Procesados. ")</f>
        <v/>
      </c>
      <c r="CE152" s="85" t="str">
        <f>IF(O152&gt;=P152,"","* Los exámenes Reactivos de SIFILIS NO DEBEN ser mayor a los exámenes Procesados. ")</f>
        <v/>
      </c>
      <c r="CF152" s="86" t="str">
        <f>IF(D152&gt;=E152,"","* Los exámenes Confirmados de Hepatitis B NO DEBEN ser mayor a los exámenes Reactivos. ")</f>
        <v/>
      </c>
      <c r="CG152" s="86" t="str">
        <f>IF(G152&gt;=H152,"","* Los exámenes Confirmados de Hepatitis C NO DEBEN ser mayor a los exámenes Reactivos. ")</f>
        <v/>
      </c>
      <c r="CH152" s="86" t="str">
        <f>IF(J152&gt;=K152,"","* Los exámenes Confirmados de CHAGAS NO DEBEN ser mayor a los exámenes Reactivos. ")</f>
        <v/>
      </c>
      <c r="CI152" s="86" t="str">
        <f>IF(M152&gt;=N152,"","* Los exámenes Confirmados de HTLV1 NO DEBEN ser mayor a los exámenes Reactivos. ")</f>
        <v/>
      </c>
      <c r="CJ152" s="86">
        <f>IF(C152&gt;=D152,0,1)</f>
        <v>0</v>
      </c>
      <c r="CK152" s="86">
        <f>IF(F152&gt;=G152,0,1)</f>
        <v>0</v>
      </c>
      <c r="CL152" s="86">
        <f>IF(I152&gt;=J152,0,1)</f>
        <v>0</v>
      </c>
      <c r="CM152" s="86">
        <f>IF(L152&gt;=M152,0,1)</f>
        <v>0</v>
      </c>
      <c r="CN152" s="86">
        <f>IF(O152&gt;=P152,0,1)</f>
        <v>0</v>
      </c>
      <c r="CO152" s="86">
        <f>IF(D152&gt;=E152,0,1)</f>
        <v>0</v>
      </c>
      <c r="CP152" s="86">
        <f>IF(G152&gt;=H152,0,1)</f>
        <v>0</v>
      </c>
      <c r="CQ152" s="86">
        <f>IF(J152&gt;=K152,0,1)</f>
        <v>0</v>
      </c>
      <c r="CR152" s="86">
        <f>IF(M152&gt;=N152,0,1)</f>
        <v>0</v>
      </c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16.149999999999999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85" t="str">
        <f>IF(C153&gt;=D153,"","* Los exámenes Reactivos de Hepatitis B NO DEBEN ser mayor a los exámenes Procesados. ")</f>
        <v/>
      </c>
      <c r="CB153" s="85" t="str">
        <f>IF(F153&gt;=G153,"","* Los exámenes Reactivos de Hepatitis C NO DEBEN ser mayor a los exámenes Procesados. ")</f>
        <v/>
      </c>
      <c r="CC153" s="85" t="str">
        <f>IF(I153&gt;=J153,"","* Los exámenes Reactivos de CHAGAS NO DEBEN ser mayor a los exámenes Procesados. ")</f>
        <v/>
      </c>
      <c r="CD153" s="85" t="str">
        <f>IF(L153&gt;=M153,"","* Los exámenes Reactivos de HTLV1 NO DEBEN ser mayor a los exámenes Procesados. ")</f>
        <v/>
      </c>
      <c r="CE153" s="85" t="str">
        <f>IF(O153&gt;=P153,"","* Los exámenes Reactivos de SIFILIS NO DEBEN ser mayor a los exámenes Procesados. ")</f>
        <v/>
      </c>
      <c r="CF153" s="86" t="str">
        <f>IF(D153&gt;=E153,"","* Los exámenes Confirmados de Hepatitis B NO DEBEN ser mayor a los exámenes Reactivos. ")</f>
        <v/>
      </c>
      <c r="CG153" s="86" t="str">
        <f>IF(G153&gt;=H153,"","* Los exámenes Confirmados de Hepatitis C NO DEBEN ser mayor a los exámenes Reactivos. ")</f>
        <v/>
      </c>
      <c r="CH153" s="86" t="str">
        <f>IF(J153&gt;=K153,"","* Los exámenes Confirmados de CHAGAS NO DEBEN ser mayor a los exámenes Reactivos. ")</f>
        <v/>
      </c>
      <c r="CI153" s="86" t="str">
        <f>IF(M153&gt;=N153,"","* Los exámenes Confirmados de HTLV1 NO DEBEN ser mayor a los exámenes Reactivos. ")</f>
        <v/>
      </c>
      <c r="CJ153" s="86">
        <f>IF(C153&gt;=D153,0,1)</f>
        <v>0</v>
      </c>
      <c r="CK153" s="86">
        <f>IF(F153&gt;=G153,0,1)</f>
        <v>0</v>
      </c>
      <c r="CL153" s="86">
        <f>IF(I153&gt;=J153,0,1)</f>
        <v>0</v>
      </c>
      <c r="CM153" s="86">
        <f>IF(L153&gt;=M153,0,1)</f>
        <v>0</v>
      </c>
      <c r="CN153" s="86">
        <f>IF(O153&gt;=P153,0,1)</f>
        <v>0</v>
      </c>
      <c r="CO153" s="86">
        <f>IF(D153&gt;=E153,0,1)</f>
        <v>0</v>
      </c>
      <c r="CP153" s="86">
        <f>IF(G153&gt;=H153,0,1)</f>
        <v>0</v>
      </c>
      <c r="CQ153" s="86">
        <f>IF(J153&gt;=K153,0,1)</f>
        <v>0</v>
      </c>
      <c r="CR153" s="86">
        <f>IF(M153&gt;=N153,0,1)</f>
        <v>0</v>
      </c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1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85" t="str">
        <f>IF(C154&gt;=D154,"","* Los exámenes Reactivos de Hepatitis B NO DEBEN ser mayor a los exámenes Procesados. ")</f>
        <v/>
      </c>
      <c r="CB154" s="85" t="str">
        <f>IF(F154&gt;=G154,"","* Los exámenes Reactivos de Hepatitis C NO DEBEN ser mayor a los exámenes Procesados. ")</f>
        <v/>
      </c>
      <c r="CC154" s="85" t="str">
        <f>IF(I154&gt;=J154,"","* Los exámenes Reactivos de CHAGAS NO DEBEN ser mayor a los exámenes Procesados. ")</f>
        <v/>
      </c>
      <c r="CD154" s="85" t="str">
        <f>IF(L154&gt;=M154,"","* Los exámenes Reactivos de HTLV1 NO DEBEN ser mayor a los exámenes Procesados. ")</f>
        <v/>
      </c>
      <c r="CE154" s="85" t="str">
        <f>IF(O154&gt;=P154,"","* Los exámenes Reactivos de SIFILIS NO DEBEN ser mayor a los exámenes Procesados. ")</f>
        <v/>
      </c>
      <c r="CF154" s="86" t="str">
        <f>IF(D154&gt;=E154,"","* Los exámenes Confirmados de Hepatitis B NO DEBEN ser mayor a los exámenes Reactivos. ")</f>
        <v/>
      </c>
      <c r="CG154" s="86" t="str">
        <f>IF(G154&gt;=H154,"","* Los exámenes Confirmados de Hepatitis C NO DEBEN ser mayor a los exámenes Reactivos. ")</f>
        <v/>
      </c>
      <c r="CH154" s="86" t="str">
        <f>IF(J154&gt;=K154,"","* Los exámenes Confirmados de CHAGAS NO DEBEN ser mayor a los exámenes Reactivos. ")</f>
        <v/>
      </c>
      <c r="CI154" s="86" t="str">
        <f>IF(M154&gt;=N154,"","* Los exámenes Confirmados de HTLV1 NO DEBEN ser mayor a los exámenes Reactivos. ")</f>
        <v/>
      </c>
      <c r="CJ154" s="86">
        <f>IF(C154&gt;=D154,0,1)</f>
        <v>0</v>
      </c>
      <c r="CK154" s="86">
        <f>IF(F154&gt;=G154,0,1)</f>
        <v>0</v>
      </c>
      <c r="CL154" s="86">
        <f>IF(I154&gt;=J154,0,1)</f>
        <v>0</v>
      </c>
      <c r="CM154" s="86">
        <f>IF(L154&gt;=M154,0,1)</f>
        <v>0</v>
      </c>
      <c r="CN154" s="86">
        <f>IF(O154&gt;=P154,0,1)</f>
        <v>0</v>
      </c>
      <c r="CO154" s="86">
        <f>IF(D154&gt;=E154,0,1)</f>
        <v>0</v>
      </c>
      <c r="CP154" s="86">
        <f>IF(G154&gt;=H154,0,1)</f>
        <v>0</v>
      </c>
      <c r="CQ154" s="86">
        <f>IF(J154&gt;=K154,0,1)</f>
        <v>0</v>
      </c>
      <c r="CR154" s="86">
        <f>IF(M154&gt;=N154,0,1)</f>
        <v>0</v>
      </c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85" t="str">
        <f>IF(C155&gt;=D155,"","* Los exámenes Reactivos de Hepatitis B NO DEBEN ser mayor a los exámenes Procesados. ")</f>
        <v/>
      </c>
      <c r="CB155" s="85" t="str">
        <f>IF(F155&gt;=G155,"","* Los exámenes Reactivos de Hepatitis C NO DEBEN ser mayor a los exámenes Procesados. ")</f>
        <v/>
      </c>
      <c r="CC155" s="85" t="str">
        <f>IF(I155&gt;=J155,"","* Los exámenes Reactivos de CHAGAS NO DEBEN ser mayor a los exámenes Procesados. ")</f>
        <v/>
      </c>
      <c r="CD155" s="85" t="str">
        <f>IF(L155&gt;=M155,"","* Los exámenes Reactivos de HTLV1 NO DEBEN ser mayor a los exámenes Procesados. ")</f>
        <v/>
      </c>
      <c r="CE155" s="85" t="str">
        <f>IF(O155&gt;=P155,"","* Los exámenes Reactivos de SIFILIS NO DEBEN ser mayor a los exámenes Procesados. ")</f>
        <v/>
      </c>
      <c r="CF155" s="86" t="str">
        <f>IF(D155&gt;=E155,"","* Los exámenes Confirmados de Hepatitis B NO DEBEN ser mayor a los exámenes Reactivos. ")</f>
        <v/>
      </c>
      <c r="CG155" s="86" t="str">
        <f>IF(G155&gt;=H155,"","* Los exámenes Confirmados de Hepatitis C NO DEBEN ser mayor a los exámenes Reactivos. ")</f>
        <v/>
      </c>
      <c r="CH155" s="86" t="str">
        <f>IF(J155&gt;=K155,"","* Los exámenes Confirmados de CHAGAS NO DEBEN ser mayor a los exámenes Reactivos. ")</f>
        <v/>
      </c>
      <c r="CI155" s="86" t="str">
        <f>IF(M155&gt;=N155,"","* Los exámenes Confirmados de HTLV1 NO DEBEN ser mayor a los exámenes Reactivos. ")</f>
        <v/>
      </c>
      <c r="CJ155" s="86">
        <f>IF(C155&gt;=D155,0,1)</f>
        <v>0</v>
      </c>
      <c r="CK155" s="86">
        <f>IF(F155&gt;=G155,0,1)</f>
        <v>0</v>
      </c>
      <c r="CL155" s="86">
        <f>IF(I155&gt;=J155,0,1)</f>
        <v>0</v>
      </c>
      <c r="CM155" s="86">
        <f>IF(L155&gt;=M155,0,1)</f>
        <v>0</v>
      </c>
      <c r="CN155" s="86">
        <f>IF(O155&gt;=P155,0,1)</f>
        <v>0</v>
      </c>
      <c r="CO155" s="86">
        <f>IF(D155&gt;=E155,0,1)</f>
        <v>0</v>
      </c>
      <c r="CP155" s="86">
        <f>IF(G155&gt;=H155,0,1)</f>
        <v>0</v>
      </c>
      <c r="CQ155" s="86">
        <f>IF(J155&gt;=K155,0,1)</f>
        <v>0</v>
      </c>
      <c r="CR155" s="86">
        <f>IF(M155&gt;=N155,0,1)</f>
        <v>0</v>
      </c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82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82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23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2421</v>
      </c>
      <c r="D160" s="136">
        <f>SUM(+F160+H160+J160+L160+N160+P160+R160+T160+V160+X160+Z160+AB160+AD160+AF160+AH160+AJ160+AL160+AN160+AP160+AR160)</f>
        <v>7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9">
        <f>SUM(ENERO:DICIEMBRE!O160)</f>
        <v>9</v>
      </c>
      <c r="P160" s="9">
        <f>SUM(ENERO:DICIEMBRE!P160)</f>
        <v>0</v>
      </c>
      <c r="Q160" s="9">
        <f>SUM(ENERO:DICIEMBRE!Q160)</f>
        <v>246</v>
      </c>
      <c r="R160" s="9">
        <f>SUM(ENERO:DICIEMBRE!R160)</f>
        <v>1</v>
      </c>
      <c r="S160" s="9">
        <f>SUM(ENERO:DICIEMBRE!S160)</f>
        <v>510</v>
      </c>
      <c r="T160" s="9">
        <f>SUM(ENERO:DICIEMBRE!T160)</f>
        <v>0</v>
      </c>
      <c r="U160" s="9">
        <f>SUM(ENERO:DICIEMBRE!U160)</f>
        <v>665</v>
      </c>
      <c r="V160" s="9">
        <f>SUM(ENERO:DICIEMBRE!V160)</f>
        <v>2</v>
      </c>
      <c r="W160" s="9">
        <f>SUM(ENERO:DICIEMBRE!W160)</f>
        <v>556</v>
      </c>
      <c r="X160" s="9">
        <f>SUM(ENERO:DICIEMBRE!X160)</f>
        <v>1</v>
      </c>
      <c r="Y160" s="9">
        <f>SUM(ENERO:DICIEMBRE!Y160)</f>
        <v>326</v>
      </c>
      <c r="Z160" s="9">
        <f>SUM(ENERO:DICIEMBRE!Z160)</f>
        <v>2</v>
      </c>
      <c r="AA160" s="9">
        <f>SUM(ENERO:DICIEMBRE!AA160)</f>
        <v>100</v>
      </c>
      <c r="AB160" s="9">
        <f>SUM(ENERO:DICIEMBRE!AB160)</f>
        <v>1</v>
      </c>
      <c r="AC160" s="9">
        <f>SUM(ENERO:DICIEMBRE!AC160)</f>
        <v>9</v>
      </c>
      <c r="AD160" s="9">
        <f>SUM(ENERO:DICIEMBRE!AD160)</f>
        <v>0</v>
      </c>
      <c r="AE160" s="9">
        <f>SUM(ENERO:DICIEMBRE!AE160)</f>
        <v>0</v>
      </c>
      <c r="AF160" s="9">
        <f>SUM(ENERO:DICIEMBRE!AF160)</f>
        <v>0</v>
      </c>
      <c r="AG160" s="9">
        <f>SUM(ENERO:DICIEMBRE!AG160)</f>
        <v>0</v>
      </c>
      <c r="AH160" s="9">
        <f>SUM(ENERO:DICIEMBRE!AH160)</f>
        <v>0</v>
      </c>
      <c r="AI160" s="60"/>
      <c r="AJ160" s="63"/>
      <c r="AK160" s="60"/>
      <c r="AL160" s="63"/>
      <c r="AM160" s="60"/>
      <c r="AN160" s="63"/>
      <c r="AO160" s="60"/>
      <c r="AP160" s="63"/>
      <c r="AQ160" s="60"/>
      <c r="AR160" s="63"/>
      <c r="AS160" s="63"/>
      <c r="AT160" s="9">
        <f>SUM(ENERO:DICIEMBRE!AT160)</f>
        <v>2421</v>
      </c>
      <c r="AU160" s="9">
        <f>SUM(ENERO:DICIEMBRE!AU160)</f>
        <v>0</v>
      </c>
      <c r="AV160" s="9">
        <f>SUM(ENERO:DICIEMBRE!AV160)</f>
        <v>0</v>
      </c>
      <c r="AW160" s="9">
        <f>SUM(ENERO:DICIEMBRE!AW160)</f>
        <v>0</v>
      </c>
      <c r="AX160" s="9">
        <f>SUM(ENERO:DICIEMBRE!AX160)</f>
        <v>1</v>
      </c>
      <c r="AY160" s="9">
        <f>SUM(ENERO:DICIEMBRE!AY160)</f>
        <v>2</v>
      </c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85" t="str">
        <f t="shared" ref="CA160:CA182" si="270">IF(C160&lt;   D160,"* El total de Reactivos NO DEBE ser superior al total de Procesados. ","")</f>
        <v/>
      </c>
      <c r="CB160" s="85" t="str">
        <f t="shared" ref="CB160:CB182" si="271">IF(C160&lt;&gt; AS160+ AT160,"* La suma de las columnas Sexo DEBE SER IGUAL los Procesados. ","")</f>
        <v/>
      </c>
      <c r="CC160" s="85" t="str">
        <f t="shared" ref="CC160:CC182" si="272">IF(C160&lt;  AU160+ AV160,"* La suma de las columna Trans NO DEBE ser superior al total de Procesados. ","")</f>
        <v/>
      </c>
      <c r="CD160" s="85" t="str">
        <f t="shared" ref="CD160:CD182" si="273">IF(C160&lt;  AW160,"* La columna Pueblos Originarios NO DEBE ser superior al total de Procesados. ","")</f>
        <v/>
      </c>
      <c r="CE160" s="85" t="str">
        <f t="shared" ref="CE160:CE182" si="274">IF(C160&lt;  AX160,"* La columna Migrantes NO DEBE ser superior al total de Procesados. ","")</f>
        <v/>
      </c>
      <c r="CF160" s="86" t="str">
        <f t="shared" ref="CF160:CF182" si="275">IF((O160 + Q160) &lt;  AY160,"* La columna 14-18 AÑOS no puede ser mayor al total por grupo edad de 10 a 19 años. ","")</f>
        <v/>
      </c>
      <c r="CG160" s="86">
        <f t="shared" ref="CG160:CG182" si="276">IF(C160&lt;&gt; AS160+AT160,1,0)</f>
        <v>0</v>
      </c>
      <c r="CH160" s="86">
        <f t="shared" ref="CH160:CH182" si="277">IF(C160&lt;  AU160+AV160,1,0)</f>
        <v>0</v>
      </c>
      <c r="CI160" s="86">
        <f t="shared" ref="CI160:CI182" si="278">IF(C160&lt;  AW160,1,0)</f>
        <v>0</v>
      </c>
      <c r="CJ160" s="86">
        <f t="shared" ref="CJ160:CJ182" si="279">IF(C160&lt;  AX160,1,0)</f>
        <v>0</v>
      </c>
      <c r="CK160" s="86">
        <f t="shared" ref="CK160:CK182" si="28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85" t="str">
        <f t="shared" ref="DA160:DA182" si="281">IF(F160&gt; E160,"* Los exámenes Reactivos de Menor de 6 meses NO DEBEN ser mayor a los Exámenes Procesados de la misma edad. ","")</f>
        <v/>
      </c>
      <c r="DB160" s="85" t="str">
        <f t="shared" ref="DB160:DB182" si="282">IF(H160&gt; G160,"* Los exámenes Reactivos de 6 a 11 meses NO DEBEN ser mayor a los Exámenes Procesados de la misma edad. ","")</f>
        <v/>
      </c>
      <c r="DC160" s="85" t="str">
        <f t="shared" ref="DC160:DC182" si="283">IF(J160&gt; I160,"* Los exámenes Reactivos de 12 a 24 meses NO DEBEN ser mayor a los Exámenes Procesados de la misma edad. ","")</f>
        <v/>
      </c>
      <c r="DD160" s="85" t="str">
        <f t="shared" ref="DD160:DD182" si="284">IF(L160&gt; K160,"* Los exámenes Reactivos de 3 a 4 años NO DEBEN ser mayor a los Exámenes Procesados de la misma edad. ","")</f>
        <v/>
      </c>
      <c r="DE160" s="85" t="str">
        <f t="shared" ref="DE160:DE182" si="285">IF(N160&gt; M160,"* Los exámenes Reactivos de 5 a 9 años NO DEBEN ser mayor a los Exámenes Procesados de la misma edad. ","")</f>
        <v/>
      </c>
      <c r="DF160" s="85" t="str">
        <f t="shared" ref="DF160:DF182" si="286">IF(P160&gt; O160,"* Los exámenes Reactivos de 10 a 14 años NO DEBEN ser mayor a los Exámenes Procesados de la misma edad. ","")</f>
        <v/>
      </c>
      <c r="DG160" s="85" t="str">
        <f t="shared" ref="DG160:DG182" si="287">IF(R160&gt; Q160,"* Los exámenes Reactivos de 15 a 19 años NO DEBEN ser mayor a los Exámenes Procesados de la misma edad. ","")</f>
        <v/>
      </c>
      <c r="DH160" s="85" t="str">
        <f t="shared" ref="DH160:DH182" si="288">IF(T160&gt; S160,"* Los exámenes Reactivos de 20 a 24 años NO DEBEN ser mayor a los Exámenes Procesados de la misma edad. ","")</f>
        <v/>
      </c>
      <c r="DI160" s="85" t="str">
        <f t="shared" ref="DI160:DI182" si="289">IF(V160&gt; U160,"* Los exámenes Reactivos de 25 a 29 años NO DEBEN ser mayor a los Exámenes Procesados de la misma edad. ","")</f>
        <v/>
      </c>
      <c r="DJ160" s="85" t="str">
        <f t="shared" ref="DJ160:DJ182" si="290">IF(X160&gt; W160,"* Los exámenes Reactivos de 30 a 34 años NO DEBEN ser mayor a los Exámenes Procesados de la misma edad. ","")</f>
        <v/>
      </c>
      <c r="DK160" s="85" t="str">
        <f t="shared" ref="DK160:DK182" si="291">IF(Z160&gt; Y160,"* Los exámenes Reactivos de 35 a 39 años NO DEBEN ser mayor a los Exámenes Procesados de la misma edad. ","")</f>
        <v/>
      </c>
      <c r="DL160" s="85" t="str">
        <f t="shared" ref="DL160:DL182" si="292">IF(AB160&gt; AA160,"* Los exámenes Reactivos de 40 a 44 años NO DEBEN ser mayor a los Exámenes Procesados de la misma edad. ","")</f>
        <v/>
      </c>
      <c r="DM160" s="85" t="str">
        <f t="shared" ref="DM160:DM182" si="293">IF(AD160&gt; AC160,"* Los exámenes Reactivos de 45 a 49 años NO DEBEN ser mayor a los Exámenes Procesados de la misma edad. ","")</f>
        <v/>
      </c>
      <c r="DN160" s="85" t="str">
        <f t="shared" ref="DN160:DN182" si="294">IF(AF160&gt; AE160,"* Los exámenes Reactivos de 50 a 54 años NO DEBEN ser mayor a los Exámenes Procesados de la misma edad. ","")</f>
        <v/>
      </c>
      <c r="DO160" s="85" t="str">
        <f t="shared" ref="DO160:DO182" si="295">IF(AH160&gt; AG160,"* Los exámenes Reactivos de 55 a 59 años NO DEBEN ser mayor a los Exámenes Procesados de la misma edad. ","")</f>
        <v/>
      </c>
      <c r="DP160" s="85" t="str">
        <f t="shared" ref="DP160:DP182" si="296">IF(AJ160&gt; AI160,"* Los exámenes Reactivos de 60 a 64 años NO DEBEN ser mayor a los Exámenes Procesados de la misma edad. ","")</f>
        <v/>
      </c>
      <c r="DQ160" s="85" t="str">
        <f t="shared" ref="DQ160:DQ182" si="297">IF(AL160&gt; AK160,"* Los exámenes Reactivos de 65 a 69 años NO DEBEN ser mayor a los Exámenes Procesados de la misma edad. ","")</f>
        <v/>
      </c>
      <c r="DR160" s="85" t="str">
        <f t="shared" ref="DR160:DR182" si="298">IF(AN160&gt; AM160,"* Los exámenes Reactivos de 70 a 74 años NO DEBEN ser mayor a los Exámenes Procesados de la misma edad. ","")</f>
        <v/>
      </c>
      <c r="DS160" s="85" t="str">
        <f t="shared" ref="DS160:DS182" si="299">IF(AP160&gt; AO160,"* Los exámenes Reactivos de 75 a 79 años NO DEBEN ser mayor a los Exámenes Procesados de la misma edad. ","")</f>
        <v/>
      </c>
      <c r="DT160" s="85" t="str">
        <f t="shared" ref="DT160:DT182" si="300">IF(AR160&gt; AQ160,"* Los exámenes Reactivos de 80 y mas años NO DEBEN ser mayor a los Exámenes Procesados de la misma edad. ","")</f>
        <v/>
      </c>
      <c r="EA160" s="86">
        <f t="shared" ref="EA160:EA182" si="301">IF(F160&gt; E160,1,0)</f>
        <v>0</v>
      </c>
      <c r="EB160" s="86">
        <f t="shared" ref="EB160:EB182" si="302">IF(H160&gt; G160,1,0)</f>
        <v>0</v>
      </c>
      <c r="EC160" s="86">
        <f t="shared" ref="EC160:EC182" si="303">IF(J160&gt; I160,1,0)</f>
        <v>0</v>
      </c>
      <c r="ED160" s="86">
        <f t="shared" ref="ED160:ED182" si="304">IF(L160&gt; K160,1,0)</f>
        <v>0</v>
      </c>
      <c r="EE160" s="86">
        <f t="shared" ref="EE160:EE182" si="305">IF(N160&gt; M160,1,0)</f>
        <v>0</v>
      </c>
      <c r="EF160" s="86">
        <f t="shared" ref="EF160:EF182" si="306">IF(P160&gt; O160,1,0)</f>
        <v>0</v>
      </c>
      <c r="EG160" s="86">
        <f t="shared" ref="EG160:EG182" si="307">IF(R160&gt; Q160,1,0)</f>
        <v>0</v>
      </c>
      <c r="EH160" s="86">
        <f t="shared" ref="EH160:EH182" si="308">IF(T160&gt; S160,1,0)</f>
        <v>0</v>
      </c>
      <c r="EI160" s="86">
        <f t="shared" ref="EI160:EI182" si="309">IF(V160&gt; U160,1,0)</f>
        <v>0</v>
      </c>
      <c r="EJ160" s="86">
        <f t="shared" ref="EJ160:EJ182" si="310">IF(X160&gt; W160,1,0)</f>
        <v>0</v>
      </c>
      <c r="EK160" s="86">
        <f t="shared" ref="EK160:EK182" si="311">IF(Z160&gt; Y160,1,0)</f>
        <v>0</v>
      </c>
      <c r="EL160" s="86">
        <f t="shared" ref="EL160:EL182" si="312">IF(AB160&gt; AA160,1,0)</f>
        <v>0</v>
      </c>
      <c r="EM160" s="86">
        <f t="shared" ref="EM160:EM182" si="313">IF(AD160&gt; AC160,1,0)</f>
        <v>0</v>
      </c>
      <c r="EN160" s="86">
        <f t="shared" ref="EN160:EN182" si="314">IF(AF160&gt; AE160,1,0)</f>
        <v>0</v>
      </c>
      <c r="EO160" s="86">
        <f t="shared" ref="EO160:EO182" si="315">IF(AH160&gt; AG160,1,0)</f>
        <v>0</v>
      </c>
      <c r="EP160" s="86">
        <f t="shared" ref="EP160:EP182" si="316">IF(AJ160&gt; AI160,1,0)</f>
        <v>0</v>
      </c>
      <c r="EQ160" s="86">
        <f t="shared" ref="EQ160:EQ182" si="317">IF(AL160&gt; AK160,1,0)</f>
        <v>0</v>
      </c>
      <c r="ER160" s="86">
        <f t="shared" ref="ER160:ER182" si="318">IF(AN160&gt; AM160,1,0)</f>
        <v>0</v>
      </c>
      <c r="ES160" s="86">
        <f t="shared" ref="ES160:ES182" si="319">IF(AP160&gt; AO160,1,0)</f>
        <v>0</v>
      </c>
      <c r="ET160" s="86">
        <f t="shared" ref="ET160:ET182" si="320">IF(AR160&gt; AQ160,1,0)</f>
        <v>0</v>
      </c>
      <c r="EU160" s="86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21">SUM(+E161+G161+I161+K161+M161+O161+Q161+S161+U161+W161+Y161+AA161+AC161+AE161+AG161+AI161+AK161+AM161+AO161+AQ161)</f>
        <v>1065</v>
      </c>
      <c r="D161" s="109">
        <f t="shared" si="321"/>
        <v>3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9">
        <f>SUM(ENERO:DICIEMBRE!O161)</f>
        <v>2</v>
      </c>
      <c r="P161" s="9">
        <f>SUM(ENERO:DICIEMBRE!P161)</f>
        <v>0</v>
      </c>
      <c r="Q161" s="9">
        <f>SUM(ENERO:DICIEMBRE!Q161)</f>
        <v>103</v>
      </c>
      <c r="R161" s="9">
        <f>SUM(ENERO:DICIEMBRE!R161)</f>
        <v>0</v>
      </c>
      <c r="S161" s="9">
        <f>SUM(ENERO:DICIEMBRE!S161)</f>
        <v>227</v>
      </c>
      <c r="T161" s="9">
        <f>SUM(ENERO:DICIEMBRE!T161)</f>
        <v>0</v>
      </c>
      <c r="U161" s="9">
        <f>SUM(ENERO:DICIEMBRE!U161)</f>
        <v>320</v>
      </c>
      <c r="V161" s="9">
        <f>SUM(ENERO:DICIEMBRE!V161)</f>
        <v>1</v>
      </c>
      <c r="W161" s="9">
        <f>SUM(ENERO:DICIEMBRE!W161)</f>
        <v>227</v>
      </c>
      <c r="X161" s="9">
        <f>SUM(ENERO:DICIEMBRE!X161)</f>
        <v>0</v>
      </c>
      <c r="Y161" s="9">
        <f>SUM(ENERO:DICIEMBRE!Y161)</f>
        <v>149</v>
      </c>
      <c r="Z161" s="9">
        <f>SUM(ENERO:DICIEMBRE!Z161)</f>
        <v>2</v>
      </c>
      <c r="AA161" s="9">
        <f>SUM(ENERO:DICIEMBRE!AA161)</f>
        <v>36</v>
      </c>
      <c r="AB161" s="9">
        <f>SUM(ENERO:DICIEMBRE!AB161)</f>
        <v>0</v>
      </c>
      <c r="AC161" s="9">
        <f>SUM(ENERO:DICIEMBRE!AC161)</f>
        <v>1</v>
      </c>
      <c r="AD161" s="9">
        <f>SUM(ENERO:DICIEMBRE!AD161)</f>
        <v>0</v>
      </c>
      <c r="AE161" s="9">
        <f>SUM(ENERO:DICIEMBRE!AE161)</f>
        <v>0</v>
      </c>
      <c r="AF161" s="9">
        <f>SUM(ENERO:DICIEMBRE!AF161)</f>
        <v>0</v>
      </c>
      <c r="AG161" s="9">
        <f>SUM(ENERO:DICIEMBRE!AG161)</f>
        <v>0</v>
      </c>
      <c r="AH161" s="9">
        <f>SUM(ENERO:DICIEMBRE!AH161)</f>
        <v>0</v>
      </c>
      <c r="AI161" s="32"/>
      <c r="AJ161" s="53"/>
      <c r="AK161" s="32"/>
      <c r="AL161" s="53"/>
      <c r="AM161" s="32"/>
      <c r="AN161" s="53"/>
      <c r="AO161" s="32"/>
      <c r="AP161" s="53"/>
      <c r="AQ161" s="32"/>
      <c r="AR161" s="53"/>
      <c r="AS161" s="53"/>
      <c r="AT161" s="9">
        <f>SUM(ENERO:DICIEMBRE!AT161)</f>
        <v>1065</v>
      </c>
      <c r="AU161" s="9">
        <f>SUM(ENERO:DICIEMBRE!AU161)</f>
        <v>0</v>
      </c>
      <c r="AV161" s="9">
        <f>SUM(ENERO:DICIEMBRE!AV161)</f>
        <v>0</v>
      </c>
      <c r="AW161" s="9">
        <f>SUM(ENERO:DICIEMBRE!AW161)</f>
        <v>0</v>
      </c>
      <c r="AX161" s="9">
        <f>SUM(ENERO:DICIEMBRE!AX161)</f>
        <v>0</v>
      </c>
      <c r="AY161" s="9">
        <f>SUM(ENERO:DICIEMBRE!AY161)</f>
        <v>0</v>
      </c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85" t="str">
        <f t="shared" si="270"/>
        <v/>
      </c>
      <c r="CB161" s="85" t="str">
        <f t="shared" si="271"/>
        <v/>
      </c>
      <c r="CC161" s="85" t="str">
        <f t="shared" si="272"/>
        <v/>
      </c>
      <c r="CD161" s="85" t="str">
        <f t="shared" si="273"/>
        <v/>
      </c>
      <c r="CE161" s="85" t="str">
        <f t="shared" si="274"/>
        <v/>
      </c>
      <c r="CF161" s="86" t="str">
        <f t="shared" si="275"/>
        <v/>
      </c>
      <c r="CG161" s="86">
        <f t="shared" si="276"/>
        <v>0</v>
      </c>
      <c r="CH161" s="86">
        <f t="shared" si="277"/>
        <v>0</v>
      </c>
      <c r="CI161" s="86">
        <f t="shared" si="278"/>
        <v>0</v>
      </c>
      <c r="CJ161" s="86">
        <f t="shared" si="279"/>
        <v>0</v>
      </c>
      <c r="CK161" s="86">
        <f t="shared" si="28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85" t="str">
        <f t="shared" si="281"/>
        <v/>
      </c>
      <c r="DB161" s="85" t="str">
        <f t="shared" si="282"/>
        <v/>
      </c>
      <c r="DC161" s="85" t="str">
        <f t="shared" si="283"/>
        <v/>
      </c>
      <c r="DD161" s="85" t="str">
        <f t="shared" si="284"/>
        <v/>
      </c>
      <c r="DE161" s="85" t="str">
        <f t="shared" si="285"/>
        <v/>
      </c>
      <c r="DF161" s="85" t="str">
        <f t="shared" si="286"/>
        <v/>
      </c>
      <c r="DG161" s="85" t="str">
        <f t="shared" si="287"/>
        <v/>
      </c>
      <c r="DH161" s="85" t="str">
        <f t="shared" si="288"/>
        <v/>
      </c>
      <c r="DI161" s="85" t="str">
        <f t="shared" si="289"/>
        <v/>
      </c>
      <c r="DJ161" s="85" t="str">
        <f t="shared" si="290"/>
        <v/>
      </c>
      <c r="DK161" s="85" t="str">
        <f t="shared" si="291"/>
        <v/>
      </c>
      <c r="DL161" s="85" t="str">
        <f t="shared" si="292"/>
        <v/>
      </c>
      <c r="DM161" s="85" t="str">
        <f t="shared" si="293"/>
        <v/>
      </c>
      <c r="DN161" s="85" t="str">
        <f t="shared" si="294"/>
        <v/>
      </c>
      <c r="DO161" s="85" t="str">
        <f t="shared" si="295"/>
        <v/>
      </c>
      <c r="DP161" s="85" t="str">
        <f t="shared" si="296"/>
        <v/>
      </c>
      <c r="DQ161" s="85" t="str">
        <f t="shared" si="297"/>
        <v/>
      </c>
      <c r="DR161" s="85" t="str">
        <f t="shared" si="298"/>
        <v/>
      </c>
      <c r="DS161" s="85" t="str">
        <f t="shared" si="299"/>
        <v/>
      </c>
      <c r="DT161" s="85" t="str">
        <f t="shared" si="300"/>
        <v/>
      </c>
      <c r="EA161" s="86">
        <f t="shared" si="301"/>
        <v>0</v>
      </c>
      <c r="EB161" s="86">
        <f t="shared" si="302"/>
        <v>0</v>
      </c>
      <c r="EC161" s="86">
        <f t="shared" si="303"/>
        <v>0</v>
      </c>
      <c r="ED161" s="86">
        <f t="shared" si="304"/>
        <v>0</v>
      </c>
      <c r="EE161" s="86">
        <f t="shared" si="305"/>
        <v>0</v>
      </c>
      <c r="EF161" s="86">
        <f t="shared" si="306"/>
        <v>0</v>
      </c>
      <c r="EG161" s="86">
        <f t="shared" si="307"/>
        <v>0</v>
      </c>
      <c r="EH161" s="86">
        <f t="shared" si="308"/>
        <v>0</v>
      </c>
      <c r="EI161" s="86">
        <f t="shared" si="309"/>
        <v>0</v>
      </c>
      <c r="EJ161" s="86">
        <f t="shared" si="310"/>
        <v>0</v>
      </c>
      <c r="EK161" s="86">
        <f t="shared" si="311"/>
        <v>0</v>
      </c>
      <c r="EL161" s="86">
        <f t="shared" si="312"/>
        <v>0</v>
      </c>
      <c r="EM161" s="86">
        <f t="shared" si="313"/>
        <v>0</v>
      </c>
      <c r="EN161" s="86">
        <f t="shared" si="314"/>
        <v>0</v>
      </c>
      <c r="EO161" s="86">
        <f t="shared" si="315"/>
        <v>0</v>
      </c>
      <c r="EP161" s="86">
        <f t="shared" si="316"/>
        <v>0</v>
      </c>
      <c r="EQ161" s="86">
        <f t="shared" si="317"/>
        <v>0</v>
      </c>
      <c r="ER161" s="86">
        <f t="shared" si="318"/>
        <v>0</v>
      </c>
      <c r="ES161" s="86">
        <f t="shared" si="319"/>
        <v>0</v>
      </c>
      <c r="ET161" s="86">
        <f t="shared" si="320"/>
        <v>0</v>
      </c>
      <c r="EU161" s="86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21"/>
        <v>0</v>
      </c>
      <c r="D162" s="109">
        <f t="shared" si="32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9">
        <f>SUM(ENERO:DICIEMBRE!O162)</f>
        <v>0</v>
      </c>
      <c r="P162" s="9">
        <f>SUM(ENERO:DICIEMBRE!P162)</f>
        <v>0</v>
      </c>
      <c r="Q162" s="9">
        <f>SUM(ENERO:DICIEMBRE!Q162)</f>
        <v>0</v>
      </c>
      <c r="R162" s="9">
        <f>SUM(ENERO:DICIEMBRE!R162)</f>
        <v>0</v>
      </c>
      <c r="S162" s="9">
        <f>SUM(ENERO:DICIEMBRE!S162)</f>
        <v>0</v>
      </c>
      <c r="T162" s="9">
        <f>SUM(ENERO:DICIEMBRE!T162)</f>
        <v>0</v>
      </c>
      <c r="U162" s="9">
        <f>SUM(ENERO:DICIEMBRE!U162)</f>
        <v>0</v>
      </c>
      <c r="V162" s="9">
        <f>SUM(ENERO:DICIEMBRE!V162)</f>
        <v>0</v>
      </c>
      <c r="W162" s="9">
        <f>SUM(ENERO:DICIEMBRE!W162)</f>
        <v>0</v>
      </c>
      <c r="X162" s="9">
        <f>SUM(ENERO:DICIEMBRE!X162)</f>
        <v>0</v>
      </c>
      <c r="Y162" s="9">
        <f>SUM(ENERO:DICIEMBRE!Y162)</f>
        <v>0</v>
      </c>
      <c r="Z162" s="9">
        <f>SUM(ENERO:DICIEMBRE!Z162)</f>
        <v>0</v>
      </c>
      <c r="AA162" s="9">
        <f>SUM(ENERO:DICIEMBRE!AA162)</f>
        <v>0</v>
      </c>
      <c r="AB162" s="9">
        <f>SUM(ENERO:DICIEMBRE!AB162)</f>
        <v>0</v>
      </c>
      <c r="AC162" s="9">
        <f>SUM(ENERO:DICIEMBRE!AC162)</f>
        <v>0</v>
      </c>
      <c r="AD162" s="9">
        <f>SUM(ENERO:DICIEMBRE!AD162)</f>
        <v>0</v>
      </c>
      <c r="AE162" s="9">
        <f>SUM(ENERO:DICIEMBRE!AE162)</f>
        <v>0</v>
      </c>
      <c r="AF162" s="9">
        <f>SUM(ENERO:DICIEMBRE!AF162)</f>
        <v>0</v>
      </c>
      <c r="AG162" s="9">
        <f>SUM(ENERO:DICIEMBRE!AG162)</f>
        <v>0</v>
      </c>
      <c r="AH162" s="9">
        <f>SUM(ENERO:DICIEMBRE!AH162)</f>
        <v>0</v>
      </c>
      <c r="AI162" s="32"/>
      <c r="AJ162" s="53"/>
      <c r="AK162" s="32"/>
      <c r="AL162" s="53"/>
      <c r="AM162" s="32"/>
      <c r="AN162" s="53"/>
      <c r="AO162" s="32"/>
      <c r="AP162" s="53"/>
      <c r="AQ162" s="32"/>
      <c r="AR162" s="53"/>
      <c r="AS162" s="53"/>
      <c r="AT162" s="9">
        <f>SUM(ENERO:DICIEMBRE!AT162)</f>
        <v>0</v>
      </c>
      <c r="AU162" s="9">
        <f>SUM(ENERO:DICIEMBRE!AU162)</f>
        <v>0</v>
      </c>
      <c r="AV162" s="9">
        <f>SUM(ENERO:DICIEMBRE!AV162)</f>
        <v>0</v>
      </c>
      <c r="AW162" s="9">
        <f>SUM(ENERO:DICIEMBRE!AW162)</f>
        <v>0</v>
      </c>
      <c r="AX162" s="9">
        <f>SUM(ENERO:DICIEMBRE!AX162)</f>
        <v>0</v>
      </c>
      <c r="AY162" s="9">
        <f>SUM(ENERO:DICIEMBRE!AY162)</f>
        <v>0</v>
      </c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85" t="str">
        <f t="shared" si="270"/>
        <v/>
      </c>
      <c r="CB162" s="85" t="str">
        <f t="shared" si="271"/>
        <v/>
      </c>
      <c r="CC162" s="85" t="str">
        <f t="shared" si="272"/>
        <v/>
      </c>
      <c r="CD162" s="85" t="str">
        <f t="shared" si="273"/>
        <v/>
      </c>
      <c r="CE162" s="85" t="str">
        <f t="shared" si="274"/>
        <v/>
      </c>
      <c r="CF162" s="86" t="str">
        <f t="shared" si="275"/>
        <v/>
      </c>
      <c r="CG162" s="86">
        <f t="shared" si="276"/>
        <v>0</v>
      </c>
      <c r="CH162" s="86">
        <f t="shared" si="277"/>
        <v>0</v>
      </c>
      <c r="CI162" s="86">
        <f t="shared" si="278"/>
        <v>0</v>
      </c>
      <c r="CJ162" s="86">
        <f t="shared" si="279"/>
        <v>0</v>
      </c>
      <c r="CK162" s="86">
        <f t="shared" si="28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85" t="str">
        <f t="shared" si="281"/>
        <v/>
      </c>
      <c r="DB162" s="85" t="str">
        <f t="shared" si="282"/>
        <v/>
      </c>
      <c r="DC162" s="85" t="str">
        <f t="shared" si="283"/>
        <v/>
      </c>
      <c r="DD162" s="85" t="str">
        <f t="shared" si="284"/>
        <v/>
      </c>
      <c r="DE162" s="85" t="str">
        <f t="shared" si="285"/>
        <v/>
      </c>
      <c r="DF162" s="85" t="str">
        <f t="shared" si="286"/>
        <v/>
      </c>
      <c r="DG162" s="85" t="str">
        <f t="shared" si="287"/>
        <v/>
      </c>
      <c r="DH162" s="85" t="str">
        <f t="shared" si="288"/>
        <v/>
      </c>
      <c r="DI162" s="85" t="str">
        <f t="shared" si="289"/>
        <v/>
      </c>
      <c r="DJ162" s="85" t="str">
        <f t="shared" si="290"/>
        <v/>
      </c>
      <c r="DK162" s="85" t="str">
        <f t="shared" si="291"/>
        <v/>
      </c>
      <c r="DL162" s="85" t="str">
        <f t="shared" si="292"/>
        <v/>
      </c>
      <c r="DM162" s="85" t="str">
        <f t="shared" si="293"/>
        <v/>
      </c>
      <c r="DN162" s="85" t="str">
        <f t="shared" si="294"/>
        <v/>
      </c>
      <c r="DO162" s="85" t="str">
        <f t="shared" si="295"/>
        <v/>
      </c>
      <c r="DP162" s="85" t="str">
        <f t="shared" si="296"/>
        <v/>
      </c>
      <c r="DQ162" s="85" t="str">
        <f t="shared" si="297"/>
        <v/>
      </c>
      <c r="DR162" s="85" t="str">
        <f t="shared" si="298"/>
        <v/>
      </c>
      <c r="DS162" s="85" t="str">
        <f t="shared" si="299"/>
        <v/>
      </c>
      <c r="DT162" s="85" t="str">
        <f t="shared" si="300"/>
        <v/>
      </c>
      <c r="EA162" s="86">
        <f t="shared" si="301"/>
        <v>0</v>
      </c>
      <c r="EB162" s="86">
        <f t="shared" si="302"/>
        <v>0</v>
      </c>
      <c r="EC162" s="86">
        <f t="shared" si="303"/>
        <v>0</v>
      </c>
      <c r="ED162" s="86">
        <f t="shared" si="304"/>
        <v>0</v>
      </c>
      <c r="EE162" s="86">
        <f t="shared" si="305"/>
        <v>0</v>
      </c>
      <c r="EF162" s="86">
        <f t="shared" si="306"/>
        <v>0</v>
      </c>
      <c r="EG162" s="86">
        <f t="shared" si="307"/>
        <v>0</v>
      </c>
      <c r="EH162" s="86">
        <f t="shared" si="308"/>
        <v>0</v>
      </c>
      <c r="EI162" s="86">
        <f t="shared" si="309"/>
        <v>0</v>
      </c>
      <c r="EJ162" s="86">
        <f t="shared" si="310"/>
        <v>0</v>
      </c>
      <c r="EK162" s="86">
        <f t="shared" si="311"/>
        <v>0</v>
      </c>
      <c r="EL162" s="86">
        <f t="shared" si="312"/>
        <v>0</v>
      </c>
      <c r="EM162" s="86">
        <f t="shared" si="313"/>
        <v>0</v>
      </c>
      <c r="EN162" s="86">
        <f t="shared" si="314"/>
        <v>0</v>
      </c>
      <c r="EO162" s="86">
        <f t="shared" si="315"/>
        <v>0</v>
      </c>
      <c r="EP162" s="86">
        <f t="shared" si="316"/>
        <v>0</v>
      </c>
      <c r="EQ162" s="86">
        <f t="shared" si="317"/>
        <v>0</v>
      </c>
      <c r="ER162" s="86">
        <f t="shared" si="318"/>
        <v>0</v>
      </c>
      <c r="ES162" s="86">
        <f t="shared" si="319"/>
        <v>0</v>
      </c>
      <c r="ET162" s="86">
        <f t="shared" si="320"/>
        <v>0</v>
      </c>
      <c r="EU162" s="86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21"/>
        <v>19</v>
      </c>
      <c r="D163" s="139">
        <f t="shared" si="32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9">
        <f>SUM(ENERO:DICIEMBRE!Q163)</f>
        <v>0</v>
      </c>
      <c r="R163" s="9">
        <f>SUM(ENERO:DICIEMBRE!R163)</f>
        <v>0</v>
      </c>
      <c r="S163" s="9">
        <f>SUM(ENERO:DICIEMBRE!S163)</f>
        <v>2</v>
      </c>
      <c r="T163" s="9">
        <f>SUM(ENERO:DICIEMBRE!T163)</f>
        <v>0</v>
      </c>
      <c r="U163" s="9">
        <f>SUM(ENERO:DICIEMBRE!U163)</f>
        <v>4</v>
      </c>
      <c r="V163" s="9">
        <f>SUM(ENERO:DICIEMBRE!V163)</f>
        <v>0</v>
      </c>
      <c r="W163" s="9">
        <f>SUM(ENERO:DICIEMBRE!W163)</f>
        <v>3</v>
      </c>
      <c r="X163" s="9">
        <f>SUM(ENERO:DICIEMBRE!X163)</f>
        <v>0</v>
      </c>
      <c r="Y163" s="9">
        <f>SUM(ENERO:DICIEMBRE!Y163)</f>
        <v>2</v>
      </c>
      <c r="Z163" s="9">
        <f>SUM(ENERO:DICIEMBRE!Z163)</f>
        <v>0</v>
      </c>
      <c r="AA163" s="9">
        <f>SUM(ENERO:DICIEMBRE!AA163)</f>
        <v>2</v>
      </c>
      <c r="AB163" s="9">
        <f>SUM(ENERO:DICIEMBRE!AB163)</f>
        <v>0</v>
      </c>
      <c r="AC163" s="9">
        <f>SUM(ENERO:DICIEMBRE!AC163)</f>
        <v>3</v>
      </c>
      <c r="AD163" s="9">
        <f>SUM(ENERO:DICIEMBRE!AD163)</f>
        <v>0</v>
      </c>
      <c r="AE163" s="9">
        <f>SUM(ENERO:DICIEMBRE!AE163)</f>
        <v>2</v>
      </c>
      <c r="AF163" s="9">
        <f>SUM(ENERO:DICIEMBRE!AF163)</f>
        <v>0</v>
      </c>
      <c r="AG163" s="9">
        <f>SUM(ENERO:DICIEMBRE!AG163)</f>
        <v>1</v>
      </c>
      <c r="AH163" s="9">
        <f>SUM(ENERO:DICIEMBRE!AH163)</f>
        <v>0</v>
      </c>
      <c r="AI163" s="9">
        <f>SUM(ENERO:DICIEMBRE!AI163)</f>
        <v>0</v>
      </c>
      <c r="AJ163" s="9">
        <f>SUM(ENERO:DICIEMBRE!AJ163)</f>
        <v>0</v>
      </c>
      <c r="AK163" s="9">
        <f>SUM(ENERO:DICIEMBRE!AK163)</f>
        <v>0</v>
      </c>
      <c r="AL163" s="9">
        <f>SUM(ENERO:DICIEMBRE!AL163)</f>
        <v>0</v>
      </c>
      <c r="AM163" s="9">
        <f>SUM(ENERO:DICIEMBRE!AM163)</f>
        <v>0</v>
      </c>
      <c r="AN163" s="9">
        <f>SUM(ENERO:DICIEMBRE!AN163)</f>
        <v>0</v>
      </c>
      <c r="AO163" s="9">
        <f>SUM(ENERO:DICIEMBRE!AO163)</f>
        <v>0</v>
      </c>
      <c r="AP163" s="9">
        <f>SUM(ENERO:DICIEMBRE!AP163)</f>
        <v>0</v>
      </c>
      <c r="AQ163" s="9">
        <f>SUM(ENERO:DICIEMBRE!AQ163)</f>
        <v>0</v>
      </c>
      <c r="AR163" s="9">
        <f>SUM(ENERO:DICIEMBRE!AR163)</f>
        <v>0</v>
      </c>
      <c r="AS163" s="9">
        <f>SUM(ENERO:DICIEMBRE!AS163)</f>
        <v>2</v>
      </c>
      <c r="AT163" s="9">
        <f>SUM(ENERO:DICIEMBRE!AT163)</f>
        <v>17</v>
      </c>
      <c r="AU163" s="9">
        <f>SUM(ENERO:DICIEMBRE!AU163)</f>
        <v>0</v>
      </c>
      <c r="AV163" s="9">
        <f>SUM(ENERO:DICIEMBRE!AV163)</f>
        <v>0</v>
      </c>
      <c r="AW163" s="9">
        <f>SUM(ENERO:DICIEMBRE!AW163)</f>
        <v>0</v>
      </c>
      <c r="AX163" s="9">
        <f>SUM(ENERO:DICIEMBRE!AX163)</f>
        <v>0</v>
      </c>
      <c r="AY163" s="9">
        <f>SUM(ENERO:DICIEMBRE!AY163)</f>
        <v>0</v>
      </c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85" t="str">
        <f t="shared" si="270"/>
        <v/>
      </c>
      <c r="CB163" s="85" t="str">
        <f t="shared" si="271"/>
        <v/>
      </c>
      <c r="CC163" s="85" t="str">
        <f t="shared" si="272"/>
        <v/>
      </c>
      <c r="CD163" s="85" t="str">
        <f t="shared" si="273"/>
        <v/>
      </c>
      <c r="CE163" s="85" t="str">
        <f t="shared" si="274"/>
        <v/>
      </c>
      <c r="CF163" s="86" t="str">
        <f t="shared" si="275"/>
        <v/>
      </c>
      <c r="CG163" s="86">
        <f t="shared" si="276"/>
        <v>0</v>
      </c>
      <c r="CH163" s="86">
        <f t="shared" si="277"/>
        <v>0</v>
      </c>
      <c r="CI163" s="86">
        <f t="shared" si="278"/>
        <v>0</v>
      </c>
      <c r="CJ163" s="86">
        <f t="shared" si="279"/>
        <v>0</v>
      </c>
      <c r="CK163" s="86">
        <f t="shared" si="28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85" t="str">
        <f t="shared" si="281"/>
        <v/>
      </c>
      <c r="DB163" s="85" t="str">
        <f t="shared" si="282"/>
        <v/>
      </c>
      <c r="DC163" s="85" t="str">
        <f t="shared" si="283"/>
        <v/>
      </c>
      <c r="DD163" s="85" t="str">
        <f t="shared" si="284"/>
        <v/>
      </c>
      <c r="DE163" s="85" t="str">
        <f t="shared" si="285"/>
        <v/>
      </c>
      <c r="DF163" s="85" t="str">
        <f t="shared" si="286"/>
        <v/>
      </c>
      <c r="DG163" s="85" t="str">
        <f t="shared" si="287"/>
        <v/>
      </c>
      <c r="DH163" s="85" t="str">
        <f t="shared" si="288"/>
        <v/>
      </c>
      <c r="DI163" s="85" t="str">
        <f t="shared" si="289"/>
        <v/>
      </c>
      <c r="DJ163" s="85" t="str">
        <f t="shared" si="290"/>
        <v/>
      </c>
      <c r="DK163" s="85" t="str">
        <f t="shared" si="291"/>
        <v/>
      </c>
      <c r="DL163" s="85" t="str">
        <f t="shared" si="292"/>
        <v/>
      </c>
      <c r="DM163" s="85" t="str">
        <f t="shared" si="293"/>
        <v/>
      </c>
      <c r="DN163" s="85" t="str">
        <f t="shared" si="294"/>
        <v/>
      </c>
      <c r="DO163" s="85" t="str">
        <f t="shared" si="295"/>
        <v/>
      </c>
      <c r="DP163" s="85" t="str">
        <f t="shared" si="296"/>
        <v/>
      </c>
      <c r="DQ163" s="85" t="str">
        <f t="shared" si="297"/>
        <v/>
      </c>
      <c r="DR163" s="85" t="str">
        <f t="shared" si="298"/>
        <v/>
      </c>
      <c r="DS163" s="85" t="str">
        <f t="shared" si="299"/>
        <v/>
      </c>
      <c r="DT163" s="85" t="str">
        <f t="shared" si="300"/>
        <v/>
      </c>
      <c r="EA163" s="86">
        <f t="shared" si="301"/>
        <v>0</v>
      </c>
      <c r="EB163" s="86">
        <f t="shared" si="302"/>
        <v>0</v>
      </c>
      <c r="EC163" s="86">
        <f t="shared" si="303"/>
        <v>0</v>
      </c>
      <c r="ED163" s="86">
        <f t="shared" si="304"/>
        <v>0</v>
      </c>
      <c r="EE163" s="86">
        <f t="shared" si="305"/>
        <v>0</v>
      </c>
      <c r="EF163" s="86">
        <f t="shared" si="306"/>
        <v>0</v>
      </c>
      <c r="EG163" s="86">
        <f t="shared" si="307"/>
        <v>0</v>
      </c>
      <c r="EH163" s="86">
        <f t="shared" si="308"/>
        <v>0</v>
      </c>
      <c r="EI163" s="86">
        <f t="shared" si="309"/>
        <v>0</v>
      </c>
      <c r="EJ163" s="86">
        <f t="shared" si="310"/>
        <v>0</v>
      </c>
      <c r="EK163" s="86">
        <f t="shared" si="311"/>
        <v>0</v>
      </c>
      <c r="EL163" s="86">
        <f t="shared" si="312"/>
        <v>0</v>
      </c>
      <c r="EM163" s="86">
        <f t="shared" si="313"/>
        <v>0</v>
      </c>
      <c r="EN163" s="86">
        <f t="shared" si="314"/>
        <v>0</v>
      </c>
      <c r="EO163" s="86">
        <f t="shared" si="315"/>
        <v>0</v>
      </c>
      <c r="EP163" s="86">
        <f t="shared" si="316"/>
        <v>0</v>
      </c>
      <c r="EQ163" s="86">
        <f t="shared" si="317"/>
        <v>0</v>
      </c>
      <c r="ER163" s="86">
        <f t="shared" si="318"/>
        <v>0</v>
      </c>
      <c r="ES163" s="86">
        <f t="shared" si="319"/>
        <v>0</v>
      </c>
      <c r="ET163" s="86">
        <f t="shared" si="320"/>
        <v>0</v>
      </c>
      <c r="EU163" s="86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4</v>
      </c>
      <c r="D164" s="139">
        <f>SUM(+F164+H164+J164+L164+N164+P164+R164+T164+V164+X164+Z164+AB164+AD164+AF164+AH164+AJ164+AL164+AN164+AP164+AR164)</f>
        <v>0</v>
      </c>
      <c r="E164" s="9">
        <f>SUM(ENERO:DICIEMBRE!E164)</f>
        <v>0</v>
      </c>
      <c r="F164" s="9">
        <f>SUM(ENERO:DICIEMBRE!F164)</f>
        <v>0</v>
      </c>
      <c r="G164" s="9">
        <f>SUM(ENERO:DICIEMBRE!G164)</f>
        <v>0</v>
      </c>
      <c r="H164" s="9">
        <f>SUM(ENERO:DICIEMBRE!H164)</f>
        <v>0</v>
      </c>
      <c r="I164" s="9">
        <f>SUM(ENERO:DICIEMBRE!I164)</f>
        <v>0</v>
      </c>
      <c r="J164" s="9">
        <f>SUM(ENERO:DICIEMBRE!J164)</f>
        <v>0</v>
      </c>
      <c r="K164" s="9">
        <f>SUM(ENERO:DICIEMBRE!K164)</f>
        <v>0</v>
      </c>
      <c r="L164" s="9">
        <f>SUM(ENERO:DICIEMBRE!L164)</f>
        <v>0</v>
      </c>
      <c r="M164" s="9">
        <f>SUM(ENERO:DICIEMBRE!M164)</f>
        <v>0</v>
      </c>
      <c r="N164" s="9">
        <f>SUM(ENERO:DICIEMBRE!N164)</f>
        <v>0</v>
      </c>
      <c r="O164" s="9">
        <f>SUM(ENERO:DICIEMBRE!O164)</f>
        <v>0</v>
      </c>
      <c r="P164" s="9">
        <f>SUM(ENERO:DICIEMBRE!P164)</f>
        <v>0</v>
      </c>
      <c r="Q164" s="9">
        <f>SUM(ENERO:DICIEMBRE!Q164)</f>
        <v>0</v>
      </c>
      <c r="R164" s="9">
        <f>SUM(ENERO:DICIEMBRE!R164)</f>
        <v>0</v>
      </c>
      <c r="S164" s="9">
        <f>SUM(ENERO:DICIEMBRE!S164)</f>
        <v>1</v>
      </c>
      <c r="T164" s="9">
        <f>SUM(ENERO:DICIEMBRE!T164)</f>
        <v>0</v>
      </c>
      <c r="U164" s="9">
        <f>SUM(ENERO:DICIEMBRE!U164)</f>
        <v>0</v>
      </c>
      <c r="V164" s="9">
        <f>SUM(ENERO:DICIEMBRE!V164)</f>
        <v>0</v>
      </c>
      <c r="W164" s="9">
        <f>SUM(ENERO:DICIEMBRE!W164)</f>
        <v>0</v>
      </c>
      <c r="X164" s="9">
        <f>SUM(ENERO:DICIEMBRE!X164)</f>
        <v>0</v>
      </c>
      <c r="Y164" s="9">
        <f>SUM(ENERO:DICIEMBRE!Y164)</f>
        <v>0</v>
      </c>
      <c r="Z164" s="9">
        <f>SUM(ENERO:DICIEMBRE!Z164)</f>
        <v>0</v>
      </c>
      <c r="AA164" s="9">
        <f>SUM(ENERO:DICIEMBRE!AA164)</f>
        <v>0</v>
      </c>
      <c r="AB164" s="9">
        <f>SUM(ENERO:DICIEMBRE!AB164)</f>
        <v>0</v>
      </c>
      <c r="AC164" s="9">
        <f>SUM(ENERO:DICIEMBRE!AC164)</f>
        <v>0</v>
      </c>
      <c r="AD164" s="9">
        <f>SUM(ENERO:DICIEMBRE!AD164)</f>
        <v>0</v>
      </c>
      <c r="AE164" s="9">
        <f>SUM(ENERO:DICIEMBRE!AE164)</f>
        <v>1</v>
      </c>
      <c r="AF164" s="9">
        <f>SUM(ENERO:DICIEMBRE!AF164)</f>
        <v>0</v>
      </c>
      <c r="AG164" s="9">
        <f>SUM(ENERO:DICIEMBRE!AG164)</f>
        <v>0</v>
      </c>
      <c r="AH164" s="9">
        <f>SUM(ENERO:DICIEMBRE!AH164)</f>
        <v>0</v>
      </c>
      <c r="AI164" s="9">
        <f>SUM(ENERO:DICIEMBRE!AI164)</f>
        <v>0</v>
      </c>
      <c r="AJ164" s="9">
        <f>SUM(ENERO:DICIEMBRE!AJ164)</f>
        <v>0</v>
      </c>
      <c r="AK164" s="9">
        <f>SUM(ENERO:DICIEMBRE!AK164)</f>
        <v>1</v>
      </c>
      <c r="AL164" s="9">
        <f>SUM(ENERO:DICIEMBRE!AL164)</f>
        <v>0</v>
      </c>
      <c r="AM164" s="9">
        <f>SUM(ENERO:DICIEMBRE!AM164)</f>
        <v>0</v>
      </c>
      <c r="AN164" s="9">
        <f>SUM(ENERO:DICIEMBRE!AN164)</f>
        <v>0</v>
      </c>
      <c r="AO164" s="9">
        <f>SUM(ENERO:DICIEMBRE!AO164)</f>
        <v>1</v>
      </c>
      <c r="AP164" s="9">
        <f>SUM(ENERO:DICIEMBRE!AP164)</f>
        <v>0</v>
      </c>
      <c r="AQ164" s="9">
        <f>SUM(ENERO:DICIEMBRE!AQ164)</f>
        <v>0</v>
      </c>
      <c r="AR164" s="9">
        <f>SUM(ENERO:DICIEMBRE!AR164)</f>
        <v>0</v>
      </c>
      <c r="AS164" s="9">
        <f>SUM(ENERO:DICIEMBRE!AS164)</f>
        <v>3</v>
      </c>
      <c r="AT164" s="9">
        <f>SUM(ENERO:DICIEMBRE!AT164)</f>
        <v>1</v>
      </c>
      <c r="AU164" s="9">
        <f>SUM(ENERO:DICIEMBRE!AU164)</f>
        <v>0</v>
      </c>
      <c r="AV164" s="9">
        <f>SUM(ENERO:DICIEMBRE!AV164)</f>
        <v>0</v>
      </c>
      <c r="AW164" s="9">
        <f>SUM(ENERO:DICIEMBRE!AW164)</f>
        <v>0</v>
      </c>
      <c r="AX164" s="9">
        <f>SUM(ENERO:DICIEMBRE!AX164)</f>
        <v>0</v>
      </c>
      <c r="AY164" s="9">
        <f>SUM(ENERO:DICIEMBRE!AY164)</f>
        <v>0</v>
      </c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85" t="str">
        <f t="shared" si="270"/>
        <v/>
      </c>
      <c r="CB164" s="85" t="str">
        <f t="shared" si="271"/>
        <v/>
      </c>
      <c r="CC164" s="85" t="str">
        <f t="shared" si="272"/>
        <v/>
      </c>
      <c r="CD164" s="85" t="str">
        <f t="shared" si="273"/>
        <v/>
      </c>
      <c r="CE164" s="85" t="str">
        <f t="shared" si="274"/>
        <v/>
      </c>
      <c r="CF164" s="86" t="str">
        <f t="shared" si="275"/>
        <v/>
      </c>
      <c r="CG164" s="86">
        <f t="shared" si="276"/>
        <v>0</v>
      </c>
      <c r="CH164" s="86">
        <f t="shared" si="277"/>
        <v>0</v>
      </c>
      <c r="CI164" s="86">
        <f t="shared" si="278"/>
        <v>0</v>
      </c>
      <c r="CJ164" s="86">
        <f t="shared" si="279"/>
        <v>0</v>
      </c>
      <c r="CK164" s="86">
        <f t="shared" si="28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85" t="str">
        <f t="shared" si="281"/>
        <v/>
      </c>
      <c r="DB164" s="85" t="str">
        <f t="shared" si="282"/>
        <v/>
      </c>
      <c r="DC164" s="85" t="str">
        <f t="shared" si="283"/>
        <v/>
      </c>
      <c r="DD164" s="85" t="str">
        <f t="shared" si="284"/>
        <v/>
      </c>
      <c r="DE164" s="85" t="str">
        <f t="shared" si="285"/>
        <v/>
      </c>
      <c r="DF164" s="85" t="str">
        <f t="shared" si="286"/>
        <v/>
      </c>
      <c r="DG164" s="85" t="str">
        <f t="shared" si="287"/>
        <v/>
      </c>
      <c r="DH164" s="85" t="str">
        <f t="shared" si="288"/>
        <v/>
      </c>
      <c r="DI164" s="85" t="str">
        <f t="shared" si="289"/>
        <v/>
      </c>
      <c r="DJ164" s="85" t="str">
        <f t="shared" si="290"/>
        <v/>
      </c>
      <c r="DK164" s="85" t="str">
        <f t="shared" si="291"/>
        <v/>
      </c>
      <c r="DL164" s="85" t="str">
        <f t="shared" si="292"/>
        <v/>
      </c>
      <c r="DM164" s="85" t="str">
        <f t="shared" si="293"/>
        <v/>
      </c>
      <c r="DN164" s="85" t="str">
        <f t="shared" si="294"/>
        <v/>
      </c>
      <c r="DO164" s="85" t="str">
        <f t="shared" si="295"/>
        <v/>
      </c>
      <c r="DP164" s="85" t="str">
        <f t="shared" si="296"/>
        <v/>
      </c>
      <c r="DQ164" s="85" t="str">
        <f t="shared" si="297"/>
        <v/>
      </c>
      <c r="DR164" s="85" t="str">
        <f t="shared" si="298"/>
        <v/>
      </c>
      <c r="DS164" s="85" t="str">
        <f t="shared" si="299"/>
        <v/>
      </c>
      <c r="DT164" s="85" t="str">
        <f t="shared" si="300"/>
        <v/>
      </c>
      <c r="EA164" s="86">
        <f t="shared" si="301"/>
        <v>0</v>
      </c>
      <c r="EB164" s="86">
        <f t="shared" si="302"/>
        <v>0</v>
      </c>
      <c r="EC164" s="86">
        <f t="shared" si="303"/>
        <v>0</v>
      </c>
      <c r="ED164" s="86">
        <f t="shared" si="304"/>
        <v>0</v>
      </c>
      <c r="EE164" s="86">
        <f t="shared" si="305"/>
        <v>0</v>
      </c>
      <c r="EF164" s="86">
        <f t="shared" si="306"/>
        <v>0</v>
      </c>
      <c r="EG164" s="86">
        <f t="shared" si="307"/>
        <v>0</v>
      </c>
      <c r="EH164" s="86">
        <f t="shared" si="308"/>
        <v>0</v>
      </c>
      <c r="EI164" s="86">
        <f t="shared" si="309"/>
        <v>0</v>
      </c>
      <c r="EJ164" s="86">
        <f t="shared" si="310"/>
        <v>0</v>
      </c>
      <c r="EK164" s="86">
        <f t="shared" si="311"/>
        <v>0</v>
      </c>
      <c r="EL164" s="86">
        <f t="shared" si="312"/>
        <v>0</v>
      </c>
      <c r="EM164" s="86">
        <f t="shared" si="313"/>
        <v>0</v>
      </c>
      <c r="EN164" s="86">
        <f t="shared" si="314"/>
        <v>0</v>
      </c>
      <c r="EO164" s="86">
        <f t="shared" si="315"/>
        <v>0</v>
      </c>
      <c r="EP164" s="86">
        <f t="shared" si="316"/>
        <v>0</v>
      </c>
      <c r="EQ164" s="86">
        <f t="shared" si="317"/>
        <v>0</v>
      </c>
      <c r="ER164" s="86">
        <f t="shared" si="318"/>
        <v>0</v>
      </c>
      <c r="ES164" s="86">
        <f t="shared" si="319"/>
        <v>0</v>
      </c>
      <c r="ET164" s="86">
        <f t="shared" si="320"/>
        <v>0</v>
      </c>
      <c r="EU164" s="86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21"/>
        <v>219</v>
      </c>
      <c r="D165" s="109">
        <f t="shared" si="321"/>
        <v>3</v>
      </c>
      <c r="E165" s="9">
        <f>SUM(ENERO:DICIEMBRE!E165)</f>
        <v>0</v>
      </c>
      <c r="F165" s="9">
        <f>SUM(ENERO:DICIEMBRE!F165)</f>
        <v>0</v>
      </c>
      <c r="G165" s="9">
        <f>SUM(ENERO:DICIEMBRE!G165)</f>
        <v>0</v>
      </c>
      <c r="H165" s="9">
        <f>SUM(ENERO:DICIEMBRE!H165)</f>
        <v>0</v>
      </c>
      <c r="I165" s="9">
        <f>SUM(ENERO:DICIEMBRE!I165)</f>
        <v>0</v>
      </c>
      <c r="J165" s="9">
        <f>SUM(ENERO:DICIEMBRE!J165)</f>
        <v>0</v>
      </c>
      <c r="K165" s="9">
        <f>SUM(ENERO:DICIEMBRE!K165)</f>
        <v>0</v>
      </c>
      <c r="L165" s="9">
        <f>SUM(ENERO:DICIEMBRE!L165)</f>
        <v>0</v>
      </c>
      <c r="M165" s="9">
        <f>SUM(ENERO:DICIEMBRE!M165)</f>
        <v>0</v>
      </c>
      <c r="N165" s="9">
        <f>SUM(ENERO:DICIEMBRE!N165)</f>
        <v>0</v>
      </c>
      <c r="O165" s="9">
        <f>SUM(ENERO:DICIEMBRE!O165)</f>
        <v>0</v>
      </c>
      <c r="P165" s="9">
        <f>SUM(ENERO:DICIEMBRE!P165)</f>
        <v>0</v>
      </c>
      <c r="Q165" s="9">
        <f>SUM(ENERO:DICIEMBRE!Q165)</f>
        <v>32</v>
      </c>
      <c r="R165" s="9">
        <f>SUM(ENERO:DICIEMBRE!R165)</f>
        <v>0</v>
      </c>
      <c r="S165" s="9">
        <f>SUM(ENERO:DICIEMBRE!S165)</f>
        <v>40</v>
      </c>
      <c r="T165" s="9">
        <f>SUM(ENERO:DICIEMBRE!T165)</f>
        <v>0</v>
      </c>
      <c r="U165" s="9">
        <f>SUM(ENERO:DICIEMBRE!U165)</f>
        <v>36</v>
      </c>
      <c r="V165" s="9">
        <f>SUM(ENERO:DICIEMBRE!V165)</f>
        <v>1</v>
      </c>
      <c r="W165" s="9">
        <f>SUM(ENERO:DICIEMBRE!W165)</f>
        <v>45</v>
      </c>
      <c r="X165" s="9">
        <f>SUM(ENERO:DICIEMBRE!X165)</f>
        <v>0</v>
      </c>
      <c r="Y165" s="9">
        <f>SUM(ENERO:DICIEMBRE!Y165)</f>
        <v>21</v>
      </c>
      <c r="Z165" s="9">
        <f>SUM(ENERO:DICIEMBRE!Z165)</f>
        <v>1</v>
      </c>
      <c r="AA165" s="9">
        <f>SUM(ENERO:DICIEMBRE!AA165)</f>
        <v>10</v>
      </c>
      <c r="AB165" s="9">
        <f>SUM(ENERO:DICIEMBRE!AB165)</f>
        <v>0</v>
      </c>
      <c r="AC165" s="9">
        <f>SUM(ENERO:DICIEMBRE!AC165)</f>
        <v>9</v>
      </c>
      <c r="AD165" s="9">
        <f>SUM(ENERO:DICIEMBRE!AD165)</f>
        <v>0</v>
      </c>
      <c r="AE165" s="9">
        <f>SUM(ENERO:DICIEMBRE!AE165)</f>
        <v>9</v>
      </c>
      <c r="AF165" s="9">
        <f>SUM(ENERO:DICIEMBRE!AF165)</f>
        <v>1</v>
      </c>
      <c r="AG165" s="9">
        <f>SUM(ENERO:DICIEMBRE!AG165)</f>
        <v>4</v>
      </c>
      <c r="AH165" s="9">
        <f>SUM(ENERO:DICIEMBRE!AH165)</f>
        <v>0</v>
      </c>
      <c r="AI165" s="9">
        <f>SUM(ENERO:DICIEMBRE!AI165)</f>
        <v>6</v>
      </c>
      <c r="AJ165" s="9">
        <f>SUM(ENERO:DICIEMBRE!AJ165)</f>
        <v>0</v>
      </c>
      <c r="AK165" s="9">
        <f>SUM(ENERO:DICIEMBRE!AK165)</f>
        <v>4</v>
      </c>
      <c r="AL165" s="9">
        <f>SUM(ENERO:DICIEMBRE!AL165)</f>
        <v>0</v>
      </c>
      <c r="AM165" s="9">
        <f>SUM(ENERO:DICIEMBRE!AM165)</f>
        <v>3</v>
      </c>
      <c r="AN165" s="9">
        <f>SUM(ENERO:DICIEMBRE!AN165)</f>
        <v>0</v>
      </c>
      <c r="AO165" s="9">
        <f>SUM(ENERO:DICIEMBRE!AO165)</f>
        <v>0</v>
      </c>
      <c r="AP165" s="9">
        <f>SUM(ENERO:DICIEMBRE!AP165)</f>
        <v>0</v>
      </c>
      <c r="AQ165" s="9">
        <f>SUM(ENERO:DICIEMBRE!AQ165)</f>
        <v>0</v>
      </c>
      <c r="AR165" s="9">
        <f>SUM(ENERO:DICIEMBRE!AR165)</f>
        <v>0</v>
      </c>
      <c r="AS165" s="9">
        <f>SUM(ENERO:DICIEMBRE!AS165)</f>
        <v>129</v>
      </c>
      <c r="AT165" s="9">
        <f>SUM(ENERO:DICIEMBRE!AT165)</f>
        <v>90</v>
      </c>
      <c r="AU165" s="9">
        <f>SUM(ENERO:DICIEMBRE!AU165)</f>
        <v>0</v>
      </c>
      <c r="AV165" s="9">
        <f>SUM(ENERO:DICIEMBRE!AV165)</f>
        <v>0</v>
      </c>
      <c r="AW165" s="9">
        <f>SUM(ENERO:DICIEMBRE!AW165)</f>
        <v>0</v>
      </c>
      <c r="AX165" s="9">
        <f>SUM(ENERO:DICIEMBRE!AX165)</f>
        <v>0</v>
      </c>
      <c r="AY165" s="9">
        <f>SUM(ENERO:DICIEMBRE!AY165)</f>
        <v>0</v>
      </c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85" t="str">
        <f t="shared" si="270"/>
        <v/>
      </c>
      <c r="CB165" s="85" t="str">
        <f t="shared" si="271"/>
        <v/>
      </c>
      <c r="CC165" s="85" t="str">
        <f t="shared" si="272"/>
        <v/>
      </c>
      <c r="CD165" s="85" t="str">
        <f t="shared" si="273"/>
        <v/>
      </c>
      <c r="CE165" s="85" t="str">
        <f t="shared" si="274"/>
        <v/>
      </c>
      <c r="CF165" s="86" t="str">
        <f t="shared" si="275"/>
        <v/>
      </c>
      <c r="CG165" s="86">
        <f t="shared" si="276"/>
        <v>0</v>
      </c>
      <c r="CH165" s="86">
        <f t="shared" si="277"/>
        <v>0</v>
      </c>
      <c r="CI165" s="86">
        <f t="shared" si="278"/>
        <v>0</v>
      </c>
      <c r="CJ165" s="86">
        <f t="shared" si="279"/>
        <v>0</v>
      </c>
      <c r="CK165" s="86">
        <f t="shared" si="28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85" t="str">
        <f t="shared" si="281"/>
        <v/>
      </c>
      <c r="DB165" s="85" t="str">
        <f t="shared" si="282"/>
        <v/>
      </c>
      <c r="DC165" s="85" t="str">
        <f t="shared" si="283"/>
        <v/>
      </c>
      <c r="DD165" s="85" t="str">
        <f t="shared" si="284"/>
        <v/>
      </c>
      <c r="DE165" s="85" t="str">
        <f t="shared" si="285"/>
        <v/>
      </c>
      <c r="DF165" s="85" t="str">
        <f t="shared" si="286"/>
        <v/>
      </c>
      <c r="DG165" s="85" t="str">
        <f t="shared" si="287"/>
        <v/>
      </c>
      <c r="DH165" s="85" t="str">
        <f t="shared" si="288"/>
        <v/>
      </c>
      <c r="DI165" s="85" t="str">
        <f t="shared" si="289"/>
        <v/>
      </c>
      <c r="DJ165" s="85" t="str">
        <f t="shared" si="290"/>
        <v/>
      </c>
      <c r="DK165" s="85" t="str">
        <f t="shared" si="291"/>
        <v/>
      </c>
      <c r="DL165" s="85" t="str">
        <f t="shared" si="292"/>
        <v/>
      </c>
      <c r="DM165" s="85" t="str">
        <f t="shared" si="293"/>
        <v/>
      </c>
      <c r="DN165" s="85" t="str">
        <f t="shared" si="294"/>
        <v/>
      </c>
      <c r="DO165" s="85" t="str">
        <f t="shared" si="295"/>
        <v/>
      </c>
      <c r="DP165" s="85" t="str">
        <f t="shared" si="296"/>
        <v/>
      </c>
      <c r="DQ165" s="85" t="str">
        <f t="shared" si="297"/>
        <v/>
      </c>
      <c r="DR165" s="85" t="str">
        <f t="shared" si="298"/>
        <v/>
      </c>
      <c r="DS165" s="85" t="str">
        <f t="shared" si="299"/>
        <v/>
      </c>
      <c r="DT165" s="85" t="str">
        <f t="shared" si="300"/>
        <v/>
      </c>
      <c r="EA165" s="86">
        <f t="shared" si="301"/>
        <v>0</v>
      </c>
      <c r="EB165" s="86">
        <f t="shared" si="302"/>
        <v>0</v>
      </c>
      <c r="EC165" s="86">
        <f t="shared" si="303"/>
        <v>0</v>
      </c>
      <c r="ED165" s="86">
        <f t="shared" si="304"/>
        <v>0</v>
      </c>
      <c r="EE165" s="86">
        <f t="shared" si="305"/>
        <v>0</v>
      </c>
      <c r="EF165" s="86">
        <f t="shared" si="306"/>
        <v>0</v>
      </c>
      <c r="EG165" s="86">
        <f t="shared" si="307"/>
        <v>0</v>
      </c>
      <c r="EH165" s="86">
        <f t="shared" si="308"/>
        <v>0</v>
      </c>
      <c r="EI165" s="86">
        <f t="shared" si="309"/>
        <v>0</v>
      </c>
      <c r="EJ165" s="86">
        <f t="shared" si="310"/>
        <v>0</v>
      </c>
      <c r="EK165" s="86">
        <f t="shared" si="311"/>
        <v>0</v>
      </c>
      <c r="EL165" s="86">
        <f t="shared" si="312"/>
        <v>0</v>
      </c>
      <c r="EM165" s="86">
        <f t="shared" si="313"/>
        <v>0</v>
      </c>
      <c r="EN165" s="86">
        <f t="shared" si="314"/>
        <v>0</v>
      </c>
      <c r="EO165" s="86">
        <f t="shared" si="315"/>
        <v>0</v>
      </c>
      <c r="EP165" s="86">
        <f t="shared" si="316"/>
        <v>0</v>
      </c>
      <c r="EQ165" s="86">
        <f t="shared" si="317"/>
        <v>0</v>
      </c>
      <c r="ER165" s="86">
        <f t="shared" si="318"/>
        <v>0</v>
      </c>
      <c r="ES165" s="86">
        <f t="shared" si="319"/>
        <v>0</v>
      </c>
      <c r="ET165" s="86">
        <f t="shared" si="320"/>
        <v>0</v>
      </c>
      <c r="EU165" s="86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318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9">
        <f>SUM(ENERO:DICIEMBRE!O166)</f>
        <v>1</v>
      </c>
      <c r="P166" s="9">
        <f>SUM(ENERO:DICIEMBRE!P166)</f>
        <v>0</v>
      </c>
      <c r="Q166" s="9">
        <f>SUM(ENERO:DICIEMBRE!Q166)</f>
        <v>33</v>
      </c>
      <c r="R166" s="9">
        <f>SUM(ENERO:DICIEMBRE!R166)</f>
        <v>0</v>
      </c>
      <c r="S166" s="9">
        <f>SUM(ENERO:DICIEMBRE!S166)</f>
        <v>77</v>
      </c>
      <c r="T166" s="9">
        <f>SUM(ENERO:DICIEMBRE!T166)</f>
        <v>0</v>
      </c>
      <c r="U166" s="9">
        <f>SUM(ENERO:DICIEMBRE!U166)</f>
        <v>58</v>
      </c>
      <c r="V166" s="9">
        <f>SUM(ENERO:DICIEMBRE!V166)</f>
        <v>0</v>
      </c>
      <c r="W166" s="9">
        <f>SUM(ENERO:DICIEMBRE!W166)</f>
        <v>40</v>
      </c>
      <c r="X166" s="9">
        <f>SUM(ENERO:DICIEMBRE!X166)</f>
        <v>0</v>
      </c>
      <c r="Y166" s="9">
        <f>SUM(ENERO:DICIEMBRE!Y166)</f>
        <v>36</v>
      </c>
      <c r="Z166" s="9">
        <f>SUM(ENERO:DICIEMBRE!Z166)</f>
        <v>0</v>
      </c>
      <c r="AA166" s="9">
        <f>SUM(ENERO:DICIEMBRE!AA166)</f>
        <v>22</v>
      </c>
      <c r="AB166" s="9">
        <f>SUM(ENERO:DICIEMBRE!AB166)</f>
        <v>0</v>
      </c>
      <c r="AC166" s="9">
        <f>SUM(ENERO:DICIEMBRE!AC166)</f>
        <v>20</v>
      </c>
      <c r="AD166" s="9">
        <f>SUM(ENERO:DICIEMBRE!AD166)</f>
        <v>0</v>
      </c>
      <c r="AE166" s="9">
        <f>SUM(ENERO:DICIEMBRE!AE166)</f>
        <v>19</v>
      </c>
      <c r="AF166" s="9">
        <f>SUM(ENERO:DICIEMBRE!AF166)</f>
        <v>0</v>
      </c>
      <c r="AG166" s="9">
        <f>SUM(ENERO:DICIEMBRE!AG166)</f>
        <v>9</v>
      </c>
      <c r="AH166" s="9">
        <f>SUM(ENERO:DICIEMBRE!AH166)</f>
        <v>0</v>
      </c>
      <c r="AI166" s="9">
        <f>SUM(ENERO:DICIEMBRE!AI166)</f>
        <v>2</v>
      </c>
      <c r="AJ166" s="9">
        <f>SUM(ENERO:DICIEMBRE!AJ166)</f>
        <v>0</v>
      </c>
      <c r="AK166" s="9">
        <f>SUM(ENERO:DICIEMBRE!AK166)</f>
        <v>1</v>
      </c>
      <c r="AL166" s="9">
        <f>SUM(ENERO:DICIEMBRE!AL166)</f>
        <v>0</v>
      </c>
      <c r="AM166" s="9">
        <f>SUM(ENERO:DICIEMBRE!AM166)</f>
        <v>0</v>
      </c>
      <c r="AN166" s="9">
        <f>SUM(ENERO:DICIEMBRE!AN166)</f>
        <v>0</v>
      </c>
      <c r="AO166" s="9">
        <f>SUM(ENERO:DICIEMBRE!AO166)</f>
        <v>0</v>
      </c>
      <c r="AP166" s="9">
        <f>SUM(ENERO:DICIEMBRE!AP166)</f>
        <v>0</v>
      </c>
      <c r="AQ166" s="9">
        <f>SUM(ENERO:DICIEMBRE!AQ166)</f>
        <v>0</v>
      </c>
      <c r="AR166" s="9">
        <f>SUM(ENERO:DICIEMBRE!AR166)</f>
        <v>0</v>
      </c>
      <c r="AS166" s="9">
        <f>SUM(ENERO:DICIEMBRE!AS166)</f>
        <v>2</v>
      </c>
      <c r="AT166" s="9">
        <f>SUM(ENERO:DICIEMBRE!AT166)</f>
        <v>316</v>
      </c>
      <c r="AU166" s="9">
        <f>SUM(ENERO:DICIEMBRE!AU166)</f>
        <v>0</v>
      </c>
      <c r="AV166" s="9">
        <f>SUM(ENERO:DICIEMBRE!AV166)</f>
        <v>0</v>
      </c>
      <c r="AW166" s="9">
        <f>SUM(ENERO:DICIEMBRE!AW166)</f>
        <v>0</v>
      </c>
      <c r="AX166" s="9">
        <f>SUM(ENERO:DICIEMBRE!AX166)</f>
        <v>0</v>
      </c>
      <c r="AY166" s="9">
        <f>SUM(ENERO:DICIEMBRE!AY166)</f>
        <v>0</v>
      </c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85" t="str">
        <f t="shared" si="270"/>
        <v/>
      </c>
      <c r="CB166" s="85" t="str">
        <f t="shared" si="271"/>
        <v/>
      </c>
      <c r="CC166" s="85" t="str">
        <f t="shared" si="272"/>
        <v/>
      </c>
      <c r="CD166" s="85" t="str">
        <f t="shared" si="273"/>
        <v/>
      </c>
      <c r="CE166" s="85" t="str">
        <f t="shared" si="274"/>
        <v/>
      </c>
      <c r="CF166" s="86" t="str">
        <f t="shared" si="275"/>
        <v/>
      </c>
      <c r="CG166" s="86">
        <f t="shared" si="276"/>
        <v>0</v>
      </c>
      <c r="CH166" s="86">
        <f t="shared" si="277"/>
        <v>0</v>
      </c>
      <c r="CI166" s="86">
        <f t="shared" si="278"/>
        <v>0</v>
      </c>
      <c r="CJ166" s="86">
        <f t="shared" si="279"/>
        <v>0</v>
      </c>
      <c r="CK166" s="86">
        <f t="shared" si="28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85" t="str">
        <f t="shared" si="281"/>
        <v/>
      </c>
      <c r="DB166" s="85" t="str">
        <f t="shared" si="282"/>
        <v/>
      </c>
      <c r="DC166" s="85" t="str">
        <f t="shared" si="283"/>
        <v/>
      </c>
      <c r="DD166" s="85" t="str">
        <f t="shared" si="284"/>
        <v/>
      </c>
      <c r="DE166" s="85" t="str">
        <f t="shared" si="285"/>
        <v/>
      </c>
      <c r="DF166" s="85" t="str">
        <f t="shared" si="286"/>
        <v/>
      </c>
      <c r="DG166" s="85" t="str">
        <f t="shared" si="287"/>
        <v/>
      </c>
      <c r="DH166" s="85" t="str">
        <f t="shared" si="288"/>
        <v/>
      </c>
      <c r="DI166" s="85" t="str">
        <f t="shared" si="289"/>
        <v/>
      </c>
      <c r="DJ166" s="85" t="str">
        <f t="shared" si="290"/>
        <v/>
      </c>
      <c r="DK166" s="85" t="str">
        <f t="shared" si="291"/>
        <v/>
      </c>
      <c r="DL166" s="85" t="str">
        <f t="shared" si="292"/>
        <v/>
      </c>
      <c r="DM166" s="85" t="str">
        <f t="shared" si="293"/>
        <v/>
      </c>
      <c r="DN166" s="85" t="str">
        <f t="shared" si="294"/>
        <v/>
      </c>
      <c r="DO166" s="85" t="str">
        <f t="shared" si="295"/>
        <v/>
      </c>
      <c r="DP166" s="85" t="str">
        <f t="shared" si="296"/>
        <v/>
      </c>
      <c r="DQ166" s="85" t="str">
        <f t="shared" si="297"/>
        <v/>
      </c>
      <c r="DR166" s="85" t="str">
        <f t="shared" si="298"/>
        <v/>
      </c>
      <c r="DS166" s="85" t="str">
        <f t="shared" si="299"/>
        <v/>
      </c>
      <c r="DT166" s="85" t="str">
        <f t="shared" si="300"/>
        <v/>
      </c>
      <c r="EA166" s="86">
        <f t="shared" si="301"/>
        <v>0</v>
      </c>
      <c r="EB166" s="86">
        <f t="shared" si="302"/>
        <v>0</v>
      </c>
      <c r="EC166" s="86">
        <f t="shared" si="303"/>
        <v>0</v>
      </c>
      <c r="ED166" s="86">
        <f t="shared" si="304"/>
        <v>0</v>
      </c>
      <c r="EE166" s="86">
        <f t="shared" si="305"/>
        <v>0</v>
      </c>
      <c r="EF166" s="86">
        <f t="shared" si="306"/>
        <v>0</v>
      </c>
      <c r="EG166" s="86">
        <f t="shared" si="307"/>
        <v>0</v>
      </c>
      <c r="EH166" s="86">
        <f t="shared" si="308"/>
        <v>0</v>
      </c>
      <c r="EI166" s="86">
        <f t="shared" si="309"/>
        <v>0</v>
      </c>
      <c r="EJ166" s="86">
        <f t="shared" si="310"/>
        <v>0</v>
      </c>
      <c r="EK166" s="86">
        <f t="shared" si="311"/>
        <v>0</v>
      </c>
      <c r="EL166" s="86">
        <f t="shared" si="312"/>
        <v>0</v>
      </c>
      <c r="EM166" s="86">
        <f t="shared" si="313"/>
        <v>0</v>
      </c>
      <c r="EN166" s="86">
        <f t="shared" si="314"/>
        <v>0</v>
      </c>
      <c r="EO166" s="86">
        <f t="shared" si="315"/>
        <v>0</v>
      </c>
      <c r="EP166" s="86">
        <f t="shared" si="316"/>
        <v>0</v>
      </c>
      <c r="EQ166" s="86">
        <f t="shared" si="317"/>
        <v>0</v>
      </c>
      <c r="ER166" s="86">
        <f t="shared" si="318"/>
        <v>0</v>
      </c>
      <c r="ES166" s="86">
        <f t="shared" si="319"/>
        <v>0</v>
      </c>
      <c r="ET166" s="86">
        <f t="shared" si="320"/>
        <v>0</v>
      </c>
      <c r="EU166" s="86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21"/>
        <v>67</v>
      </c>
      <c r="D167" s="139">
        <f t="shared" si="321"/>
        <v>2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9">
        <f>SUM(ENERO:DICIEMBRE!Q167)</f>
        <v>1</v>
      </c>
      <c r="R167" s="9">
        <f>SUM(ENERO:DICIEMBRE!R167)</f>
        <v>0</v>
      </c>
      <c r="S167" s="9">
        <f>SUM(ENERO:DICIEMBRE!S167)</f>
        <v>13</v>
      </c>
      <c r="T167" s="9">
        <f>SUM(ENERO:DICIEMBRE!T167)</f>
        <v>1</v>
      </c>
      <c r="U167" s="9">
        <f>SUM(ENERO:DICIEMBRE!U167)</f>
        <v>16</v>
      </c>
      <c r="V167" s="9">
        <f>SUM(ENERO:DICIEMBRE!V167)</f>
        <v>1</v>
      </c>
      <c r="W167" s="9">
        <f>SUM(ENERO:DICIEMBRE!W167)</f>
        <v>10</v>
      </c>
      <c r="X167" s="9">
        <f>SUM(ENERO:DICIEMBRE!X167)</f>
        <v>0</v>
      </c>
      <c r="Y167" s="9">
        <f>SUM(ENERO:DICIEMBRE!Y167)</f>
        <v>3</v>
      </c>
      <c r="Z167" s="9">
        <f>SUM(ENERO:DICIEMBRE!Z167)</f>
        <v>0</v>
      </c>
      <c r="AA167" s="9">
        <f>SUM(ENERO:DICIEMBRE!AA167)</f>
        <v>6</v>
      </c>
      <c r="AB167" s="9">
        <f>SUM(ENERO:DICIEMBRE!AB167)</f>
        <v>0</v>
      </c>
      <c r="AC167" s="9">
        <f>SUM(ENERO:DICIEMBRE!AC167)</f>
        <v>4</v>
      </c>
      <c r="AD167" s="9">
        <f>SUM(ENERO:DICIEMBRE!AD167)</f>
        <v>0</v>
      </c>
      <c r="AE167" s="9">
        <f>SUM(ENERO:DICIEMBRE!AE167)</f>
        <v>9</v>
      </c>
      <c r="AF167" s="9">
        <f>SUM(ENERO:DICIEMBRE!AF167)</f>
        <v>0</v>
      </c>
      <c r="AG167" s="9">
        <f>SUM(ENERO:DICIEMBRE!AG167)</f>
        <v>4</v>
      </c>
      <c r="AH167" s="9">
        <f>SUM(ENERO:DICIEMBRE!AH167)</f>
        <v>0</v>
      </c>
      <c r="AI167" s="9">
        <f>SUM(ENERO:DICIEMBRE!AI167)</f>
        <v>1</v>
      </c>
      <c r="AJ167" s="9">
        <f>SUM(ENERO:DICIEMBRE!AJ167)</f>
        <v>0</v>
      </c>
      <c r="AK167" s="9">
        <f>SUM(ENERO:DICIEMBRE!AK167)</f>
        <v>0</v>
      </c>
      <c r="AL167" s="9">
        <f>SUM(ENERO:DICIEMBRE!AL167)</f>
        <v>0</v>
      </c>
      <c r="AM167" s="9">
        <f>SUM(ENERO:DICIEMBRE!AM167)</f>
        <v>0</v>
      </c>
      <c r="AN167" s="9">
        <f>SUM(ENERO:DICIEMBRE!AN167)</f>
        <v>0</v>
      </c>
      <c r="AO167" s="9">
        <f>SUM(ENERO:DICIEMBRE!AO167)</f>
        <v>0</v>
      </c>
      <c r="AP167" s="9">
        <f>SUM(ENERO:DICIEMBRE!AP167)</f>
        <v>0</v>
      </c>
      <c r="AQ167" s="9">
        <f>SUM(ENERO:DICIEMBRE!AQ167)</f>
        <v>0</v>
      </c>
      <c r="AR167" s="9">
        <f>SUM(ENERO:DICIEMBRE!AR167)</f>
        <v>0</v>
      </c>
      <c r="AS167" s="9">
        <f>SUM(ENERO:DICIEMBRE!AS167)</f>
        <v>40</v>
      </c>
      <c r="AT167" s="9">
        <f>SUM(ENERO:DICIEMBRE!AT167)</f>
        <v>27</v>
      </c>
      <c r="AU167" s="9">
        <f>SUM(ENERO:DICIEMBRE!AU167)</f>
        <v>0</v>
      </c>
      <c r="AV167" s="9">
        <f>SUM(ENERO:DICIEMBRE!AV167)</f>
        <v>0</v>
      </c>
      <c r="AW167" s="9">
        <f>SUM(ENERO:DICIEMBRE!AW167)</f>
        <v>0</v>
      </c>
      <c r="AX167" s="9">
        <f>SUM(ENERO:DICIEMBRE!AX167)</f>
        <v>0</v>
      </c>
      <c r="AY167" s="9">
        <f>SUM(ENERO:DICIEMBRE!AY167)</f>
        <v>0</v>
      </c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85" t="str">
        <f t="shared" si="270"/>
        <v/>
      </c>
      <c r="CB167" s="85" t="str">
        <f t="shared" si="271"/>
        <v/>
      </c>
      <c r="CC167" s="85" t="str">
        <f t="shared" si="272"/>
        <v/>
      </c>
      <c r="CD167" s="85" t="str">
        <f t="shared" si="273"/>
        <v/>
      </c>
      <c r="CE167" s="85" t="str">
        <f t="shared" si="274"/>
        <v/>
      </c>
      <c r="CF167" s="86" t="str">
        <f t="shared" si="275"/>
        <v/>
      </c>
      <c r="CG167" s="86">
        <f t="shared" si="276"/>
        <v>0</v>
      </c>
      <c r="CH167" s="86">
        <f t="shared" si="277"/>
        <v>0</v>
      </c>
      <c r="CI167" s="86">
        <f t="shared" si="278"/>
        <v>0</v>
      </c>
      <c r="CJ167" s="86">
        <f t="shared" si="279"/>
        <v>0</v>
      </c>
      <c r="CK167" s="86">
        <f t="shared" si="28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85" t="str">
        <f t="shared" si="281"/>
        <v/>
      </c>
      <c r="DB167" s="85" t="str">
        <f t="shared" si="282"/>
        <v/>
      </c>
      <c r="DC167" s="85" t="str">
        <f t="shared" si="283"/>
        <v/>
      </c>
      <c r="DD167" s="85" t="str">
        <f t="shared" si="284"/>
        <v/>
      </c>
      <c r="DE167" s="85" t="str">
        <f t="shared" si="285"/>
        <v/>
      </c>
      <c r="DF167" s="85" t="str">
        <f t="shared" si="286"/>
        <v/>
      </c>
      <c r="DG167" s="85" t="str">
        <f t="shared" si="287"/>
        <v/>
      </c>
      <c r="DH167" s="85" t="str">
        <f t="shared" si="288"/>
        <v/>
      </c>
      <c r="DI167" s="85" t="str">
        <f t="shared" si="289"/>
        <v/>
      </c>
      <c r="DJ167" s="85" t="str">
        <f t="shared" si="290"/>
        <v/>
      </c>
      <c r="DK167" s="85" t="str">
        <f t="shared" si="291"/>
        <v/>
      </c>
      <c r="DL167" s="85" t="str">
        <f t="shared" si="292"/>
        <v/>
      </c>
      <c r="DM167" s="85" t="str">
        <f t="shared" si="293"/>
        <v/>
      </c>
      <c r="DN167" s="85" t="str">
        <f t="shared" si="294"/>
        <v/>
      </c>
      <c r="DO167" s="85" t="str">
        <f t="shared" si="295"/>
        <v/>
      </c>
      <c r="DP167" s="85" t="str">
        <f t="shared" si="296"/>
        <v/>
      </c>
      <c r="DQ167" s="85" t="str">
        <f t="shared" si="297"/>
        <v/>
      </c>
      <c r="DR167" s="85" t="str">
        <f t="shared" si="298"/>
        <v/>
      </c>
      <c r="DS167" s="85" t="str">
        <f t="shared" si="299"/>
        <v/>
      </c>
      <c r="DT167" s="85" t="str">
        <f t="shared" si="300"/>
        <v/>
      </c>
      <c r="EA167" s="86">
        <f t="shared" si="301"/>
        <v>0</v>
      </c>
      <c r="EB167" s="86">
        <f t="shared" si="302"/>
        <v>0</v>
      </c>
      <c r="EC167" s="86">
        <f t="shared" si="303"/>
        <v>0</v>
      </c>
      <c r="ED167" s="86">
        <f t="shared" si="304"/>
        <v>0</v>
      </c>
      <c r="EE167" s="86">
        <f t="shared" si="305"/>
        <v>0</v>
      </c>
      <c r="EF167" s="86">
        <f t="shared" si="306"/>
        <v>0</v>
      </c>
      <c r="EG167" s="86">
        <f t="shared" si="307"/>
        <v>0</v>
      </c>
      <c r="EH167" s="86">
        <f t="shared" si="308"/>
        <v>0</v>
      </c>
      <c r="EI167" s="86">
        <f t="shared" si="309"/>
        <v>0</v>
      </c>
      <c r="EJ167" s="86">
        <f t="shared" si="310"/>
        <v>0</v>
      </c>
      <c r="EK167" s="86">
        <f t="shared" si="311"/>
        <v>0</v>
      </c>
      <c r="EL167" s="86">
        <f t="shared" si="312"/>
        <v>0</v>
      </c>
      <c r="EM167" s="86">
        <f t="shared" si="313"/>
        <v>0</v>
      </c>
      <c r="EN167" s="86">
        <f t="shared" si="314"/>
        <v>0</v>
      </c>
      <c r="EO167" s="86">
        <f t="shared" si="315"/>
        <v>0</v>
      </c>
      <c r="EP167" s="86">
        <f t="shared" si="316"/>
        <v>0</v>
      </c>
      <c r="EQ167" s="86">
        <f t="shared" si="317"/>
        <v>0</v>
      </c>
      <c r="ER167" s="86">
        <f t="shared" si="318"/>
        <v>0</v>
      </c>
      <c r="ES167" s="86">
        <f t="shared" si="319"/>
        <v>0</v>
      </c>
      <c r="ET167" s="86">
        <f t="shared" si="320"/>
        <v>0</v>
      </c>
      <c r="EU167" s="86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21"/>
        <v>55</v>
      </c>
      <c r="D168" s="140">
        <f t="shared" si="321"/>
        <v>1</v>
      </c>
      <c r="E168" s="9">
        <f>SUM(ENERO:DICIEMBRE!E168)</f>
        <v>0</v>
      </c>
      <c r="F168" s="9">
        <f>SUM(ENERO:DICIEMBRE!F168)</f>
        <v>0</v>
      </c>
      <c r="G168" s="9">
        <f>SUM(ENERO:DICIEMBRE!G168)</f>
        <v>0</v>
      </c>
      <c r="H168" s="9">
        <f>SUM(ENERO:DICIEMBRE!H168)</f>
        <v>0</v>
      </c>
      <c r="I168" s="9">
        <f>SUM(ENERO:DICIEMBRE!I168)</f>
        <v>0</v>
      </c>
      <c r="J168" s="9">
        <f>SUM(ENERO:DICIEMBRE!J168)</f>
        <v>0</v>
      </c>
      <c r="K168" s="9">
        <f>SUM(ENERO:DICIEMBRE!K168)</f>
        <v>0</v>
      </c>
      <c r="L168" s="9">
        <f>SUM(ENERO:DICIEMBRE!L168)</f>
        <v>0</v>
      </c>
      <c r="M168" s="9">
        <f>SUM(ENERO:DICIEMBRE!M168)</f>
        <v>0</v>
      </c>
      <c r="N168" s="9">
        <f>SUM(ENERO:DICIEMBRE!N168)</f>
        <v>0</v>
      </c>
      <c r="O168" s="9">
        <f>SUM(ENERO:DICIEMBRE!O168)</f>
        <v>1</v>
      </c>
      <c r="P168" s="9">
        <f>SUM(ENERO:DICIEMBRE!P168)</f>
        <v>0</v>
      </c>
      <c r="Q168" s="9">
        <f>SUM(ENERO:DICIEMBRE!Q168)</f>
        <v>5</v>
      </c>
      <c r="R168" s="9">
        <f>SUM(ENERO:DICIEMBRE!R168)</f>
        <v>0</v>
      </c>
      <c r="S168" s="9">
        <f>SUM(ENERO:DICIEMBRE!S168)</f>
        <v>14</v>
      </c>
      <c r="T168" s="9">
        <f>SUM(ENERO:DICIEMBRE!T168)</f>
        <v>0</v>
      </c>
      <c r="U168" s="9">
        <f>SUM(ENERO:DICIEMBRE!U168)</f>
        <v>8</v>
      </c>
      <c r="V168" s="9">
        <f>SUM(ENERO:DICIEMBRE!V168)</f>
        <v>0</v>
      </c>
      <c r="W168" s="9">
        <f>SUM(ENERO:DICIEMBRE!W168)</f>
        <v>8</v>
      </c>
      <c r="X168" s="9">
        <f>SUM(ENERO:DICIEMBRE!X168)</f>
        <v>0</v>
      </c>
      <c r="Y168" s="9">
        <f>SUM(ENERO:DICIEMBRE!Y168)</f>
        <v>5</v>
      </c>
      <c r="Z168" s="9">
        <f>SUM(ENERO:DICIEMBRE!Z168)</f>
        <v>0</v>
      </c>
      <c r="AA168" s="9">
        <f>SUM(ENERO:DICIEMBRE!AA168)</f>
        <v>5</v>
      </c>
      <c r="AB168" s="9">
        <f>SUM(ENERO:DICIEMBRE!AB168)</f>
        <v>0</v>
      </c>
      <c r="AC168" s="9">
        <f>SUM(ENERO:DICIEMBRE!AC168)</f>
        <v>3</v>
      </c>
      <c r="AD168" s="9">
        <f>SUM(ENERO:DICIEMBRE!AD168)</f>
        <v>0</v>
      </c>
      <c r="AE168" s="9">
        <f>SUM(ENERO:DICIEMBRE!AE168)</f>
        <v>4</v>
      </c>
      <c r="AF168" s="9">
        <f>SUM(ENERO:DICIEMBRE!AF168)</f>
        <v>1</v>
      </c>
      <c r="AG168" s="9">
        <f>SUM(ENERO:DICIEMBRE!AG168)</f>
        <v>2</v>
      </c>
      <c r="AH168" s="9">
        <f>SUM(ENERO:DICIEMBRE!AH168)</f>
        <v>0</v>
      </c>
      <c r="AI168" s="9">
        <f>SUM(ENERO:DICIEMBRE!AI168)</f>
        <v>0</v>
      </c>
      <c r="AJ168" s="9">
        <f>SUM(ENERO:DICIEMBRE!AJ168)</f>
        <v>0</v>
      </c>
      <c r="AK168" s="9">
        <f>SUM(ENERO:DICIEMBRE!AK168)</f>
        <v>0</v>
      </c>
      <c r="AL168" s="9">
        <f>SUM(ENERO:DICIEMBRE!AL168)</f>
        <v>0</v>
      </c>
      <c r="AM168" s="9">
        <f>SUM(ENERO:DICIEMBRE!AM168)</f>
        <v>0</v>
      </c>
      <c r="AN168" s="9">
        <f>SUM(ENERO:DICIEMBRE!AN168)</f>
        <v>0</v>
      </c>
      <c r="AO168" s="9">
        <f>SUM(ENERO:DICIEMBRE!AO168)</f>
        <v>0</v>
      </c>
      <c r="AP168" s="9">
        <f>SUM(ENERO:DICIEMBRE!AP168)</f>
        <v>0</v>
      </c>
      <c r="AQ168" s="9">
        <f>SUM(ENERO:DICIEMBRE!AQ168)</f>
        <v>0</v>
      </c>
      <c r="AR168" s="9">
        <f>SUM(ENERO:DICIEMBRE!AR168)</f>
        <v>0</v>
      </c>
      <c r="AS168" s="9">
        <f>SUM(ENERO:DICIEMBRE!AS168)</f>
        <v>11</v>
      </c>
      <c r="AT168" s="9">
        <f>SUM(ENERO:DICIEMBRE!AT168)</f>
        <v>44</v>
      </c>
      <c r="AU168" s="9">
        <f>SUM(ENERO:DICIEMBRE!AU168)</f>
        <v>0</v>
      </c>
      <c r="AV168" s="9">
        <f>SUM(ENERO:DICIEMBRE!AV168)</f>
        <v>0</v>
      </c>
      <c r="AW168" s="9">
        <f>SUM(ENERO:DICIEMBRE!AW168)</f>
        <v>0</v>
      </c>
      <c r="AX168" s="9">
        <f>SUM(ENERO:DICIEMBRE!AX168)</f>
        <v>0</v>
      </c>
      <c r="AY168" s="9">
        <f>SUM(ENERO:DICIEMBRE!AY168)</f>
        <v>0</v>
      </c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85" t="str">
        <f t="shared" si="270"/>
        <v/>
      </c>
      <c r="CB168" s="85" t="str">
        <f t="shared" si="271"/>
        <v/>
      </c>
      <c r="CC168" s="85" t="str">
        <f t="shared" si="272"/>
        <v/>
      </c>
      <c r="CD168" s="85" t="str">
        <f t="shared" si="273"/>
        <v/>
      </c>
      <c r="CE168" s="85" t="str">
        <f t="shared" si="274"/>
        <v/>
      </c>
      <c r="CF168" s="86" t="str">
        <f t="shared" si="275"/>
        <v/>
      </c>
      <c r="CG168" s="86">
        <f t="shared" si="276"/>
        <v>0</v>
      </c>
      <c r="CH168" s="86">
        <f t="shared" si="277"/>
        <v>0</v>
      </c>
      <c r="CI168" s="86">
        <f t="shared" si="278"/>
        <v>0</v>
      </c>
      <c r="CJ168" s="86">
        <f t="shared" si="279"/>
        <v>0</v>
      </c>
      <c r="CK168" s="86">
        <f t="shared" si="28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85" t="str">
        <f t="shared" si="281"/>
        <v/>
      </c>
      <c r="DB168" s="85" t="str">
        <f t="shared" si="282"/>
        <v/>
      </c>
      <c r="DC168" s="85" t="str">
        <f t="shared" si="283"/>
        <v/>
      </c>
      <c r="DD168" s="85" t="str">
        <f t="shared" si="284"/>
        <v/>
      </c>
      <c r="DE168" s="85" t="str">
        <f t="shared" si="285"/>
        <v/>
      </c>
      <c r="DF168" s="85" t="str">
        <f t="shared" si="286"/>
        <v/>
      </c>
      <c r="DG168" s="85" t="str">
        <f t="shared" si="287"/>
        <v/>
      </c>
      <c r="DH168" s="85" t="str">
        <f t="shared" si="288"/>
        <v/>
      </c>
      <c r="DI168" s="85" t="str">
        <f t="shared" si="289"/>
        <v/>
      </c>
      <c r="DJ168" s="85" t="str">
        <f t="shared" si="290"/>
        <v/>
      </c>
      <c r="DK168" s="85" t="str">
        <f t="shared" si="291"/>
        <v/>
      </c>
      <c r="DL168" s="85" t="str">
        <f t="shared" si="292"/>
        <v/>
      </c>
      <c r="DM168" s="85" t="str">
        <f t="shared" si="293"/>
        <v/>
      </c>
      <c r="DN168" s="85" t="str">
        <f t="shared" si="294"/>
        <v/>
      </c>
      <c r="DO168" s="85" t="str">
        <f t="shared" si="295"/>
        <v/>
      </c>
      <c r="DP168" s="85" t="str">
        <f t="shared" si="296"/>
        <v/>
      </c>
      <c r="DQ168" s="85" t="str">
        <f t="shared" si="297"/>
        <v/>
      </c>
      <c r="DR168" s="85" t="str">
        <f t="shared" si="298"/>
        <v/>
      </c>
      <c r="DS168" s="85" t="str">
        <f t="shared" si="299"/>
        <v/>
      </c>
      <c r="DT168" s="85" t="str">
        <f t="shared" si="300"/>
        <v/>
      </c>
      <c r="EA168" s="86">
        <f t="shared" si="301"/>
        <v>0</v>
      </c>
      <c r="EB168" s="86">
        <f t="shared" si="302"/>
        <v>0</v>
      </c>
      <c r="EC168" s="86">
        <f t="shared" si="303"/>
        <v>0</v>
      </c>
      <c r="ED168" s="86">
        <f t="shared" si="304"/>
        <v>0</v>
      </c>
      <c r="EE168" s="86">
        <f t="shared" si="305"/>
        <v>0</v>
      </c>
      <c r="EF168" s="86">
        <f t="shared" si="306"/>
        <v>0</v>
      </c>
      <c r="EG168" s="86">
        <f t="shared" si="307"/>
        <v>0</v>
      </c>
      <c r="EH168" s="86">
        <f t="shared" si="308"/>
        <v>0</v>
      </c>
      <c r="EI168" s="86">
        <f t="shared" si="309"/>
        <v>0</v>
      </c>
      <c r="EJ168" s="86">
        <f t="shared" si="310"/>
        <v>0</v>
      </c>
      <c r="EK168" s="86">
        <f t="shared" si="311"/>
        <v>0</v>
      </c>
      <c r="EL168" s="86">
        <f t="shared" si="312"/>
        <v>0</v>
      </c>
      <c r="EM168" s="86">
        <f t="shared" si="313"/>
        <v>0</v>
      </c>
      <c r="EN168" s="86">
        <f t="shared" si="314"/>
        <v>0</v>
      </c>
      <c r="EO168" s="86">
        <f t="shared" si="315"/>
        <v>0</v>
      </c>
      <c r="EP168" s="86">
        <f t="shared" si="316"/>
        <v>0</v>
      </c>
      <c r="EQ168" s="86">
        <f t="shared" si="317"/>
        <v>0</v>
      </c>
      <c r="ER168" s="86">
        <f t="shared" si="318"/>
        <v>0</v>
      </c>
      <c r="ES168" s="86">
        <f t="shared" si="319"/>
        <v>0</v>
      </c>
      <c r="ET168" s="86">
        <f t="shared" si="320"/>
        <v>0</v>
      </c>
      <c r="EU168" s="86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21"/>
        <v>0</v>
      </c>
      <c r="D169" s="136">
        <f t="shared" si="32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9">
        <f>SUM(ENERO:DICIEMBRE!Q169)</f>
        <v>0</v>
      </c>
      <c r="R169" s="9">
        <f>SUM(ENERO:DICIEMBRE!R169)</f>
        <v>0</v>
      </c>
      <c r="S169" s="9">
        <f>SUM(ENERO:DICIEMBRE!S169)</f>
        <v>0</v>
      </c>
      <c r="T169" s="9">
        <f>SUM(ENERO:DICIEMBRE!T169)</f>
        <v>0</v>
      </c>
      <c r="U169" s="9">
        <f>SUM(ENERO:DICIEMBRE!U169)</f>
        <v>0</v>
      </c>
      <c r="V169" s="9">
        <f>SUM(ENERO:DICIEMBRE!V169)</f>
        <v>0</v>
      </c>
      <c r="W169" s="9">
        <f>SUM(ENERO:DICIEMBRE!W169)</f>
        <v>0</v>
      </c>
      <c r="X169" s="9">
        <f>SUM(ENERO:DICIEMBRE!X169)</f>
        <v>0</v>
      </c>
      <c r="Y169" s="9">
        <f>SUM(ENERO:DICIEMBRE!Y169)</f>
        <v>0</v>
      </c>
      <c r="Z169" s="9">
        <f>SUM(ENERO:DICIEMBRE!Z169)</f>
        <v>0</v>
      </c>
      <c r="AA169" s="9">
        <f>SUM(ENERO:DICIEMBRE!AA169)</f>
        <v>0</v>
      </c>
      <c r="AB169" s="9">
        <f>SUM(ENERO:DICIEMBRE!AB169)</f>
        <v>0</v>
      </c>
      <c r="AC169" s="9">
        <f>SUM(ENERO:DICIEMBRE!AC169)</f>
        <v>0</v>
      </c>
      <c r="AD169" s="9">
        <f>SUM(ENERO:DICIEMBRE!AD169)</f>
        <v>0</v>
      </c>
      <c r="AE169" s="9">
        <f>SUM(ENERO:DICIEMBRE!AE169)</f>
        <v>0</v>
      </c>
      <c r="AF169" s="9">
        <f>SUM(ENERO:DICIEMBRE!AF169)</f>
        <v>0</v>
      </c>
      <c r="AG169" s="9">
        <f>SUM(ENERO:DICIEMBRE!AG169)</f>
        <v>0</v>
      </c>
      <c r="AH169" s="9">
        <f>SUM(ENERO:DICIEMBRE!AH169)</f>
        <v>0</v>
      </c>
      <c r="AI169" s="9">
        <f>SUM(ENERO:DICIEMBRE!AI169)</f>
        <v>0</v>
      </c>
      <c r="AJ169" s="9">
        <f>SUM(ENERO:DICIEMBRE!AJ169)</f>
        <v>0</v>
      </c>
      <c r="AK169" s="60"/>
      <c r="AL169" s="63"/>
      <c r="AM169" s="60"/>
      <c r="AN169" s="63"/>
      <c r="AO169" s="60"/>
      <c r="AP169" s="63"/>
      <c r="AQ169" s="60"/>
      <c r="AR169" s="63"/>
      <c r="AS169" s="9">
        <f>SUM(ENERO:DICIEMBRE!AS169)</f>
        <v>0</v>
      </c>
      <c r="AT169" s="9">
        <f>SUM(ENERO:DICIEMBRE!AT169)</f>
        <v>0</v>
      </c>
      <c r="AU169" s="9">
        <f>SUM(ENERO:DICIEMBRE!AU169)</f>
        <v>0</v>
      </c>
      <c r="AV169" s="9">
        <f>SUM(ENERO:DICIEMBRE!AV169)</f>
        <v>0</v>
      </c>
      <c r="AW169" s="9">
        <f>SUM(ENERO:DICIEMBRE!AW169)</f>
        <v>0</v>
      </c>
      <c r="AX169" s="9">
        <f>SUM(ENERO:DICIEMBRE!AX169)</f>
        <v>0</v>
      </c>
      <c r="AY169" s="146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85" t="str">
        <f t="shared" si="270"/>
        <v/>
      </c>
      <c r="CB169" s="85" t="str">
        <f t="shared" si="271"/>
        <v/>
      </c>
      <c r="CC169" s="85" t="str">
        <f t="shared" si="272"/>
        <v/>
      </c>
      <c r="CD169" s="85" t="str">
        <f t="shared" si="273"/>
        <v/>
      </c>
      <c r="CE169" s="85" t="str">
        <f t="shared" si="274"/>
        <v/>
      </c>
      <c r="CF169" s="86" t="str">
        <f t="shared" si="275"/>
        <v/>
      </c>
      <c r="CG169" s="86">
        <f t="shared" si="276"/>
        <v>0</v>
      </c>
      <c r="CH169" s="86">
        <f t="shared" si="277"/>
        <v>0</v>
      </c>
      <c r="CI169" s="86">
        <f t="shared" si="278"/>
        <v>0</v>
      </c>
      <c r="CJ169" s="86">
        <f t="shared" si="279"/>
        <v>0</v>
      </c>
      <c r="CK169" s="86">
        <f t="shared" si="28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85" t="str">
        <f t="shared" si="281"/>
        <v/>
      </c>
      <c r="DB169" s="85" t="str">
        <f t="shared" si="282"/>
        <v/>
      </c>
      <c r="DC169" s="85" t="str">
        <f t="shared" si="283"/>
        <v/>
      </c>
      <c r="DD169" s="85" t="str">
        <f t="shared" si="284"/>
        <v/>
      </c>
      <c r="DE169" s="85" t="str">
        <f t="shared" si="285"/>
        <v/>
      </c>
      <c r="DF169" s="85" t="str">
        <f t="shared" si="286"/>
        <v/>
      </c>
      <c r="DG169" s="85" t="str">
        <f t="shared" si="287"/>
        <v/>
      </c>
      <c r="DH169" s="85" t="str">
        <f t="shared" si="288"/>
        <v/>
      </c>
      <c r="DI169" s="85" t="str">
        <f t="shared" si="289"/>
        <v/>
      </c>
      <c r="DJ169" s="85" t="str">
        <f t="shared" si="290"/>
        <v/>
      </c>
      <c r="DK169" s="85" t="str">
        <f t="shared" si="291"/>
        <v/>
      </c>
      <c r="DL169" s="85" t="str">
        <f t="shared" si="292"/>
        <v/>
      </c>
      <c r="DM169" s="85" t="str">
        <f t="shared" si="293"/>
        <v/>
      </c>
      <c r="DN169" s="85" t="str">
        <f t="shared" si="294"/>
        <v/>
      </c>
      <c r="DO169" s="85" t="str">
        <f t="shared" si="295"/>
        <v/>
      </c>
      <c r="DP169" s="85" t="str">
        <f t="shared" si="296"/>
        <v/>
      </c>
      <c r="DQ169" s="85" t="str">
        <f t="shared" si="297"/>
        <v/>
      </c>
      <c r="DR169" s="85" t="str">
        <f t="shared" si="298"/>
        <v/>
      </c>
      <c r="DS169" s="85" t="str">
        <f t="shared" si="299"/>
        <v/>
      </c>
      <c r="DT169" s="85" t="str">
        <f t="shared" si="300"/>
        <v/>
      </c>
      <c r="EA169" s="86">
        <f t="shared" si="301"/>
        <v>0</v>
      </c>
      <c r="EB169" s="86">
        <f t="shared" si="302"/>
        <v>0</v>
      </c>
      <c r="EC169" s="86">
        <f t="shared" si="303"/>
        <v>0</v>
      </c>
      <c r="ED169" s="86">
        <f t="shared" si="304"/>
        <v>0</v>
      </c>
      <c r="EE169" s="86">
        <f t="shared" si="305"/>
        <v>0</v>
      </c>
      <c r="EF169" s="86">
        <f t="shared" si="306"/>
        <v>0</v>
      </c>
      <c r="EG169" s="86">
        <f t="shared" si="307"/>
        <v>0</v>
      </c>
      <c r="EH169" s="86">
        <f t="shared" si="308"/>
        <v>0</v>
      </c>
      <c r="EI169" s="86">
        <f t="shared" si="309"/>
        <v>0</v>
      </c>
      <c r="EJ169" s="86">
        <f t="shared" si="310"/>
        <v>0</v>
      </c>
      <c r="EK169" s="86">
        <f t="shared" si="311"/>
        <v>0</v>
      </c>
      <c r="EL169" s="86">
        <f t="shared" si="312"/>
        <v>0</v>
      </c>
      <c r="EM169" s="86">
        <f t="shared" si="313"/>
        <v>0</v>
      </c>
      <c r="EN169" s="86">
        <f t="shared" si="314"/>
        <v>0</v>
      </c>
      <c r="EO169" s="86">
        <f t="shared" si="315"/>
        <v>0</v>
      </c>
      <c r="EP169" s="86">
        <f t="shared" si="316"/>
        <v>0</v>
      </c>
      <c r="EQ169" s="86">
        <f t="shared" si="317"/>
        <v>0</v>
      </c>
      <c r="ER169" s="86">
        <f t="shared" si="318"/>
        <v>0</v>
      </c>
      <c r="ES169" s="86">
        <f t="shared" si="319"/>
        <v>0</v>
      </c>
      <c r="ET169" s="86">
        <f t="shared" si="320"/>
        <v>0</v>
      </c>
      <c r="EU169" s="86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21"/>
        <v>0</v>
      </c>
      <c r="D170" s="109">
        <f t="shared" si="32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9">
        <f>SUM(ENERO:DICIEMBRE!Q170)</f>
        <v>0</v>
      </c>
      <c r="R170" s="9">
        <f>SUM(ENERO:DICIEMBRE!R170)</f>
        <v>0</v>
      </c>
      <c r="S170" s="9">
        <f>SUM(ENERO:DICIEMBRE!S170)</f>
        <v>0</v>
      </c>
      <c r="T170" s="9">
        <f>SUM(ENERO:DICIEMBRE!T170)</f>
        <v>0</v>
      </c>
      <c r="U170" s="9">
        <f>SUM(ENERO:DICIEMBRE!U170)</f>
        <v>0</v>
      </c>
      <c r="V170" s="9">
        <f>SUM(ENERO:DICIEMBRE!V170)</f>
        <v>0</v>
      </c>
      <c r="W170" s="9">
        <f>SUM(ENERO:DICIEMBRE!W170)</f>
        <v>0</v>
      </c>
      <c r="X170" s="9">
        <f>SUM(ENERO:DICIEMBRE!X170)</f>
        <v>0</v>
      </c>
      <c r="Y170" s="9">
        <f>SUM(ENERO:DICIEMBRE!Y170)</f>
        <v>0</v>
      </c>
      <c r="Z170" s="9">
        <f>SUM(ENERO:DICIEMBRE!Z170)</f>
        <v>0</v>
      </c>
      <c r="AA170" s="9">
        <f>SUM(ENERO:DICIEMBRE!AA170)</f>
        <v>0</v>
      </c>
      <c r="AB170" s="9">
        <f>SUM(ENERO:DICIEMBRE!AB170)</f>
        <v>0</v>
      </c>
      <c r="AC170" s="9">
        <f>SUM(ENERO:DICIEMBRE!AC170)</f>
        <v>0</v>
      </c>
      <c r="AD170" s="9">
        <f>SUM(ENERO:DICIEMBRE!AD170)</f>
        <v>0</v>
      </c>
      <c r="AE170" s="9">
        <f>SUM(ENERO:DICIEMBRE!AE170)</f>
        <v>0</v>
      </c>
      <c r="AF170" s="9">
        <f>SUM(ENERO:DICIEMBRE!AF170)</f>
        <v>0</v>
      </c>
      <c r="AG170" s="9">
        <f>SUM(ENERO:DICIEMBRE!AG170)</f>
        <v>0</v>
      </c>
      <c r="AH170" s="9">
        <f>SUM(ENERO:DICIEMBRE!AH170)</f>
        <v>0</v>
      </c>
      <c r="AI170" s="9">
        <f>SUM(ENERO:DICIEMBRE!AI170)</f>
        <v>0</v>
      </c>
      <c r="AJ170" s="9">
        <f>SUM(ENERO:DICIEMBRE!AJ170)</f>
        <v>0</v>
      </c>
      <c r="AK170" s="32"/>
      <c r="AL170" s="53"/>
      <c r="AM170" s="32"/>
      <c r="AN170" s="53"/>
      <c r="AO170" s="32"/>
      <c r="AP170" s="53"/>
      <c r="AQ170" s="32"/>
      <c r="AR170" s="53"/>
      <c r="AS170" s="9">
        <f>SUM(ENERO:DICIEMBRE!AS170)</f>
        <v>0</v>
      </c>
      <c r="AT170" s="9">
        <f>SUM(ENERO:DICIEMBRE!AT170)</f>
        <v>0</v>
      </c>
      <c r="AU170" s="9">
        <f>SUM(ENERO:DICIEMBRE!AU170)</f>
        <v>0</v>
      </c>
      <c r="AV170" s="9">
        <f>SUM(ENERO:DICIEMBRE!AV170)</f>
        <v>0</v>
      </c>
      <c r="AW170" s="9">
        <f>SUM(ENERO:DICIEMBRE!AW170)</f>
        <v>0</v>
      </c>
      <c r="AX170" s="9">
        <f>SUM(ENERO:DICIEMBRE!AX170)</f>
        <v>0</v>
      </c>
      <c r="AY170" s="147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85" t="str">
        <f t="shared" si="270"/>
        <v/>
      </c>
      <c r="CB170" s="85" t="str">
        <f t="shared" si="271"/>
        <v/>
      </c>
      <c r="CC170" s="85" t="str">
        <f t="shared" si="272"/>
        <v/>
      </c>
      <c r="CD170" s="85" t="str">
        <f t="shared" si="273"/>
        <v/>
      </c>
      <c r="CE170" s="85" t="str">
        <f t="shared" si="274"/>
        <v/>
      </c>
      <c r="CF170" s="86" t="str">
        <f t="shared" si="275"/>
        <v/>
      </c>
      <c r="CG170" s="86">
        <f t="shared" si="276"/>
        <v>0</v>
      </c>
      <c r="CH170" s="86">
        <f t="shared" si="277"/>
        <v>0</v>
      </c>
      <c r="CI170" s="86">
        <f t="shared" si="278"/>
        <v>0</v>
      </c>
      <c r="CJ170" s="86">
        <f t="shared" si="279"/>
        <v>0</v>
      </c>
      <c r="CK170" s="86">
        <f t="shared" si="28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85" t="str">
        <f t="shared" si="281"/>
        <v/>
      </c>
      <c r="DB170" s="85" t="str">
        <f t="shared" si="282"/>
        <v/>
      </c>
      <c r="DC170" s="85" t="str">
        <f t="shared" si="283"/>
        <v/>
      </c>
      <c r="DD170" s="85" t="str">
        <f t="shared" si="284"/>
        <v/>
      </c>
      <c r="DE170" s="85" t="str">
        <f t="shared" si="285"/>
        <v/>
      </c>
      <c r="DF170" s="85" t="str">
        <f t="shared" si="286"/>
        <v/>
      </c>
      <c r="DG170" s="85" t="str">
        <f t="shared" si="287"/>
        <v/>
      </c>
      <c r="DH170" s="85" t="str">
        <f t="shared" si="288"/>
        <v/>
      </c>
      <c r="DI170" s="85" t="str">
        <f t="shared" si="289"/>
        <v/>
      </c>
      <c r="DJ170" s="85" t="str">
        <f t="shared" si="290"/>
        <v/>
      </c>
      <c r="DK170" s="85" t="str">
        <f t="shared" si="291"/>
        <v/>
      </c>
      <c r="DL170" s="85" t="str">
        <f t="shared" si="292"/>
        <v/>
      </c>
      <c r="DM170" s="85" t="str">
        <f t="shared" si="293"/>
        <v/>
      </c>
      <c r="DN170" s="85" t="str">
        <f t="shared" si="294"/>
        <v/>
      </c>
      <c r="DO170" s="85" t="str">
        <f t="shared" si="295"/>
        <v/>
      </c>
      <c r="DP170" s="85" t="str">
        <f t="shared" si="296"/>
        <v/>
      </c>
      <c r="DQ170" s="85" t="str">
        <f t="shared" si="297"/>
        <v/>
      </c>
      <c r="DR170" s="85" t="str">
        <f t="shared" si="298"/>
        <v/>
      </c>
      <c r="DS170" s="85" t="str">
        <f t="shared" si="299"/>
        <v/>
      </c>
      <c r="DT170" s="85" t="str">
        <f t="shared" si="300"/>
        <v/>
      </c>
      <c r="EA170" s="86">
        <f t="shared" si="301"/>
        <v>0</v>
      </c>
      <c r="EB170" s="86">
        <f t="shared" si="302"/>
        <v>0</v>
      </c>
      <c r="EC170" s="86">
        <f t="shared" si="303"/>
        <v>0</v>
      </c>
      <c r="ED170" s="86">
        <f t="shared" si="304"/>
        <v>0</v>
      </c>
      <c r="EE170" s="86">
        <f t="shared" si="305"/>
        <v>0</v>
      </c>
      <c r="EF170" s="86">
        <f t="shared" si="306"/>
        <v>0</v>
      </c>
      <c r="EG170" s="86">
        <f t="shared" si="307"/>
        <v>0</v>
      </c>
      <c r="EH170" s="86">
        <f t="shared" si="308"/>
        <v>0</v>
      </c>
      <c r="EI170" s="86">
        <f t="shared" si="309"/>
        <v>0</v>
      </c>
      <c r="EJ170" s="86">
        <f t="shared" si="310"/>
        <v>0</v>
      </c>
      <c r="EK170" s="86">
        <f t="shared" si="311"/>
        <v>0</v>
      </c>
      <c r="EL170" s="86">
        <f t="shared" si="312"/>
        <v>0</v>
      </c>
      <c r="EM170" s="86">
        <f t="shared" si="313"/>
        <v>0</v>
      </c>
      <c r="EN170" s="86">
        <f t="shared" si="314"/>
        <v>0</v>
      </c>
      <c r="EO170" s="86">
        <f t="shared" si="315"/>
        <v>0</v>
      </c>
      <c r="EP170" s="86">
        <f t="shared" si="316"/>
        <v>0</v>
      </c>
      <c r="EQ170" s="86">
        <f t="shared" si="317"/>
        <v>0</v>
      </c>
      <c r="ER170" s="86">
        <f t="shared" si="318"/>
        <v>0</v>
      </c>
      <c r="ES170" s="86">
        <f t="shared" si="319"/>
        <v>0</v>
      </c>
      <c r="ET170" s="86">
        <f t="shared" si="320"/>
        <v>0</v>
      </c>
      <c r="EU170" s="86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21"/>
        <v>0</v>
      </c>
      <c r="D171" s="114">
        <f t="shared" si="32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9">
        <f>SUM(ENERO:DICIEMBRE!Q171)</f>
        <v>0</v>
      </c>
      <c r="R171" s="9">
        <f>SUM(ENERO:DICIEMBRE!R171)</f>
        <v>0</v>
      </c>
      <c r="S171" s="9">
        <f>SUM(ENERO:DICIEMBRE!S171)</f>
        <v>0</v>
      </c>
      <c r="T171" s="9">
        <f>SUM(ENERO:DICIEMBRE!T171)</f>
        <v>0</v>
      </c>
      <c r="U171" s="9">
        <f>SUM(ENERO:DICIEMBRE!U171)</f>
        <v>0</v>
      </c>
      <c r="V171" s="9">
        <f>SUM(ENERO:DICIEMBRE!V171)</f>
        <v>0</v>
      </c>
      <c r="W171" s="9">
        <f>SUM(ENERO:DICIEMBRE!W171)</f>
        <v>0</v>
      </c>
      <c r="X171" s="9">
        <f>SUM(ENERO:DICIEMBRE!X171)</f>
        <v>0</v>
      </c>
      <c r="Y171" s="9">
        <f>SUM(ENERO:DICIEMBRE!Y171)</f>
        <v>0</v>
      </c>
      <c r="Z171" s="9">
        <f>SUM(ENERO:DICIEMBRE!Z171)</f>
        <v>0</v>
      </c>
      <c r="AA171" s="9">
        <f>SUM(ENERO:DICIEMBRE!AA171)</f>
        <v>0</v>
      </c>
      <c r="AB171" s="9">
        <f>SUM(ENERO:DICIEMBRE!AB171)</f>
        <v>0</v>
      </c>
      <c r="AC171" s="9">
        <f>SUM(ENERO:DICIEMBRE!AC171)</f>
        <v>0</v>
      </c>
      <c r="AD171" s="9">
        <f>SUM(ENERO:DICIEMBRE!AD171)</f>
        <v>0</v>
      </c>
      <c r="AE171" s="9">
        <f>SUM(ENERO:DICIEMBRE!AE171)</f>
        <v>0</v>
      </c>
      <c r="AF171" s="9">
        <f>SUM(ENERO:DICIEMBRE!AF171)</f>
        <v>0</v>
      </c>
      <c r="AG171" s="9">
        <f>SUM(ENERO:DICIEMBRE!AG171)</f>
        <v>0</v>
      </c>
      <c r="AH171" s="9">
        <f>SUM(ENERO:DICIEMBRE!AH171)</f>
        <v>0</v>
      </c>
      <c r="AI171" s="9">
        <f>SUM(ENERO:DICIEMBRE!AI171)</f>
        <v>0</v>
      </c>
      <c r="AJ171" s="9">
        <f>SUM(ENERO:DICIEMBRE!AJ171)</f>
        <v>0</v>
      </c>
      <c r="AK171" s="32"/>
      <c r="AL171" s="53"/>
      <c r="AM171" s="32"/>
      <c r="AN171" s="53"/>
      <c r="AO171" s="32"/>
      <c r="AP171" s="53"/>
      <c r="AQ171" s="32"/>
      <c r="AR171" s="53"/>
      <c r="AS171" s="9">
        <f>SUM(ENERO:DICIEMBRE!AS171)</f>
        <v>0</v>
      </c>
      <c r="AT171" s="9">
        <f>SUM(ENERO:DICIEMBRE!AT171)</f>
        <v>0</v>
      </c>
      <c r="AU171" s="9">
        <f>SUM(ENERO:DICIEMBRE!AU171)</f>
        <v>0</v>
      </c>
      <c r="AV171" s="9">
        <f>SUM(ENERO:DICIEMBRE!AV171)</f>
        <v>0</v>
      </c>
      <c r="AW171" s="9">
        <f>SUM(ENERO:DICIEMBRE!AW171)</f>
        <v>0</v>
      </c>
      <c r="AX171" s="9">
        <f>SUM(ENERO:DICIEMBRE!AX171)</f>
        <v>0</v>
      </c>
      <c r="AY171" s="150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85" t="str">
        <f t="shared" si="270"/>
        <v/>
      </c>
      <c r="CB171" s="85" t="str">
        <f t="shared" si="271"/>
        <v/>
      </c>
      <c r="CC171" s="85" t="str">
        <f t="shared" si="272"/>
        <v/>
      </c>
      <c r="CD171" s="85" t="str">
        <f t="shared" si="273"/>
        <v/>
      </c>
      <c r="CE171" s="85" t="str">
        <f t="shared" si="274"/>
        <v/>
      </c>
      <c r="CF171" s="86" t="str">
        <f t="shared" si="275"/>
        <v/>
      </c>
      <c r="CG171" s="86">
        <f t="shared" si="276"/>
        <v>0</v>
      </c>
      <c r="CH171" s="86">
        <f t="shared" si="277"/>
        <v>0</v>
      </c>
      <c r="CI171" s="86">
        <f t="shared" si="278"/>
        <v>0</v>
      </c>
      <c r="CJ171" s="86">
        <f t="shared" si="279"/>
        <v>0</v>
      </c>
      <c r="CK171" s="86">
        <f t="shared" si="28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85" t="str">
        <f t="shared" si="281"/>
        <v/>
      </c>
      <c r="DB171" s="85" t="str">
        <f t="shared" si="282"/>
        <v/>
      </c>
      <c r="DC171" s="85" t="str">
        <f t="shared" si="283"/>
        <v/>
      </c>
      <c r="DD171" s="85" t="str">
        <f t="shared" si="284"/>
        <v/>
      </c>
      <c r="DE171" s="85" t="str">
        <f t="shared" si="285"/>
        <v/>
      </c>
      <c r="DF171" s="85" t="str">
        <f t="shared" si="286"/>
        <v/>
      </c>
      <c r="DG171" s="85" t="str">
        <f t="shared" si="287"/>
        <v/>
      </c>
      <c r="DH171" s="85" t="str">
        <f t="shared" si="288"/>
        <v/>
      </c>
      <c r="DI171" s="85" t="str">
        <f t="shared" si="289"/>
        <v/>
      </c>
      <c r="DJ171" s="85" t="str">
        <f t="shared" si="290"/>
        <v/>
      </c>
      <c r="DK171" s="85" t="str">
        <f t="shared" si="291"/>
        <v/>
      </c>
      <c r="DL171" s="85" t="str">
        <f t="shared" si="292"/>
        <v/>
      </c>
      <c r="DM171" s="85" t="str">
        <f t="shared" si="293"/>
        <v/>
      </c>
      <c r="DN171" s="85" t="str">
        <f t="shared" si="294"/>
        <v/>
      </c>
      <c r="DO171" s="85" t="str">
        <f t="shared" si="295"/>
        <v/>
      </c>
      <c r="DP171" s="85" t="str">
        <f t="shared" si="296"/>
        <v/>
      </c>
      <c r="DQ171" s="85" t="str">
        <f t="shared" si="297"/>
        <v/>
      </c>
      <c r="DR171" s="85" t="str">
        <f t="shared" si="298"/>
        <v/>
      </c>
      <c r="DS171" s="85" t="str">
        <f t="shared" si="299"/>
        <v/>
      </c>
      <c r="DT171" s="85" t="str">
        <f t="shared" si="300"/>
        <v/>
      </c>
      <c r="EA171" s="86">
        <f t="shared" si="301"/>
        <v>0</v>
      </c>
      <c r="EB171" s="86">
        <f t="shared" si="302"/>
        <v>0</v>
      </c>
      <c r="EC171" s="86">
        <f t="shared" si="303"/>
        <v>0</v>
      </c>
      <c r="ED171" s="86">
        <f t="shared" si="304"/>
        <v>0</v>
      </c>
      <c r="EE171" s="86">
        <f t="shared" si="305"/>
        <v>0</v>
      </c>
      <c r="EF171" s="86">
        <f t="shared" si="306"/>
        <v>0</v>
      </c>
      <c r="EG171" s="86">
        <f t="shared" si="307"/>
        <v>0</v>
      </c>
      <c r="EH171" s="86">
        <f t="shared" si="308"/>
        <v>0</v>
      </c>
      <c r="EI171" s="86">
        <f t="shared" si="309"/>
        <v>0</v>
      </c>
      <c r="EJ171" s="86">
        <f t="shared" si="310"/>
        <v>0</v>
      </c>
      <c r="EK171" s="86">
        <f t="shared" si="311"/>
        <v>0</v>
      </c>
      <c r="EL171" s="86">
        <f t="shared" si="312"/>
        <v>0</v>
      </c>
      <c r="EM171" s="86">
        <f t="shared" si="313"/>
        <v>0</v>
      </c>
      <c r="EN171" s="86">
        <f t="shared" si="314"/>
        <v>0</v>
      </c>
      <c r="EO171" s="86">
        <f t="shared" si="315"/>
        <v>0</v>
      </c>
      <c r="EP171" s="86">
        <f t="shared" si="316"/>
        <v>0</v>
      </c>
      <c r="EQ171" s="86">
        <f t="shared" si="317"/>
        <v>0</v>
      </c>
      <c r="ER171" s="86">
        <f t="shared" si="318"/>
        <v>0</v>
      </c>
      <c r="ES171" s="86">
        <f t="shared" si="319"/>
        <v>0</v>
      </c>
      <c r="ET171" s="86">
        <f t="shared" si="320"/>
        <v>0</v>
      </c>
      <c r="EU171" s="86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21"/>
        <v>0</v>
      </c>
      <c r="D172" s="109">
        <f t="shared" si="321"/>
        <v>0</v>
      </c>
      <c r="E172" s="9">
        <f>SUM(ENERO:DICIEMBRE!E172)</f>
        <v>0</v>
      </c>
      <c r="F172" s="9">
        <f>SUM(ENERO:DICIEMBRE!F172)</f>
        <v>0</v>
      </c>
      <c r="G172" s="9">
        <f>SUM(ENERO:DICIEMBRE!G172)</f>
        <v>0</v>
      </c>
      <c r="H172" s="9">
        <f>SUM(ENERO:DICIEMBRE!H172)</f>
        <v>0</v>
      </c>
      <c r="I172" s="9">
        <f>SUM(ENERO:DICIEMBRE!I172)</f>
        <v>0</v>
      </c>
      <c r="J172" s="9">
        <f>SUM(ENERO:DICIEMBRE!J172)</f>
        <v>0</v>
      </c>
      <c r="K172" s="9">
        <f>SUM(ENERO:DICIEMBRE!K172)</f>
        <v>0</v>
      </c>
      <c r="L172" s="9">
        <f>SUM(ENERO:DICIEMBRE!L172)</f>
        <v>0</v>
      </c>
      <c r="M172" s="9">
        <f>SUM(ENERO:DICIEMBRE!M172)</f>
        <v>0</v>
      </c>
      <c r="N172" s="9">
        <f>SUM(ENERO:DICIEMBRE!N172)</f>
        <v>0</v>
      </c>
      <c r="O172" s="9">
        <f>SUM(ENERO:DICIEMBRE!O172)</f>
        <v>0</v>
      </c>
      <c r="P172" s="9">
        <f>SUM(ENERO:DICIEMBRE!P172)</f>
        <v>0</v>
      </c>
      <c r="Q172" s="9">
        <f>SUM(ENERO:DICIEMBRE!Q172)</f>
        <v>0</v>
      </c>
      <c r="R172" s="9">
        <f>SUM(ENERO:DICIEMBRE!R172)</f>
        <v>0</v>
      </c>
      <c r="S172" s="9">
        <f>SUM(ENERO:DICIEMBRE!S172)</f>
        <v>0</v>
      </c>
      <c r="T172" s="9">
        <f>SUM(ENERO:DICIEMBRE!T172)</f>
        <v>0</v>
      </c>
      <c r="U172" s="9">
        <f>SUM(ENERO:DICIEMBRE!U172)</f>
        <v>0</v>
      </c>
      <c r="V172" s="9">
        <f>SUM(ENERO:DICIEMBRE!V172)</f>
        <v>0</v>
      </c>
      <c r="W172" s="9">
        <f>SUM(ENERO:DICIEMBRE!W172)</f>
        <v>0</v>
      </c>
      <c r="X172" s="9">
        <f>SUM(ENERO:DICIEMBRE!X172)</f>
        <v>0</v>
      </c>
      <c r="Y172" s="9">
        <f>SUM(ENERO:DICIEMBRE!Y172)</f>
        <v>0</v>
      </c>
      <c r="Z172" s="9">
        <f>SUM(ENERO:DICIEMBRE!Z172)</f>
        <v>0</v>
      </c>
      <c r="AA172" s="9">
        <f>SUM(ENERO:DICIEMBRE!AA172)</f>
        <v>0</v>
      </c>
      <c r="AB172" s="9">
        <f>SUM(ENERO:DICIEMBRE!AB172)</f>
        <v>0</v>
      </c>
      <c r="AC172" s="9">
        <f>SUM(ENERO:DICIEMBRE!AC172)</f>
        <v>0</v>
      </c>
      <c r="AD172" s="9">
        <f>SUM(ENERO:DICIEMBRE!AD172)</f>
        <v>0</v>
      </c>
      <c r="AE172" s="9">
        <f>SUM(ENERO:DICIEMBRE!AE172)</f>
        <v>0</v>
      </c>
      <c r="AF172" s="9">
        <f>SUM(ENERO:DICIEMBRE!AF172)</f>
        <v>0</v>
      </c>
      <c r="AG172" s="9">
        <f>SUM(ENERO:DICIEMBRE!AG172)</f>
        <v>0</v>
      </c>
      <c r="AH172" s="9">
        <f>SUM(ENERO:DICIEMBRE!AH172)</f>
        <v>0</v>
      </c>
      <c r="AI172" s="9">
        <f>SUM(ENERO:DICIEMBRE!AI172)</f>
        <v>0</v>
      </c>
      <c r="AJ172" s="9">
        <f>SUM(ENERO:DICIEMBRE!AJ172)</f>
        <v>0</v>
      </c>
      <c r="AK172" s="9">
        <f>SUM(ENERO:DICIEMBRE!AK172)</f>
        <v>0</v>
      </c>
      <c r="AL172" s="9">
        <f>SUM(ENERO:DICIEMBRE!AL172)</f>
        <v>0</v>
      </c>
      <c r="AM172" s="9">
        <f>SUM(ENERO:DICIEMBRE!AM172)</f>
        <v>0</v>
      </c>
      <c r="AN172" s="9">
        <f>SUM(ENERO:DICIEMBRE!AN172)</f>
        <v>0</v>
      </c>
      <c r="AO172" s="9">
        <f>SUM(ENERO:DICIEMBRE!AO172)</f>
        <v>0</v>
      </c>
      <c r="AP172" s="9">
        <f>SUM(ENERO:DICIEMBRE!AP172)</f>
        <v>0</v>
      </c>
      <c r="AQ172" s="9">
        <f>SUM(ENERO:DICIEMBRE!AQ172)</f>
        <v>0</v>
      </c>
      <c r="AR172" s="9">
        <f>SUM(ENERO:DICIEMBRE!AR172)</f>
        <v>0</v>
      </c>
      <c r="AS172" s="9">
        <f>SUM(ENERO:DICIEMBRE!AS172)</f>
        <v>0</v>
      </c>
      <c r="AT172" s="9">
        <f>SUM(ENERO:DICIEMBRE!AT172)</f>
        <v>0</v>
      </c>
      <c r="AU172" s="9">
        <f>SUM(ENERO:DICIEMBRE!AU172)</f>
        <v>0</v>
      </c>
      <c r="AV172" s="9">
        <f>SUM(ENERO:DICIEMBRE!AV172)</f>
        <v>0</v>
      </c>
      <c r="AW172" s="9">
        <f>SUM(ENERO:DICIEMBRE!AW172)</f>
        <v>0</v>
      </c>
      <c r="AX172" s="9">
        <f>SUM(ENERO:DICIEMBRE!AX172)</f>
        <v>0</v>
      </c>
      <c r="AY172" s="9">
        <f>SUM(ENERO:DICIEMBRE!AY172)</f>
        <v>0</v>
      </c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85" t="str">
        <f t="shared" si="270"/>
        <v/>
      </c>
      <c r="CB172" s="85" t="str">
        <f t="shared" si="271"/>
        <v/>
      </c>
      <c r="CC172" s="85" t="str">
        <f t="shared" si="272"/>
        <v/>
      </c>
      <c r="CD172" s="85" t="str">
        <f t="shared" si="273"/>
        <v/>
      </c>
      <c r="CE172" s="85" t="str">
        <f t="shared" si="274"/>
        <v/>
      </c>
      <c r="CF172" s="86" t="str">
        <f t="shared" si="275"/>
        <v/>
      </c>
      <c r="CG172" s="86">
        <f t="shared" si="276"/>
        <v>0</v>
      </c>
      <c r="CH172" s="86">
        <f t="shared" si="277"/>
        <v>0</v>
      </c>
      <c r="CI172" s="86">
        <f t="shared" si="278"/>
        <v>0</v>
      </c>
      <c r="CJ172" s="86">
        <f t="shared" si="279"/>
        <v>0</v>
      </c>
      <c r="CK172" s="86">
        <f t="shared" si="28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85" t="str">
        <f t="shared" si="281"/>
        <v/>
      </c>
      <c r="DB172" s="85" t="str">
        <f t="shared" si="282"/>
        <v/>
      </c>
      <c r="DC172" s="85" t="str">
        <f t="shared" si="283"/>
        <v/>
      </c>
      <c r="DD172" s="85" t="str">
        <f t="shared" si="284"/>
        <v/>
      </c>
      <c r="DE172" s="85" t="str">
        <f t="shared" si="285"/>
        <v/>
      </c>
      <c r="DF172" s="85" t="str">
        <f t="shared" si="286"/>
        <v/>
      </c>
      <c r="DG172" s="85" t="str">
        <f t="shared" si="287"/>
        <v/>
      </c>
      <c r="DH172" s="85" t="str">
        <f t="shared" si="288"/>
        <v/>
      </c>
      <c r="DI172" s="85" t="str">
        <f t="shared" si="289"/>
        <v/>
      </c>
      <c r="DJ172" s="85" t="str">
        <f t="shared" si="290"/>
        <v/>
      </c>
      <c r="DK172" s="85" t="str">
        <f t="shared" si="291"/>
        <v/>
      </c>
      <c r="DL172" s="85" t="str">
        <f t="shared" si="292"/>
        <v/>
      </c>
      <c r="DM172" s="85" t="str">
        <f t="shared" si="293"/>
        <v/>
      </c>
      <c r="DN172" s="85" t="str">
        <f t="shared" si="294"/>
        <v/>
      </c>
      <c r="DO172" s="85" t="str">
        <f t="shared" si="295"/>
        <v/>
      </c>
      <c r="DP172" s="85" t="str">
        <f t="shared" si="296"/>
        <v/>
      </c>
      <c r="DQ172" s="85" t="str">
        <f t="shared" si="297"/>
        <v/>
      </c>
      <c r="DR172" s="85" t="str">
        <f t="shared" si="298"/>
        <v/>
      </c>
      <c r="DS172" s="85" t="str">
        <f t="shared" si="299"/>
        <v/>
      </c>
      <c r="DT172" s="85" t="str">
        <f t="shared" si="300"/>
        <v/>
      </c>
      <c r="EA172" s="86">
        <f t="shared" si="301"/>
        <v>0</v>
      </c>
      <c r="EB172" s="86">
        <f t="shared" si="302"/>
        <v>0</v>
      </c>
      <c r="EC172" s="86">
        <f t="shared" si="303"/>
        <v>0</v>
      </c>
      <c r="ED172" s="86">
        <f t="shared" si="304"/>
        <v>0</v>
      </c>
      <c r="EE172" s="86">
        <f t="shared" si="305"/>
        <v>0</v>
      </c>
      <c r="EF172" s="86">
        <f t="shared" si="306"/>
        <v>0</v>
      </c>
      <c r="EG172" s="86">
        <f t="shared" si="307"/>
        <v>0</v>
      </c>
      <c r="EH172" s="86">
        <f t="shared" si="308"/>
        <v>0</v>
      </c>
      <c r="EI172" s="86">
        <f t="shared" si="309"/>
        <v>0</v>
      </c>
      <c r="EJ172" s="86">
        <f t="shared" si="310"/>
        <v>0</v>
      </c>
      <c r="EK172" s="86">
        <f t="shared" si="311"/>
        <v>0</v>
      </c>
      <c r="EL172" s="86">
        <f t="shared" si="312"/>
        <v>0</v>
      </c>
      <c r="EM172" s="86">
        <f t="shared" si="313"/>
        <v>0</v>
      </c>
      <c r="EN172" s="86">
        <f t="shared" si="314"/>
        <v>0</v>
      </c>
      <c r="EO172" s="86">
        <f t="shared" si="315"/>
        <v>0</v>
      </c>
      <c r="EP172" s="86">
        <f t="shared" si="316"/>
        <v>0</v>
      </c>
      <c r="EQ172" s="86">
        <f t="shared" si="317"/>
        <v>0</v>
      </c>
      <c r="ER172" s="86">
        <f t="shared" si="318"/>
        <v>0</v>
      </c>
      <c r="ES172" s="86">
        <f t="shared" si="319"/>
        <v>0</v>
      </c>
      <c r="ET172" s="86">
        <f t="shared" si="320"/>
        <v>0</v>
      </c>
      <c r="EU172" s="86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21"/>
        <v>12</v>
      </c>
      <c r="D173" s="139">
        <f t="shared" si="321"/>
        <v>0</v>
      </c>
      <c r="E173" s="9">
        <f>SUM(ENERO:DICIEMBRE!E173)</f>
        <v>0</v>
      </c>
      <c r="F173" s="9">
        <f>SUM(ENERO:DICIEMBRE!F173)</f>
        <v>0</v>
      </c>
      <c r="G173" s="9">
        <f>SUM(ENERO:DICIEMBRE!G173)</f>
        <v>0</v>
      </c>
      <c r="H173" s="9">
        <f>SUM(ENERO:DICIEMBRE!H173)</f>
        <v>0</v>
      </c>
      <c r="I173" s="9">
        <f>SUM(ENERO:DICIEMBRE!I173)</f>
        <v>0</v>
      </c>
      <c r="J173" s="9">
        <f>SUM(ENERO:DICIEMBRE!J173)</f>
        <v>0</v>
      </c>
      <c r="K173" s="9">
        <f>SUM(ENERO:DICIEMBRE!K173)</f>
        <v>0</v>
      </c>
      <c r="L173" s="9">
        <f>SUM(ENERO:DICIEMBRE!L173)</f>
        <v>0</v>
      </c>
      <c r="M173" s="9">
        <f>SUM(ENERO:DICIEMBRE!M173)</f>
        <v>0</v>
      </c>
      <c r="N173" s="9">
        <f>SUM(ENERO:DICIEMBRE!N173)</f>
        <v>0</v>
      </c>
      <c r="O173" s="9">
        <f>SUM(ENERO:DICIEMBRE!O173)</f>
        <v>0</v>
      </c>
      <c r="P173" s="9">
        <f>SUM(ENERO:DICIEMBRE!P173)</f>
        <v>0</v>
      </c>
      <c r="Q173" s="9">
        <f>SUM(ENERO:DICIEMBRE!Q173)</f>
        <v>0</v>
      </c>
      <c r="R173" s="9">
        <f>SUM(ENERO:DICIEMBRE!R173)</f>
        <v>0</v>
      </c>
      <c r="S173" s="9">
        <f>SUM(ENERO:DICIEMBRE!S173)</f>
        <v>1</v>
      </c>
      <c r="T173" s="9">
        <f>SUM(ENERO:DICIEMBRE!T173)</f>
        <v>0</v>
      </c>
      <c r="U173" s="9">
        <f>SUM(ENERO:DICIEMBRE!U173)</f>
        <v>1</v>
      </c>
      <c r="V173" s="9">
        <f>SUM(ENERO:DICIEMBRE!V173)</f>
        <v>0</v>
      </c>
      <c r="W173" s="9">
        <f>SUM(ENERO:DICIEMBRE!W173)</f>
        <v>0</v>
      </c>
      <c r="X173" s="9">
        <f>SUM(ENERO:DICIEMBRE!X173)</f>
        <v>0</v>
      </c>
      <c r="Y173" s="9">
        <f>SUM(ENERO:DICIEMBRE!Y173)</f>
        <v>0</v>
      </c>
      <c r="Z173" s="9">
        <f>SUM(ENERO:DICIEMBRE!Z173)</f>
        <v>0</v>
      </c>
      <c r="AA173" s="9">
        <f>SUM(ENERO:DICIEMBRE!AA173)</f>
        <v>0</v>
      </c>
      <c r="AB173" s="9">
        <f>SUM(ENERO:DICIEMBRE!AB173)</f>
        <v>0</v>
      </c>
      <c r="AC173" s="9">
        <f>SUM(ENERO:DICIEMBRE!AC173)</f>
        <v>1</v>
      </c>
      <c r="AD173" s="9">
        <f>SUM(ENERO:DICIEMBRE!AD173)</f>
        <v>0</v>
      </c>
      <c r="AE173" s="9">
        <f>SUM(ENERO:DICIEMBRE!AE173)</f>
        <v>0</v>
      </c>
      <c r="AF173" s="9">
        <f>SUM(ENERO:DICIEMBRE!AF173)</f>
        <v>0</v>
      </c>
      <c r="AG173" s="9">
        <f>SUM(ENERO:DICIEMBRE!AG173)</f>
        <v>2</v>
      </c>
      <c r="AH173" s="9">
        <f>SUM(ENERO:DICIEMBRE!AH173)</f>
        <v>0</v>
      </c>
      <c r="AI173" s="9">
        <f>SUM(ENERO:DICIEMBRE!AI173)</f>
        <v>1</v>
      </c>
      <c r="AJ173" s="9">
        <f>SUM(ENERO:DICIEMBRE!AJ173)</f>
        <v>0</v>
      </c>
      <c r="AK173" s="9">
        <f>SUM(ENERO:DICIEMBRE!AK173)</f>
        <v>1</v>
      </c>
      <c r="AL173" s="9">
        <f>SUM(ENERO:DICIEMBRE!AL173)</f>
        <v>0</v>
      </c>
      <c r="AM173" s="9">
        <f>SUM(ENERO:DICIEMBRE!AM173)</f>
        <v>1</v>
      </c>
      <c r="AN173" s="9">
        <f>SUM(ENERO:DICIEMBRE!AN173)</f>
        <v>0</v>
      </c>
      <c r="AO173" s="9">
        <f>SUM(ENERO:DICIEMBRE!AO173)</f>
        <v>0</v>
      </c>
      <c r="AP173" s="9">
        <f>SUM(ENERO:DICIEMBRE!AP173)</f>
        <v>0</v>
      </c>
      <c r="AQ173" s="9">
        <f>SUM(ENERO:DICIEMBRE!AQ173)</f>
        <v>4</v>
      </c>
      <c r="AR173" s="9">
        <f>SUM(ENERO:DICIEMBRE!AR173)</f>
        <v>0</v>
      </c>
      <c r="AS173" s="9">
        <f>SUM(ENERO:DICIEMBRE!AS173)</f>
        <v>5</v>
      </c>
      <c r="AT173" s="9">
        <f>SUM(ENERO:DICIEMBRE!AT173)</f>
        <v>7</v>
      </c>
      <c r="AU173" s="9">
        <f>SUM(ENERO:DICIEMBRE!AU173)</f>
        <v>0</v>
      </c>
      <c r="AV173" s="9">
        <f>SUM(ENERO:DICIEMBRE!AV173)</f>
        <v>0</v>
      </c>
      <c r="AW173" s="9">
        <f>SUM(ENERO:DICIEMBRE!AW173)</f>
        <v>0</v>
      </c>
      <c r="AX173" s="9">
        <f>SUM(ENERO:DICIEMBRE!AX173)</f>
        <v>0</v>
      </c>
      <c r="AY173" s="9">
        <f>SUM(ENERO:DICIEMBRE!AY173)</f>
        <v>0</v>
      </c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85" t="str">
        <f t="shared" si="270"/>
        <v/>
      </c>
      <c r="CB173" s="85" t="str">
        <f t="shared" si="271"/>
        <v/>
      </c>
      <c r="CC173" s="85" t="str">
        <f t="shared" si="272"/>
        <v/>
      </c>
      <c r="CD173" s="85" t="str">
        <f t="shared" si="273"/>
        <v/>
      </c>
      <c r="CE173" s="85" t="str">
        <f t="shared" si="274"/>
        <v/>
      </c>
      <c r="CF173" s="86" t="str">
        <f t="shared" si="275"/>
        <v/>
      </c>
      <c r="CG173" s="86">
        <f t="shared" si="276"/>
        <v>0</v>
      </c>
      <c r="CH173" s="86">
        <f t="shared" si="277"/>
        <v>0</v>
      </c>
      <c r="CI173" s="86">
        <f t="shared" si="278"/>
        <v>0</v>
      </c>
      <c r="CJ173" s="86">
        <f t="shared" si="279"/>
        <v>0</v>
      </c>
      <c r="CK173" s="86">
        <f t="shared" si="28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85" t="str">
        <f t="shared" si="281"/>
        <v/>
      </c>
      <c r="DB173" s="85" t="str">
        <f t="shared" si="282"/>
        <v/>
      </c>
      <c r="DC173" s="85" t="str">
        <f t="shared" si="283"/>
        <v/>
      </c>
      <c r="DD173" s="85" t="str">
        <f t="shared" si="284"/>
        <v/>
      </c>
      <c r="DE173" s="85" t="str">
        <f t="shared" si="285"/>
        <v/>
      </c>
      <c r="DF173" s="85" t="str">
        <f t="shared" si="286"/>
        <v/>
      </c>
      <c r="DG173" s="85" t="str">
        <f t="shared" si="287"/>
        <v/>
      </c>
      <c r="DH173" s="85" t="str">
        <f t="shared" si="288"/>
        <v/>
      </c>
      <c r="DI173" s="85" t="str">
        <f t="shared" si="289"/>
        <v/>
      </c>
      <c r="DJ173" s="85" t="str">
        <f t="shared" si="290"/>
        <v/>
      </c>
      <c r="DK173" s="85" t="str">
        <f t="shared" si="291"/>
        <v/>
      </c>
      <c r="DL173" s="85" t="str">
        <f t="shared" si="292"/>
        <v/>
      </c>
      <c r="DM173" s="85" t="str">
        <f t="shared" si="293"/>
        <v/>
      </c>
      <c r="DN173" s="85" t="str">
        <f t="shared" si="294"/>
        <v/>
      </c>
      <c r="DO173" s="85" t="str">
        <f t="shared" si="295"/>
        <v/>
      </c>
      <c r="DP173" s="85" t="str">
        <f t="shared" si="296"/>
        <v/>
      </c>
      <c r="DQ173" s="85" t="str">
        <f t="shared" si="297"/>
        <v/>
      </c>
      <c r="DR173" s="85" t="str">
        <f t="shared" si="298"/>
        <v/>
      </c>
      <c r="DS173" s="85" t="str">
        <f t="shared" si="299"/>
        <v/>
      </c>
      <c r="DT173" s="85" t="str">
        <f t="shared" si="300"/>
        <v/>
      </c>
      <c r="EA173" s="86">
        <f t="shared" si="301"/>
        <v>0</v>
      </c>
      <c r="EB173" s="86">
        <f t="shared" si="302"/>
        <v>0</v>
      </c>
      <c r="EC173" s="86">
        <f t="shared" si="303"/>
        <v>0</v>
      </c>
      <c r="ED173" s="86">
        <f t="shared" si="304"/>
        <v>0</v>
      </c>
      <c r="EE173" s="86">
        <f t="shared" si="305"/>
        <v>0</v>
      </c>
      <c r="EF173" s="86">
        <f t="shared" si="306"/>
        <v>0</v>
      </c>
      <c r="EG173" s="86">
        <f t="shared" si="307"/>
        <v>0</v>
      </c>
      <c r="EH173" s="86">
        <f t="shared" si="308"/>
        <v>0</v>
      </c>
      <c r="EI173" s="86">
        <f t="shared" si="309"/>
        <v>0</v>
      </c>
      <c r="EJ173" s="86">
        <f t="shared" si="310"/>
        <v>0</v>
      </c>
      <c r="EK173" s="86">
        <f t="shared" si="311"/>
        <v>0</v>
      </c>
      <c r="EL173" s="86">
        <f t="shared" si="312"/>
        <v>0</v>
      </c>
      <c r="EM173" s="86">
        <f t="shared" si="313"/>
        <v>0</v>
      </c>
      <c r="EN173" s="86">
        <f t="shared" si="314"/>
        <v>0</v>
      </c>
      <c r="EO173" s="86">
        <f t="shared" si="315"/>
        <v>0</v>
      </c>
      <c r="EP173" s="86">
        <f t="shared" si="316"/>
        <v>0</v>
      </c>
      <c r="EQ173" s="86">
        <f t="shared" si="317"/>
        <v>0</v>
      </c>
      <c r="ER173" s="86">
        <f t="shared" si="318"/>
        <v>0</v>
      </c>
      <c r="ES173" s="86">
        <f t="shared" si="319"/>
        <v>0</v>
      </c>
      <c r="ET173" s="86">
        <f t="shared" si="320"/>
        <v>0</v>
      </c>
      <c r="EU173" s="86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21"/>
        <v>38</v>
      </c>
      <c r="D174" s="139">
        <f t="shared" si="321"/>
        <v>0</v>
      </c>
      <c r="E174" s="9">
        <f>SUM(ENERO:DICIEMBRE!E174)</f>
        <v>1</v>
      </c>
      <c r="F174" s="9">
        <f>SUM(ENERO:DICIEMBRE!F174)</f>
        <v>0</v>
      </c>
      <c r="G174" s="9">
        <f>SUM(ENERO:DICIEMBRE!G174)</f>
        <v>0</v>
      </c>
      <c r="H174" s="9">
        <f>SUM(ENERO:DICIEMBRE!H174)</f>
        <v>0</v>
      </c>
      <c r="I174" s="9">
        <f>SUM(ENERO:DICIEMBRE!I174)</f>
        <v>0</v>
      </c>
      <c r="J174" s="9">
        <f>SUM(ENERO:DICIEMBRE!J174)</f>
        <v>0</v>
      </c>
      <c r="K174" s="9">
        <f>SUM(ENERO:DICIEMBRE!K174)</f>
        <v>0</v>
      </c>
      <c r="L174" s="9">
        <f>SUM(ENERO:DICIEMBRE!L174)</f>
        <v>0</v>
      </c>
      <c r="M174" s="9">
        <f>SUM(ENERO:DICIEMBRE!M174)</f>
        <v>1</v>
      </c>
      <c r="N174" s="9">
        <f>SUM(ENERO:DICIEMBRE!N174)</f>
        <v>0</v>
      </c>
      <c r="O174" s="9">
        <f>SUM(ENERO:DICIEMBRE!O174)</f>
        <v>4</v>
      </c>
      <c r="P174" s="9">
        <f>SUM(ENERO:DICIEMBRE!P174)</f>
        <v>0</v>
      </c>
      <c r="Q174" s="9">
        <f>SUM(ENERO:DICIEMBRE!Q174)</f>
        <v>11</v>
      </c>
      <c r="R174" s="9">
        <f>SUM(ENERO:DICIEMBRE!R174)</f>
        <v>0</v>
      </c>
      <c r="S174" s="9">
        <f>SUM(ENERO:DICIEMBRE!S174)</f>
        <v>7</v>
      </c>
      <c r="T174" s="9">
        <f>SUM(ENERO:DICIEMBRE!T174)</f>
        <v>0</v>
      </c>
      <c r="U174" s="9">
        <f>SUM(ENERO:DICIEMBRE!U174)</f>
        <v>3</v>
      </c>
      <c r="V174" s="9">
        <f>SUM(ENERO:DICIEMBRE!V174)</f>
        <v>0</v>
      </c>
      <c r="W174" s="9">
        <f>SUM(ENERO:DICIEMBRE!W174)</f>
        <v>4</v>
      </c>
      <c r="X174" s="9">
        <f>SUM(ENERO:DICIEMBRE!X174)</f>
        <v>0</v>
      </c>
      <c r="Y174" s="9">
        <f>SUM(ENERO:DICIEMBRE!Y174)</f>
        <v>1</v>
      </c>
      <c r="Z174" s="9">
        <f>SUM(ENERO:DICIEMBRE!Z174)</f>
        <v>0</v>
      </c>
      <c r="AA174" s="9">
        <f>SUM(ENERO:DICIEMBRE!AA174)</f>
        <v>3</v>
      </c>
      <c r="AB174" s="9">
        <f>SUM(ENERO:DICIEMBRE!AB174)</f>
        <v>0</v>
      </c>
      <c r="AC174" s="9">
        <f>SUM(ENERO:DICIEMBRE!AC174)</f>
        <v>0</v>
      </c>
      <c r="AD174" s="9">
        <f>SUM(ENERO:DICIEMBRE!AD174)</f>
        <v>0</v>
      </c>
      <c r="AE174" s="9">
        <f>SUM(ENERO:DICIEMBRE!AE174)</f>
        <v>3</v>
      </c>
      <c r="AF174" s="9">
        <f>SUM(ENERO:DICIEMBRE!AF174)</f>
        <v>0</v>
      </c>
      <c r="AG174" s="9">
        <f>SUM(ENERO:DICIEMBRE!AG174)</f>
        <v>0</v>
      </c>
      <c r="AH174" s="9">
        <f>SUM(ENERO:DICIEMBRE!AH174)</f>
        <v>0</v>
      </c>
      <c r="AI174" s="9">
        <f>SUM(ENERO:DICIEMBRE!AI174)</f>
        <v>0</v>
      </c>
      <c r="AJ174" s="9">
        <f>SUM(ENERO:DICIEMBRE!AJ174)</f>
        <v>0</v>
      </c>
      <c r="AK174" s="9">
        <f>SUM(ENERO:DICIEMBRE!AK174)</f>
        <v>0</v>
      </c>
      <c r="AL174" s="9">
        <f>SUM(ENERO:DICIEMBRE!AL174)</f>
        <v>0</v>
      </c>
      <c r="AM174" s="9">
        <f>SUM(ENERO:DICIEMBRE!AM174)</f>
        <v>0</v>
      </c>
      <c r="AN174" s="9">
        <f>SUM(ENERO:DICIEMBRE!AN174)</f>
        <v>0</v>
      </c>
      <c r="AO174" s="9">
        <f>SUM(ENERO:DICIEMBRE!AO174)</f>
        <v>0</v>
      </c>
      <c r="AP174" s="9">
        <f>SUM(ENERO:DICIEMBRE!AP174)</f>
        <v>0</v>
      </c>
      <c r="AQ174" s="9">
        <f>SUM(ENERO:DICIEMBRE!AQ174)</f>
        <v>0</v>
      </c>
      <c r="AR174" s="9">
        <f>SUM(ENERO:DICIEMBRE!AR174)</f>
        <v>0</v>
      </c>
      <c r="AS174" s="9">
        <f>SUM(ENERO:DICIEMBRE!AS174)</f>
        <v>5</v>
      </c>
      <c r="AT174" s="9">
        <f>SUM(ENERO:DICIEMBRE!AT174)</f>
        <v>33</v>
      </c>
      <c r="AU174" s="9">
        <f>SUM(ENERO:DICIEMBRE!AU174)</f>
        <v>0</v>
      </c>
      <c r="AV174" s="9">
        <f>SUM(ENERO:DICIEMBRE!AV174)</f>
        <v>0</v>
      </c>
      <c r="AW174" s="9">
        <f>SUM(ENERO:DICIEMBRE!AW174)</f>
        <v>0</v>
      </c>
      <c r="AX174" s="9">
        <f>SUM(ENERO:DICIEMBRE!AX174)</f>
        <v>0</v>
      </c>
      <c r="AY174" s="9">
        <f>SUM(ENERO:DICIEMBRE!AY174)</f>
        <v>0</v>
      </c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85" t="str">
        <f t="shared" si="270"/>
        <v/>
      </c>
      <c r="CB174" s="85" t="str">
        <f t="shared" si="271"/>
        <v/>
      </c>
      <c r="CC174" s="85" t="str">
        <f t="shared" si="272"/>
        <v/>
      </c>
      <c r="CD174" s="85" t="str">
        <f t="shared" si="273"/>
        <v/>
      </c>
      <c r="CE174" s="85" t="str">
        <f t="shared" si="274"/>
        <v/>
      </c>
      <c r="CF174" s="86" t="str">
        <f t="shared" si="275"/>
        <v/>
      </c>
      <c r="CG174" s="86">
        <f t="shared" si="276"/>
        <v>0</v>
      </c>
      <c r="CH174" s="86">
        <f t="shared" si="277"/>
        <v>0</v>
      </c>
      <c r="CI174" s="86">
        <f t="shared" si="278"/>
        <v>0</v>
      </c>
      <c r="CJ174" s="86">
        <f t="shared" si="279"/>
        <v>0</v>
      </c>
      <c r="CK174" s="86">
        <f t="shared" si="28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85" t="str">
        <f t="shared" si="281"/>
        <v/>
      </c>
      <c r="DB174" s="85" t="str">
        <f t="shared" si="282"/>
        <v/>
      </c>
      <c r="DC174" s="85" t="str">
        <f t="shared" si="283"/>
        <v/>
      </c>
      <c r="DD174" s="85" t="str">
        <f t="shared" si="284"/>
        <v/>
      </c>
      <c r="DE174" s="85" t="str">
        <f t="shared" si="285"/>
        <v/>
      </c>
      <c r="DF174" s="85" t="str">
        <f t="shared" si="286"/>
        <v/>
      </c>
      <c r="DG174" s="85" t="str">
        <f t="shared" si="287"/>
        <v/>
      </c>
      <c r="DH174" s="85" t="str">
        <f t="shared" si="288"/>
        <v/>
      </c>
      <c r="DI174" s="85" t="str">
        <f t="shared" si="289"/>
        <v/>
      </c>
      <c r="DJ174" s="85" t="str">
        <f t="shared" si="290"/>
        <v/>
      </c>
      <c r="DK174" s="85" t="str">
        <f t="shared" si="291"/>
        <v/>
      </c>
      <c r="DL174" s="85" t="str">
        <f t="shared" si="292"/>
        <v/>
      </c>
      <c r="DM174" s="85" t="str">
        <f t="shared" si="293"/>
        <v/>
      </c>
      <c r="DN174" s="85" t="str">
        <f t="shared" si="294"/>
        <v/>
      </c>
      <c r="DO174" s="85" t="str">
        <f t="shared" si="295"/>
        <v/>
      </c>
      <c r="DP174" s="85" t="str">
        <f t="shared" si="296"/>
        <v/>
      </c>
      <c r="DQ174" s="85" t="str">
        <f t="shared" si="297"/>
        <v/>
      </c>
      <c r="DR174" s="85" t="str">
        <f t="shared" si="298"/>
        <v/>
      </c>
      <c r="DS174" s="85" t="str">
        <f t="shared" si="299"/>
        <v/>
      </c>
      <c r="DT174" s="85" t="str">
        <f t="shared" si="300"/>
        <v/>
      </c>
      <c r="EA174" s="86">
        <f t="shared" si="301"/>
        <v>0</v>
      </c>
      <c r="EB174" s="86">
        <f t="shared" si="302"/>
        <v>0</v>
      </c>
      <c r="EC174" s="86">
        <f t="shared" si="303"/>
        <v>0</v>
      </c>
      <c r="ED174" s="86">
        <f t="shared" si="304"/>
        <v>0</v>
      </c>
      <c r="EE174" s="86">
        <f t="shared" si="305"/>
        <v>0</v>
      </c>
      <c r="EF174" s="86">
        <f t="shared" si="306"/>
        <v>0</v>
      </c>
      <c r="EG174" s="86">
        <f t="shared" si="307"/>
        <v>0</v>
      </c>
      <c r="EH174" s="86">
        <f t="shared" si="308"/>
        <v>0</v>
      </c>
      <c r="EI174" s="86">
        <f t="shared" si="309"/>
        <v>0</v>
      </c>
      <c r="EJ174" s="86">
        <f t="shared" si="310"/>
        <v>0</v>
      </c>
      <c r="EK174" s="86">
        <f t="shared" si="311"/>
        <v>0</v>
      </c>
      <c r="EL174" s="86">
        <f t="shared" si="312"/>
        <v>0</v>
      </c>
      <c r="EM174" s="86">
        <f t="shared" si="313"/>
        <v>0</v>
      </c>
      <c r="EN174" s="86">
        <f t="shared" si="314"/>
        <v>0</v>
      </c>
      <c r="EO174" s="86">
        <f t="shared" si="315"/>
        <v>0</v>
      </c>
      <c r="EP174" s="86">
        <f t="shared" si="316"/>
        <v>0</v>
      </c>
      <c r="EQ174" s="86">
        <f t="shared" si="317"/>
        <v>0</v>
      </c>
      <c r="ER174" s="86">
        <f t="shared" si="318"/>
        <v>0</v>
      </c>
      <c r="ES174" s="86">
        <f t="shared" si="319"/>
        <v>0</v>
      </c>
      <c r="ET174" s="86">
        <f t="shared" si="320"/>
        <v>0</v>
      </c>
      <c r="EU174" s="86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21"/>
        <v>0</v>
      </c>
      <c r="D175" s="155">
        <f t="shared" si="32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9">
        <f>SUM(ENERO:DICIEMBRE!O175)</f>
        <v>0</v>
      </c>
      <c r="P175" s="9">
        <f>SUM(ENERO:DICIEMBRE!P175)</f>
        <v>0</v>
      </c>
      <c r="Q175" s="9">
        <f>SUM(ENERO:DICIEMBRE!Q175)</f>
        <v>0</v>
      </c>
      <c r="R175" s="9">
        <f>SUM(ENERO:DICIEMBRE!R175)</f>
        <v>0</v>
      </c>
      <c r="S175" s="9">
        <f>SUM(ENERO:DICIEMBRE!S175)</f>
        <v>0</v>
      </c>
      <c r="T175" s="9">
        <f>SUM(ENERO:DICIEMBRE!T175)</f>
        <v>0</v>
      </c>
      <c r="U175" s="9">
        <f>SUM(ENERO:DICIEMBRE!U175)</f>
        <v>0</v>
      </c>
      <c r="V175" s="9">
        <f>SUM(ENERO:DICIEMBRE!V175)</f>
        <v>0</v>
      </c>
      <c r="W175" s="9">
        <f>SUM(ENERO:DICIEMBRE!W175)</f>
        <v>0</v>
      </c>
      <c r="X175" s="9">
        <f>SUM(ENERO:DICIEMBRE!X175)</f>
        <v>0</v>
      </c>
      <c r="Y175" s="9">
        <f>SUM(ENERO:DICIEMBRE!Y175)</f>
        <v>0</v>
      </c>
      <c r="Z175" s="9">
        <f>SUM(ENERO:DICIEMBRE!Z175)</f>
        <v>0</v>
      </c>
      <c r="AA175" s="9">
        <f>SUM(ENERO:DICIEMBRE!AA175)</f>
        <v>0</v>
      </c>
      <c r="AB175" s="9">
        <f>SUM(ENERO:DICIEMBRE!AB175)</f>
        <v>0</v>
      </c>
      <c r="AC175" s="9">
        <f>SUM(ENERO:DICIEMBRE!AC175)</f>
        <v>0</v>
      </c>
      <c r="AD175" s="9">
        <f>SUM(ENERO:DICIEMBRE!AD175)</f>
        <v>0</v>
      </c>
      <c r="AE175" s="9">
        <f>SUM(ENERO:DICIEMBRE!AE175)</f>
        <v>0</v>
      </c>
      <c r="AF175" s="9">
        <f>SUM(ENERO:DICIEMBRE!AF175)</f>
        <v>0</v>
      </c>
      <c r="AG175" s="9">
        <f>SUM(ENERO:DICIEMBRE!AG175)</f>
        <v>0</v>
      </c>
      <c r="AH175" s="9">
        <f>SUM(ENERO:DICIEMBRE!AH175)</f>
        <v>0</v>
      </c>
      <c r="AI175" s="9">
        <f>SUM(ENERO:DICIEMBRE!AI175)</f>
        <v>0</v>
      </c>
      <c r="AJ175" s="9">
        <f>SUM(ENERO:DICIEMBRE!AJ175)</f>
        <v>0</v>
      </c>
      <c r="AK175" s="9">
        <f>SUM(ENERO:DICIEMBRE!AK175)</f>
        <v>0</v>
      </c>
      <c r="AL175" s="9">
        <f>SUM(ENERO:DICIEMBRE!AL175)</f>
        <v>0</v>
      </c>
      <c r="AM175" s="9">
        <f>SUM(ENERO:DICIEMBRE!AM175)</f>
        <v>0</v>
      </c>
      <c r="AN175" s="9">
        <f>SUM(ENERO:DICIEMBRE!AN175)</f>
        <v>0</v>
      </c>
      <c r="AO175" s="9">
        <f>SUM(ENERO:DICIEMBRE!AO175)</f>
        <v>0</v>
      </c>
      <c r="AP175" s="9">
        <f>SUM(ENERO:DICIEMBRE!AP175)</f>
        <v>0</v>
      </c>
      <c r="AQ175" s="9">
        <f>SUM(ENERO:DICIEMBRE!AQ175)</f>
        <v>0</v>
      </c>
      <c r="AR175" s="9">
        <f>SUM(ENERO:DICIEMBRE!AR175)</f>
        <v>0</v>
      </c>
      <c r="AS175" s="9">
        <f>SUM(ENERO:DICIEMBRE!AS175)</f>
        <v>0</v>
      </c>
      <c r="AT175" s="9">
        <f>SUM(ENERO:DICIEMBRE!AT175)</f>
        <v>0</v>
      </c>
      <c r="AU175" s="9">
        <f>SUM(ENERO:DICIEMBRE!AU175)</f>
        <v>0</v>
      </c>
      <c r="AV175" s="9">
        <f>SUM(ENERO:DICIEMBRE!AV175)</f>
        <v>0</v>
      </c>
      <c r="AW175" s="9">
        <f>SUM(ENERO:DICIEMBRE!AW175)</f>
        <v>0</v>
      </c>
      <c r="AX175" s="9">
        <f>SUM(ENERO:DICIEMBRE!AX175)</f>
        <v>0</v>
      </c>
      <c r="AY175" s="9">
        <f>SUM(ENERO:DICIEMBRE!AY175)</f>
        <v>0</v>
      </c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85" t="str">
        <f t="shared" si="270"/>
        <v/>
      </c>
      <c r="CB175" s="85" t="str">
        <f t="shared" si="271"/>
        <v/>
      </c>
      <c r="CC175" s="85" t="str">
        <f t="shared" si="272"/>
        <v/>
      </c>
      <c r="CD175" s="85" t="str">
        <f t="shared" si="273"/>
        <v/>
      </c>
      <c r="CE175" s="85" t="str">
        <f t="shared" si="274"/>
        <v/>
      </c>
      <c r="CF175" s="86" t="str">
        <f t="shared" si="275"/>
        <v/>
      </c>
      <c r="CG175" s="86">
        <f t="shared" si="276"/>
        <v>0</v>
      </c>
      <c r="CH175" s="86">
        <f t="shared" si="277"/>
        <v>0</v>
      </c>
      <c r="CI175" s="86">
        <f t="shared" si="278"/>
        <v>0</v>
      </c>
      <c r="CJ175" s="86">
        <f t="shared" si="279"/>
        <v>0</v>
      </c>
      <c r="CK175" s="86">
        <f t="shared" si="28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85" t="str">
        <f t="shared" si="281"/>
        <v/>
      </c>
      <c r="DB175" s="85" t="str">
        <f t="shared" si="282"/>
        <v/>
      </c>
      <c r="DC175" s="85" t="str">
        <f t="shared" si="283"/>
        <v/>
      </c>
      <c r="DD175" s="85" t="str">
        <f t="shared" si="284"/>
        <v/>
      </c>
      <c r="DE175" s="85" t="str">
        <f t="shared" si="285"/>
        <v/>
      </c>
      <c r="DF175" s="85" t="str">
        <f t="shared" si="286"/>
        <v/>
      </c>
      <c r="DG175" s="85" t="str">
        <f t="shared" si="287"/>
        <v/>
      </c>
      <c r="DH175" s="85" t="str">
        <f t="shared" si="288"/>
        <v/>
      </c>
      <c r="DI175" s="85" t="str">
        <f t="shared" si="289"/>
        <v/>
      </c>
      <c r="DJ175" s="85" t="str">
        <f t="shared" si="290"/>
        <v/>
      </c>
      <c r="DK175" s="85" t="str">
        <f t="shared" si="291"/>
        <v/>
      </c>
      <c r="DL175" s="85" t="str">
        <f t="shared" si="292"/>
        <v/>
      </c>
      <c r="DM175" s="85" t="str">
        <f t="shared" si="293"/>
        <v/>
      </c>
      <c r="DN175" s="85" t="str">
        <f t="shared" si="294"/>
        <v/>
      </c>
      <c r="DO175" s="85" t="str">
        <f t="shared" si="295"/>
        <v/>
      </c>
      <c r="DP175" s="85" t="str">
        <f t="shared" si="296"/>
        <v/>
      </c>
      <c r="DQ175" s="85" t="str">
        <f t="shared" si="297"/>
        <v/>
      </c>
      <c r="DR175" s="85" t="str">
        <f t="shared" si="298"/>
        <v/>
      </c>
      <c r="DS175" s="85" t="str">
        <f t="shared" si="299"/>
        <v/>
      </c>
      <c r="DT175" s="85" t="str">
        <f t="shared" si="300"/>
        <v/>
      </c>
      <c r="EA175" s="86">
        <f t="shared" si="301"/>
        <v>0</v>
      </c>
      <c r="EB175" s="86">
        <f t="shared" si="302"/>
        <v>0</v>
      </c>
      <c r="EC175" s="86">
        <f t="shared" si="303"/>
        <v>0</v>
      </c>
      <c r="ED175" s="86">
        <f t="shared" si="304"/>
        <v>0</v>
      </c>
      <c r="EE175" s="86">
        <f t="shared" si="305"/>
        <v>0</v>
      </c>
      <c r="EF175" s="86">
        <f t="shared" si="306"/>
        <v>0</v>
      </c>
      <c r="EG175" s="86">
        <f t="shared" si="307"/>
        <v>0</v>
      </c>
      <c r="EH175" s="86">
        <f t="shared" si="308"/>
        <v>0</v>
      </c>
      <c r="EI175" s="86">
        <f t="shared" si="309"/>
        <v>0</v>
      </c>
      <c r="EJ175" s="86">
        <f t="shared" si="310"/>
        <v>0</v>
      </c>
      <c r="EK175" s="86">
        <f t="shared" si="311"/>
        <v>0</v>
      </c>
      <c r="EL175" s="86">
        <f t="shared" si="312"/>
        <v>0</v>
      </c>
      <c r="EM175" s="86">
        <f t="shared" si="313"/>
        <v>0</v>
      </c>
      <c r="EN175" s="86">
        <f t="shared" si="314"/>
        <v>0</v>
      </c>
      <c r="EO175" s="86">
        <f t="shared" si="315"/>
        <v>0</v>
      </c>
      <c r="EP175" s="86">
        <f t="shared" si="316"/>
        <v>0</v>
      </c>
      <c r="EQ175" s="86">
        <f t="shared" si="317"/>
        <v>0</v>
      </c>
      <c r="ER175" s="86">
        <f t="shared" si="318"/>
        <v>0</v>
      </c>
      <c r="ES175" s="86">
        <f t="shared" si="319"/>
        <v>0</v>
      </c>
      <c r="ET175" s="86">
        <f t="shared" si="320"/>
        <v>0</v>
      </c>
      <c r="EU175" s="86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21"/>
        <v>0</v>
      </c>
      <c r="D176" s="155">
        <f t="shared" si="32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9">
        <f>SUM(ENERO:DICIEMBRE!O176)</f>
        <v>0</v>
      </c>
      <c r="P176" s="9">
        <f>SUM(ENERO:DICIEMBRE!P176)</f>
        <v>0</v>
      </c>
      <c r="Q176" s="9">
        <f>SUM(ENERO:DICIEMBRE!Q176)</f>
        <v>0</v>
      </c>
      <c r="R176" s="9">
        <f>SUM(ENERO:DICIEMBRE!R176)</f>
        <v>0</v>
      </c>
      <c r="S176" s="9">
        <f>SUM(ENERO:DICIEMBRE!S176)</f>
        <v>0</v>
      </c>
      <c r="T176" s="9">
        <f>SUM(ENERO:DICIEMBRE!T176)</f>
        <v>0</v>
      </c>
      <c r="U176" s="9">
        <f>SUM(ENERO:DICIEMBRE!U176)</f>
        <v>0</v>
      </c>
      <c r="V176" s="9">
        <f>SUM(ENERO:DICIEMBRE!V176)</f>
        <v>0</v>
      </c>
      <c r="W176" s="9">
        <f>SUM(ENERO:DICIEMBRE!W176)</f>
        <v>0</v>
      </c>
      <c r="X176" s="9">
        <f>SUM(ENERO:DICIEMBRE!X176)</f>
        <v>0</v>
      </c>
      <c r="Y176" s="9">
        <f>SUM(ENERO:DICIEMBRE!Y176)</f>
        <v>0</v>
      </c>
      <c r="Z176" s="9">
        <f>SUM(ENERO:DICIEMBRE!Z176)</f>
        <v>0</v>
      </c>
      <c r="AA176" s="9">
        <f>SUM(ENERO:DICIEMBRE!AA176)</f>
        <v>0</v>
      </c>
      <c r="AB176" s="9">
        <f>SUM(ENERO:DICIEMBRE!AB176)</f>
        <v>0</v>
      </c>
      <c r="AC176" s="9">
        <f>SUM(ENERO:DICIEMBRE!AC176)</f>
        <v>0</v>
      </c>
      <c r="AD176" s="9">
        <f>SUM(ENERO:DICIEMBRE!AD176)</f>
        <v>0</v>
      </c>
      <c r="AE176" s="9">
        <f>SUM(ENERO:DICIEMBRE!AE176)</f>
        <v>0</v>
      </c>
      <c r="AF176" s="9">
        <f>SUM(ENERO:DICIEMBRE!AF176)</f>
        <v>0</v>
      </c>
      <c r="AG176" s="9">
        <f>SUM(ENERO:DICIEMBRE!AG176)</f>
        <v>0</v>
      </c>
      <c r="AH176" s="9">
        <f>SUM(ENERO:DICIEMBRE!AH176)</f>
        <v>0</v>
      </c>
      <c r="AI176" s="9">
        <f>SUM(ENERO:DICIEMBRE!AI176)</f>
        <v>0</v>
      </c>
      <c r="AJ176" s="9">
        <f>SUM(ENERO:DICIEMBRE!AJ176)</f>
        <v>0</v>
      </c>
      <c r="AK176" s="9">
        <f>SUM(ENERO:DICIEMBRE!AK176)</f>
        <v>0</v>
      </c>
      <c r="AL176" s="9">
        <f>SUM(ENERO:DICIEMBRE!AL176)</f>
        <v>0</v>
      </c>
      <c r="AM176" s="9">
        <f>SUM(ENERO:DICIEMBRE!AM176)</f>
        <v>0</v>
      </c>
      <c r="AN176" s="9">
        <f>SUM(ENERO:DICIEMBRE!AN176)</f>
        <v>0</v>
      </c>
      <c r="AO176" s="9">
        <f>SUM(ENERO:DICIEMBRE!AO176)</f>
        <v>0</v>
      </c>
      <c r="AP176" s="9">
        <f>SUM(ENERO:DICIEMBRE!AP176)</f>
        <v>0</v>
      </c>
      <c r="AQ176" s="9">
        <f>SUM(ENERO:DICIEMBRE!AQ176)</f>
        <v>0</v>
      </c>
      <c r="AR176" s="9">
        <f>SUM(ENERO:DICIEMBRE!AR176)</f>
        <v>0</v>
      </c>
      <c r="AS176" s="9">
        <f>SUM(ENERO:DICIEMBRE!AS176)</f>
        <v>0</v>
      </c>
      <c r="AT176" s="9">
        <f>SUM(ENERO:DICIEMBRE!AT176)</f>
        <v>0</v>
      </c>
      <c r="AU176" s="9">
        <f>SUM(ENERO:DICIEMBRE!AU176)</f>
        <v>0</v>
      </c>
      <c r="AV176" s="9">
        <f>SUM(ENERO:DICIEMBRE!AV176)</f>
        <v>0</v>
      </c>
      <c r="AW176" s="9">
        <f>SUM(ENERO:DICIEMBRE!AW176)</f>
        <v>0</v>
      </c>
      <c r="AX176" s="9">
        <f>SUM(ENERO:DICIEMBRE!AX176)</f>
        <v>0</v>
      </c>
      <c r="AY176" s="9">
        <f>SUM(ENERO:DICIEMBRE!AY176)</f>
        <v>0</v>
      </c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85" t="str">
        <f t="shared" si="270"/>
        <v/>
      </c>
      <c r="CB176" s="85" t="str">
        <f t="shared" si="271"/>
        <v/>
      </c>
      <c r="CC176" s="85" t="str">
        <f t="shared" si="272"/>
        <v/>
      </c>
      <c r="CD176" s="85" t="str">
        <f t="shared" si="273"/>
        <v/>
      </c>
      <c r="CE176" s="85" t="str">
        <f t="shared" si="274"/>
        <v/>
      </c>
      <c r="CF176" s="86" t="str">
        <f t="shared" si="275"/>
        <v/>
      </c>
      <c r="CG176" s="86">
        <f t="shared" si="276"/>
        <v>0</v>
      </c>
      <c r="CH176" s="86">
        <f t="shared" si="277"/>
        <v>0</v>
      </c>
      <c r="CI176" s="86">
        <f t="shared" si="278"/>
        <v>0</v>
      </c>
      <c r="CJ176" s="86">
        <f t="shared" si="279"/>
        <v>0</v>
      </c>
      <c r="CK176" s="86">
        <f t="shared" si="28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85" t="str">
        <f t="shared" si="281"/>
        <v/>
      </c>
      <c r="DB176" s="85" t="str">
        <f t="shared" si="282"/>
        <v/>
      </c>
      <c r="DC176" s="85" t="str">
        <f t="shared" si="283"/>
        <v/>
      </c>
      <c r="DD176" s="85" t="str">
        <f t="shared" si="284"/>
        <v/>
      </c>
      <c r="DE176" s="85" t="str">
        <f t="shared" si="285"/>
        <v/>
      </c>
      <c r="DF176" s="85" t="str">
        <f t="shared" si="286"/>
        <v/>
      </c>
      <c r="DG176" s="85" t="str">
        <f t="shared" si="287"/>
        <v/>
      </c>
      <c r="DH176" s="85" t="str">
        <f t="shared" si="288"/>
        <v/>
      </c>
      <c r="DI176" s="85" t="str">
        <f t="shared" si="289"/>
        <v/>
      </c>
      <c r="DJ176" s="85" t="str">
        <f t="shared" si="290"/>
        <v/>
      </c>
      <c r="DK176" s="85" t="str">
        <f t="shared" si="291"/>
        <v/>
      </c>
      <c r="DL176" s="85" t="str">
        <f t="shared" si="292"/>
        <v/>
      </c>
      <c r="DM176" s="85" t="str">
        <f t="shared" si="293"/>
        <v/>
      </c>
      <c r="DN176" s="85" t="str">
        <f t="shared" si="294"/>
        <v/>
      </c>
      <c r="DO176" s="85" t="str">
        <f t="shared" si="295"/>
        <v/>
      </c>
      <c r="DP176" s="85" t="str">
        <f t="shared" si="296"/>
        <v/>
      </c>
      <c r="DQ176" s="85" t="str">
        <f t="shared" si="297"/>
        <v/>
      </c>
      <c r="DR176" s="85" t="str">
        <f t="shared" si="298"/>
        <v/>
      </c>
      <c r="DS176" s="85" t="str">
        <f t="shared" si="299"/>
        <v/>
      </c>
      <c r="DT176" s="85" t="str">
        <f t="shared" si="300"/>
        <v/>
      </c>
      <c r="EA176" s="86">
        <f t="shared" si="301"/>
        <v>0</v>
      </c>
      <c r="EB176" s="86">
        <f t="shared" si="302"/>
        <v>0</v>
      </c>
      <c r="EC176" s="86">
        <f t="shared" si="303"/>
        <v>0</v>
      </c>
      <c r="ED176" s="86">
        <f t="shared" si="304"/>
        <v>0</v>
      </c>
      <c r="EE176" s="86">
        <f t="shared" si="305"/>
        <v>0</v>
      </c>
      <c r="EF176" s="86">
        <f t="shared" si="306"/>
        <v>0</v>
      </c>
      <c r="EG176" s="86">
        <f t="shared" si="307"/>
        <v>0</v>
      </c>
      <c r="EH176" s="86">
        <f t="shared" si="308"/>
        <v>0</v>
      </c>
      <c r="EI176" s="86">
        <f t="shared" si="309"/>
        <v>0</v>
      </c>
      <c r="EJ176" s="86">
        <f t="shared" si="310"/>
        <v>0</v>
      </c>
      <c r="EK176" s="86">
        <f t="shared" si="311"/>
        <v>0</v>
      </c>
      <c r="EL176" s="86">
        <f t="shared" si="312"/>
        <v>0</v>
      </c>
      <c r="EM176" s="86">
        <f t="shared" si="313"/>
        <v>0</v>
      </c>
      <c r="EN176" s="86">
        <f t="shared" si="314"/>
        <v>0</v>
      </c>
      <c r="EO176" s="86">
        <f t="shared" si="315"/>
        <v>0</v>
      </c>
      <c r="EP176" s="86">
        <f t="shared" si="316"/>
        <v>0</v>
      </c>
      <c r="EQ176" s="86">
        <f t="shared" si="317"/>
        <v>0</v>
      </c>
      <c r="ER176" s="86">
        <f t="shared" si="318"/>
        <v>0</v>
      </c>
      <c r="ES176" s="86">
        <f t="shared" si="319"/>
        <v>0</v>
      </c>
      <c r="ET176" s="86">
        <f t="shared" si="320"/>
        <v>0</v>
      </c>
      <c r="EU176" s="86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21"/>
        <v>41</v>
      </c>
      <c r="D177" s="155">
        <f t="shared" si="32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9">
        <f>SUM(ENERO:DICIEMBRE!Q177)</f>
        <v>0</v>
      </c>
      <c r="R177" s="9">
        <f>SUM(ENERO:DICIEMBRE!R177)</f>
        <v>0</v>
      </c>
      <c r="S177" s="9">
        <f>SUM(ENERO:DICIEMBRE!S177)</f>
        <v>7</v>
      </c>
      <c r="T177" s="9">
        <f>SUM(ENERO:DICIEMBRE!T177)</f>
        <v>0</v>
      </c>
      <c r="U177" s="9">
        <f>SUM(ENERO:DICIEMBRE!U177)</f>
        <v>9</v>
      </c>
      <c r="V177" s="9">
        <f>SUM(ENERO:DICIEMBRE!V177)</f>
        <v>0</v>
      </c>
      <c r="W177" s="9">
        <f>SUM(ENERO:DICIEMBRE!W177)</f>
        <v>4</v>
      </c>
      <c r="X177" s="9">
        <f>SUM(ENERO:DICIEMBRE!X177)</f>
        <v>0</v>
      </c>
      <c r="Y177" s="9">
        <f>SUM(ENERO:DICIEMBRE!Y177)</f>
        <v>7</v>
      </c>
      <c r="Z177" s="9">
        <f>SUM(ENERO:DICIEMBRE!Z177)</f>
        <v>0</v>
      </c>
      <c r="AA177" s="9">
        <f>SUM(ENERO:DICIEMBRE!AA177)</f>
        <v>6</v>
      </c>
      <c r="AB177" s="9">
        <f>SUM(ENERO:DICIEMBRE!AB177)</f>
        <v>0</v>
      </c>
      <c r="AC177" s="9">
        <f>SUM(ENERO:DICIEMBRE!AC177)</f>
        <v>3</v>
      </c>
      <c r="AD177" s="9">
        <f>SUM(ENERO:DICIEMBRE!AD177)</f>
        <v>0</v>
      </c>
      <c r="AE177" s="9">
        <f>SUM(ENERO:DICIEMBRE!AE177)</f>
        <v>2</v>
      </c>
      <c r="AF177" s="9">
        <f>SUM(ENERO:DICIEMBRE!AF177)</f>
        <v>0</v>
      </c>
      <c r="AG177" s="9">
        <f>SUM(ENERO:DICIEMBRE!AG177)</f>
        <v>1</v>
      </c>
      <c r="AH177" s="9">
        <f>SUM(ENERO:DICIEMBRE!AH177)</f>
        <v>0</v>
      </c>
      <c r="AI177" s="9">
        <f>SUM(ENERO:DICIEMBRE!AI177)</f>
        <v>1</v>
      </c>
      <c r="AJ177" s="9">
        <f>SUM(ENERO:DICIEMBRE!AJ177)</f>
        <v>0</v>
      </c>
      <c r="AK177" s="9">
        <f>SUM(ENERO:DICIEMBRE!AK177)</f>
        <v>1</v>
      </c>
      <c r="AL177" s="9">
        <f>SUM(ENERO:DICIEMBRE!AL177)</f>
        <v>0</v>
      </c>
      <c r="AM177" s="9">
        <f>SUM(ENERO:DICIEMBRE!AM177)</f>
        <v>0</v>
      </c>
      <c r="AN177" s="9">
        <f>SUM(ENERO:DICIEMBRE!AN177)</f>
        <v>0</v>
      </c>
      <c r="AO177" s="9">
        <f>SUM(ENERO:DICIEMBRE!AO177)</f>
        <v>0</v>
      </c>
      <c r="AP177" s="9">
        <f>SUM(ENERO:DICIEMBRE!AP177)</f>
        <v>0</v>
      </c>
      <c r="AQ177" s="9">
        <f>SUM(ENERO:DICIEMBRE!AQ177)</f>
        <v>0</v>
      </c>
      <c r="AR177" s="9">
        <f>SUM(ENERO:DICIEMBRE!AR177)</f>
        <v>0</v>
      </c>
      <c r="AS177" s="9">
        <f>SUM(ENERO:DICIEMBRE!AS177)</f>
        <v>14</v>
      </c>
      <c r="AT177" s="9">
        <f>SUM(ENERO:DICIEMBRE!AT177)</f>
        <v>27</v>
      </c>
      <c r="AU177" s="9">
        <f>SUM(ENERO:DICIEMBRE!AU177)</f>
        <v>0</v>
      </c>
      <c r="AV177" s="9">
        <f>SUM(ENERO:DICIEMBRE!AV177)</f>
        <v>0</v>
      </c>
      <c r="AW177" s="9">
        <f>SUM(ENERO:DICIEMBRE!AW177)</f>
        <v>0</v>
      </c>
      <c r="AX177" s="9">
        <f>SUM(ENERO:DICIEMBRE!AX177)</f>
        <v>0</v>
      </c>
      <c r="AY177" s="9">
        <f>SUM(ENERO:DICIEMBRE!AY177)</f>
        <v>0</v>
      </c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85" t="str">
        <f t="shared" si="270"/>
        <v/>
      </c>
      <c r="CB177" s="85" t="str">
        <f t="shared" si="271"/>
        <v/>
      </c>
      <c r="CC177" s="85" t="str">
        <f t="shared" si="272"/>
        <v/>
      </c>
      <c r="CD177" s="85" t="str">
        <f t="shared" si="273"/>
        <v/>
      </c>
      <c r="CE177" s="85" t="str">
        <f t="shared" si="274"/>
        <v/>
      </c>
      <c r="CF177" s="86" t="str">
        <f t="shared" si="275"/>
        <v/>
      </c>
      <c r="CG177" s="86">
        <f t="shared" si="276"/>
        <v>0</v>
      </c>
      <c r="CH177" s="86">
        <f t="shared" si="277"/>
        <v>0</v>
      </c>
      <c r="CI177" s="86">
        <f t="shared" si="278"/>
        <v>0</v>
      </c>
      <c r="CJ177" s="86">
        <f t="shared" si="279"/>
        <v>0</v>
      </c>
      <c r="CK177" s="86">
        <f t="shared" si="28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85" t="str">
        <f t="shared" si="281"/>
        <v/>
      </c>
      <c r="DB177" s="85" t="str">
        <f t="shared" si="282"/>
        <v/>
      </c>
      <c r="DC177" s="85" t="str">
        <f t="shared" si="283"/>
        <v/>
      </c>
      <c r="DD177" s="85" t="str">
        <f t="shared" si="284"/>
        <v/>
      </c>
      <c r="DE177" s="85" t="str">
        <f t="shared" si="285"/>
        <v/>
      </c>
      <c r="DF177" s="85" t="str">
        <f t="shared" si="286"/>
        <v/>
      </c>
      <c r="DG177" s="85" t="str">
        <f t="shared" si="287"/>
        <v/>
      </c>
      <c r="DH177" s="85" t="str">
        <f t="shared" si="288"/>
        <v/>
      </c>
      <c r="DI177" s="85" t="str">
        <f t="shared" si="289"/>
        <v/>
      </c>
      <c r="DJ177" s="85" t="str">
        <f t="shared" si="290"/>
        <v/>
      </c>
      <c r="DK177" s="85" t="str">
        <f t="shared" si="291"/>
        <v/>
      </c>
      <c r="DL177" s="85" t="str">
        <f t="shared" si="292"/>
        <v/>
      </c>
      <c r="DM177" s="85" t="str">
        <f t="shared" si="293"/>
        <v/>
      </c>
      <c r="DN177" s="85" t="str">
        <f t="shared" si="294"/>
        <v/>
      </c>
      <c r="DO177" s="85" t="str">
        <f t="shared" si="295"/>
        <v/>
      </c>
      <c r="DP177" s="85" t="str">
        <f t="shared" si="296"/>
        <v/>
      </c>
      <c r="DQ177" s="85" t="str">
        <f t="shared" si="297"/>
        <v/>
      </c>
      <c r="DR177" s="85" t="str">
        <f t="shared" si="298"/>
        <v/>
      </c>
      <c r="DS177" s="85" t="str">
        <f t="shared" si="299"/>
        <v/>
      </c>
      <c r="DT177" s="85" t="str">
        <f t="shared" si="300"/>
        <v/>
      </c>
      <c r="EA177" s="86">
        <f t="shared" si="301"/>
        <v>0</v>
      </c>
      <c r="EB177" s="86">
        <f t="shared" si="302"/>
        <v>0</v>
      </c>
      <c r="EC177" s="86">
        <f t="shared" si="303"/>
        <v>0</v>
      </c>
      <c r="ED177" s="86">
        <f t="shared" si="304"/>
        <v>0</v>
      </c>
      <c r="EE177" s="86">
        <f t="shared" si="305"/>
        <v>0</v>
      </c>
      <c r="EF177" s="86">
        <f t="shared" si="306"/>
        <v>0</v>
      </c>
      <c r="EG177" s="86">
        <f t="shared" si="307"/>
        <v>0</v>
      </c>
      <c r="EH177" s="86">
        <f t="shared" si="308"/>
        <v>0</v>
      </c>
      <c r="EI177" s="86">
        <f t="shared" si="309"/>
        <v>0</v>
      </c>
      <c r="EJ177" s="86">
        <f t="shared" si="310"/>
        <v>0</v>
      </c>
      <c r="EK177" s="86">
        <f t="shared" si="311"/>
        <v>0</v>
      </c>
      <c r="EL177" s="86">
        <f t="shared" si="312"/>
        <v>0</v>
      </c>
      <c r="EM177" s="86">
        <f t="shared" si="313"/>
        <v>0</v>
      </c>
      <c r="EN177" s="86">
        <f t="shared" si="314"/>
        <v>0</v>
      </c>
      <c r="EO177" s="86">
        <f t="shared" si="315"/>
        <v>0</v>
      </c>
      <c r="EP177" s="86">
        <f t="shared" si="316"/>
        <v>0</v>
      </c>
      <c r="EQ177" s="86">
        <f t="shared" si="317"/>
        <v>0</v>
      </c>
      <c r="ER177" s="86">
        <f t="shared" si="318"/>
        <v>0</v>
      </c>
      <c r="ES177" s="86">
        <f t="shared" si="319"/>
        <v>0</v>
      </c>
      <c r="ET177" s="86">
        <f t="shared" si="320"/>
        <v>0</v>
      </c>
      <c r="EU177" s="86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21"/>
        <v>1</v>
      </c>
      <c r="D178" s="155">
        <f t="shared" si="321"/>
        <v>1</v>
      </c>
      <c r="E178" s="9">
        <f>SUM(ENERO:DICIEMBRE!E178)</f>
        <v>0</v>
      </c>
      <c r="F178" s="9">
        <f>SUM(ENERO:DICIEMBRE!F178)</f>
        <v>0</v>
      </c>
      <c r="G178" s="9">
        <f>SUM(ENERO:DICIEMBRE!G178)</f>
        <v>0</v>
      </c>
      <c r="H178" s="9">
        <f>SUM(ENERO:DICIEMBRE!H178)</f>
        <v>0</v>
      </c>
      <c r="I178" s="9">
        <f>SUM(ENERO:DICIEMBRE!I178)</f>
        <v>0</v>
      </c>
      <c r="J178" s="9">
        <f>SUM(ENERO:DICIEMBRE!J178)</f>
        <v>0</v>
      </c>
      <c r="K178" s="9">
        <f>SUM(ENERO:DICIEMBRE!K178)</f>
        <v>0</v>
      </c>
      <c r="L178" s="9">
        <f>SUM(ENERO:DICIEMBRE!L178)</f>
        <v>0</v>
      </c>
      <c r="M178" s="9">
        <f>SUM(ENERO:DICIEMBRE!M178)</f>
        <v>0</v>
      </c>
      <c r="N178" s="9">
        <f>SUM(ENERO:DICIEMBRE!N178)</f>
        <v>0</v>
      </c>
      <c r="O178" s="9">
        <f>SUM(ENERO:DICIEMBRE!O178)</f>
        <v>0</v>
      </c>
      <c r="P178" s="9">
        <f>SUM(ENERO:DICIEMBRE!P178)</f>
        <v>0</v>
      </c>
      <c r="Q178" s="9">
        <f>SUM(ENERO:DICIEMBRE!Q178)</f>
        <v>0</v>
      </c>
      <c r="R178" s="9">
        <f>SUM(ENERO:DICIEMBRE!R178)</f>
        <v>0</v>
      </c>
      <c r="S178" s="9">
        <f>SUM(ENERO:DICIEMBRE!S178)</f>
        <v>0</v>
      </c>
      <c r="T178" s="9">
        <f>SUM(ENERO:DICIEMBRE!T178)</f>
        <v>0</v>
      </c>
      <c r="U178" s="9">
        <f>SUM(ENERO:DICIEMBRE!U178)</f>
        <v>0</v>
      </c>
      <c r="V178" s="9">
        <f>SUM(ENERO:DICIEMBRE!V178)</f>
        <v>0</v>
      </c>
      <c r="W178" s="9">
        <f>SUM(ENERO:DICIEMBRE!W178)</f>
        <v>0</v>
      </c>
      <c r="X178" s="9">
        <f>SUM(ENERO:DICIEMBRE!X178)</f>
        <v>0</v>
      </c>
      <c r="Y178" s="9">
        <f>SUM(ENERO:DICIEMBRE!Y178)</f>
        <v>0</v>
      </c>
      <c r="Z178" s="9">
        <f>SUM(ENERO:DICIEMBRE!Z178)</f>
        <v>0</v>
      </c>
      <c r="AA178" s="9">
        <f>SUM(ENERO:DICIEMBRE!AA178)</f>
        <v>0</v>
      </c>
      <c r="AB178" s="9">
        <f>SUM(ENERO:DICIEMBRE!AB178)</f>
        <v>0</v>
      </c>
      <c r="AC178" s="9">
        <f>SUM(ENERO:DICIEMBRE!AC178)</f>
        <v>1</v>
      </c>
      <c r="AD178" s="9">
        <f>SUM(ENERO:DICIEMBRE!AD178)</f>
        <v>1</v>
      </c>
      <c r="AE178" s="9">
        <f>SUM(ENERO:DICIEMBRE!AE178)</f>
        <v>0</v>
      </c>
      <c r="AF178" s="9">
        <f>SUM(ENERO:DICIEMBRE!AF178)</f>
        <v>0</v>
      </c>
      <c r="AG178" s="9">
        <f>SUM(ENERO:DICIEMBRE!AG178)</f>
        <v>0</v>
      </c>
      <c r="AH178" s="9">
        <f>SUM(ENERO:DICIEMBRE!AH178)</f>
        <v>0</v>
      </c>
      <c r="AI178" s="9">
        <f>SUM(ENERO:DICIEMBRE!AI178)</f>
        <v>0</v>
      </c>
      <c r="AJ178" s="9">
        <f>SUM(ENERO:DICIEMBRE!AJ178)</f>
        <v>0</v>
      </c>
      <c r="AK178" s="9">
        <f>SUM(ENERO:DICIEMBRE!AK178)</f>
        <v>0</v>
      </c>
      <c r="AL178" s="9">
        <f>SUM(ENERO:DICIEMBRE!AL178)</f>
        <v>0</v>
      </c>
      <c r="AM178" s="9">
        <f>SUM(ENERO:DICIEMBRE!AM178)</f>
        <v>0</v>
      </c>
      <c r="AN178" s="9">
        <f>SUM(ENERO:DICIEMBRE!AN178)</f>
        <v>0</v>
      </c>
      <c r="AO178" s="9">
        <f>SUM(ENERO:DICIEMBRE!AO178)</f>
        <v>0</v>
      </c>
      <c r="AP178" s="9">
        <f>SUM(ENERO:DICIEMBRE!AP178)</f>
        <v>0</v>
      </c>
      <c r="AQ178" s="9">
        <f>SUM(ENERO:DICIEMBRE!AQ178)</f>
        <v>0</v>
      </c>
      <c r="AR178" s="9">
        <f>SUM(ENERO:DICIEMBRE!AR178)</f>
        <v>0</v>
      </c>
      <c r="AS178" s="9">
        <f>SUM(ENERO:DICIEMBRE!AS178)</f>
        <v>0</v>
      </c>
      <c r="AT178" s="9">
        <f>SUM(ENERO:DICIEMBRE!AT178)</f>
        <v>1</v>
      </c>
      <c r="AU178" s="9">
        <f>SUM(ENERO:DICIEMBRE!AU178)</f>
        <v>0</v>
      </c>
      <c r="AV178" s="9">
        <f>SUM(ENERO:DICIEMBRE!AV178)</f>
        <v>0</v>
      </c>
      <c r="AW178" s="9">
        <f>SUM(ENERO:DICIEMBRE!AW178)</f>
        <v>0</v>
      </c>
      <c r="AX178" s="9">
        <f>SUM(ENERO:DICIEMBRE!AX178)</f>
        <v>0</v>
      </c>
      <c r="AY178" s="9">
        <f>SUM(ENERO:DICIEMBRE!AY178)</f>
        <v>0</v>
      </c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85" t="str">
        <f t="shared" si="270"/>
        <v/>
      </c>
      <c r="CB178" s="85" t="str">
        <f t="shared" si="271"/>
        <v/>
      </c>
      <c r="CC178" s="85" t="str">
        <f t="shared" si="272"/>
        <v/>
      </c>
      <c r="CD178" s="85" t="str">
        <f t="shared" si="273"/>
        <v/>
      </c>
      <c r="CE178" s="85" t="str">
        <f t="shared" si="274"/>
        <v/>
      </c>
      <c r="CF178" s="86" t="str">
        <f t="shared" si="275"/>
        <v/>
      </c>
      <c r="CG178" s="86">
        <f t="shared" si="276"/>
        <v>0</v>
      </c>
      <c r="CH178" s="86">
        <f t="shared" si="277"/>
        <v>0</v>
      </c>
      <c r="CI178" s="86">
        <f t="shared" si="278"/>
        <v>0</v>
      </c>
      <c r="CJ178" s="86">
        <f t="shared" si="279"/>
        <v>0</v>
      </c>
      <c r="CK178" s="86">
        <f t="shared" si="28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85" t="str">
        <f t="shared" si="281"/>
        <v/>
      </c>
      <c r="DB178" s="85" t="str">
        <f t="shared" si="282"/>
        <v/>
      </c>
      <c r="DC178" s="85" t="str">
        <f t="shared" si="283"/>
        <v/>
      </c>
      <c r="DD178" s="85" t="str">
        <f t="shared" si="284"/>
        <v/>
      </c>
      <c r="DE178" s="85" t="str">
        <f t="shared" si="285"/>
        <v/>
      </c>
      <c r="DF178" s="85" t="str">
        <f t="shared" si="286"/>
        <v/>
      </c>
      <c r="DG178" s="85" t="str">
        <f t="shared" si="287"/>
        <v/>
      </c>
      <c r="DH178" s="85" t="str">
        <f t="shared" si="288"/>
        <v/>
      </c>
      <c r="DI178" s="85" t="str">
        <f t="shared" si="289"/>
        <v/>
      </c>
      <c r="DJ178" s="85" t="str">
        <f t="shared" si="290"/>
        <v/>
      </c>
      <c r="DK178" s="85" t="str">
        <f t="shared" si="291"/>
        <v/>
      </c>
      <c r="DL178" s="85" t="str">
        <f t="shared" si="292"/>
        <v/>
      </c>
      <c r="DM178" s="85" t="str">
        <f t="shared" si="293"/>
        <v/>
      </c>
      <c r="DN178" s="85" t="str">
        <f t="shared" si="294"/>
        <v/>
      </c>
      <c r="DO178" s="85" t="str">
        <f t="shared" si="295"/>
        <v/>
      </c>
      <c r="DP178" s="85" t="str">
        <f t="shared" si="296"/>
        <v/>
      </c>
      <c r="DQ178" s="85" t="str">
        <f t="shared" si="297"/>
        <v/>
      </c>
      <c r="DR178" s="85" t="str">
        <f t="shared" si="298"/>
        <v/>
      </c>
      <c r="DS178" s="85" t="str">
        <f t="shared" si="299"/>
        <v/>
      </c>
      <c r="DT178" s="85" t="str">
        <f t="shared" si="300"/>
        <v/>
      </c>
      <c r="EA178" s="86">
        <f t="shared" si="301"/>
        <v>0</v>
      </c>
      <c r="EB178" s="86">
        <f t="shared" si="302"/>
        <v>0</v>
      </c>
      <c r="EC178" s="86">
        <f t="shared" si="303"/>
        <v>0</v>
      </c>
      <c r="ED178" s="86">
        <f t="shared" si="304"/>
        <v>0</v>
      </c>
      <c r="EE178" s="86">
        <f t="shared" si="305"/>
        <v>0</v>
      </c>
      <c r="EF178" s="86">
        <f t="shared" si="306"/>
        <v>0</v>
      </c>
      <c r="EG178" s="86">
        <f t="shared" si="307"/>
        <v>0</v>
      </c>
      <c r="EH178" s="86">
        <f t="shared" si="308"/>
        <v>0</v>
      </c>
      <c r="EI178" s="86">
        <f t="shared" si="309"/>
        <v>0</v>
      </c>
      <c r="EJ178" s="86">
        <f t="shared" si="310"/>
        <v>0</v>
      </c>
      <c r="EK178" s="86">
        <f t="shared" si="311"/>
        <v>0</v>
      </c>
      <c r="EL178" s="86">
        <f t="shared" si="312"/>
        <v>0</v>
      </c>
      <c r="EM178" s="86">
        <f t="shared" si="313"/>
        <v>0</v>
      </c>
      <c r="EN178" s="86">
        <f t="shared" si="314"/>
        <v>0</v>
      </c>
      <c r="EO178" s="86">
        <f t="shared" si="315"/>
        <v>0</v>
      </c>
      <c r="EP178" s="86">
        <f t="shared" si="316"/>
        <v>0</v>
      </c>
      <c r="EQ178" s="86">
        <f t="shared" si="317"/>
        <v>0</v>
      </c>
      <c r="ER178" s="86">
        <f t="shared" si="318"/>
        <v>0</v>
      </c>
      <c r="ES178" s="86">
        <f t="shared" si="319"/>
        <v>0</v>
      </c>
      <c r="ET178" s="86">
        <f t="shared" si="320"/>
        <v>0</v>
      </c>
      <c r="EU178" s="86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21"/>
        <v>0</v>
      </c>
      <c r="D179" s="155">
        <f t="shared" si="321"/>
        <v>0</v>
      </c>
      <c r="E179" s="9">
        <f>SUM(ENERO:DICIEMBRE!E179)</f>
        <v>0</v>
      </c>
      <c r="F179" s="9">
        <f>SUM(ENERO:DICIEMBRE!F179)</f>
        <v>0</v>
      </c>
      <c r="G179" s="9">
        <f>SUM(ENERO:DICIEMBRE!G179)</f>
        <v>0</v>
      </c>
      <c r="H179" s="9">
        <f>SUM(ENERO:DICIEMBRE!H179)</f>
        <v>0</v>
      </c>
      <c r="I179" s="9">
        <f>SUM(ENERO:DICIEMBRE!I179)</f>
        <v>0</v>
      </c>
      <c r="J179" s="9">
        <f>SUM(ENERO:DICIEMBRE!J179)</f>
        <v>0</v>
      </c>
      <c r="K179" s="9">
        <f>SUM(ENERO:DICIEMBRE!K179)</f>
        <v>0</v>
      </c>
      <c r="L179" s="9">
        <f>SUM(ENERO:DICIEMBRE!L179)</f>
        <v>0</v>
      </c>
      <c r="M179" s="9">
        <f>SUM(ENERO:DICIEMBRE!M179)</f>
        <v>0</v>
      </c>
      <c r="N179" s="9">
        <f>SUM(ENERO:DICIEMBRE!N179)</f>
        <v>0</v>
      </c>
      <c r="O179" s="9">
        <f>SUM(ENERO:DICIEMBRE!O179)</f>
        <v>0</v>
      </c>
      <c r="P179" s="9">
        <f>SUM(ENERO:DICIEMBRE!P179)</f>
        <v>0</v>
      </c>
      <c r="Q179" s="9">
        <f>SUM(ENERO:DICIEMBRE!Q179)</f>
        <v>0</v>
      </c>
      <c r="R179" s="9">
        <f>SUM(ENERO:DICIEMBRE!R179)</f>
        <v>0</v>
      </c>
      <c r="S179" s="9">
        <f>SUM(ENERO:DICIEMBRE!S179)</f>
        <v>0</v>
      </c>
      <c r="T179" s="9">
        <f>SUM(ENERO:DICIEMBRE!T179)</f>
        <v>0</v>
      </c>
      <c r="U179" s="9">
        <f>SUM(ENERO:DICIEMBRE!U179)</f>
        <v>0</v>
      </c>
      <c r="V179" s="9">
        <f>SUM(ENERO:DICIEMBRE!V179)</f>
        <v>0</v>
      </c>
      <c r="W179" s="9">
        <f>SUM(ENERO:DICIEMBRE!W179)</f>
        <v>0</v>
      </c>
      <c r="X179" s="9">
        <f>SUM(ENERO:DICIEMBRE!X179)</f>
        <v>0</v>
      </c>
      <c r="Y179" s="9">
        <f>SUM(ENERO:DICIEMBRE!Y179)</f>
        <v>0</v>
      </c>
      <c r="Z179" s="9">
        <f>SUM(ENERO:DICIEMBRE!Z179)</f>
        <v>0</v>
      </c>
      <c r="AA179" s="9">
        <f>SUM(ENERO:DICIEMBRE!AA179)</f>
        <v>0</v>
      </c>
      <c r="AB179" s="9">
        <f>SUM(ENERO:DICIEMBRE!AB179)</f>
        <v>0</v>
      </c>
      <c r="AC179" s="9">
        <f>SUM(ENERO:DICIEMBRE!AC179)</f>
        <v>0</v>
      </c>
      <c r="AD179" s="9">
        <f>SUM(ENERO:DICIEMBRE!AD179)</f>
        <v>0</v>
      </c>
      <c r="AE179" s="9">
        <f>SUM(ENERO:DICIEMBRE!AE179)</f>
        <v>0</v>
      </c>
      <c r="AF179" s="9">
        <f>SUM(ENERO:DICIEMBRE!AF179)</f>
        <v>0</v>
      </c>
      <c r="AG179" s="9">
        <f>SUM(ENERO:DICIEMBRE!AG179)</f>
        <v>0</v>
      </c>
      <c r="AH179" s="9">
        <f>SUM(ENERO:DICIEMBRE!AH179)</f>
        <v>0</v>
      </c>
      <c r="AI179" s="9">
        <f>SUM(ENERO:DICIEMBRE!AI179)</f>
        <v>0</v>
      </c>
      <c r="AJ179" s="9">
        <f>SUM(ENERO:DICIEMBRE!AJ179)</f>
        <v>0</v>
      </c>
      <c r="AK179" s="9">
        <f>SUM(ENERO:DICIEMBRE!AK179)</f>
        <v>0</v>
      </c>
      <c r="AL179" s="9">
        <f>SUM(ENERO:DICIEMBRE!AL179)</f>
        <v>0</v>
      </c>
      <c r="AM179" s="9">
        <f>SUM(ENERO:DICIEMBRE!AM179)</f>
        <v>0</v>
      </c>
      <c r="AN179" s="9">
        <f>SUM(ENERO:DICIEMBRE!AN179)</f>
        <v>0</v>
      </c>
      <c r="AO179" s="9">
        <f>SUM(ENERO:DICIEMBRE!AO179)</f>
        <v>0</v>
      </c>
      <c r="AP179" s="9">
        <f>SUM(ENERO:DICIEMBRE!AP179)</f>
        <v>0</v>
      </c>
      <c r="AQ179" s="9">
        <f>SUM(ENERO:DICIEMBRE!AQ179)</f>
        <v>0</v>
      </c>
      <c r="AR179" s="9">
        <f>SUM(ENERO:DICIEMBRE!AR179)</f>
        <v>0</v>
      </c>
      <c r="AS179" s="9">
        <f>SUM(ENERO:DICIEMBRE!AS179)</f>
        <v>0</v>
      </c>
      <c r="AT179" s="9">
        <f>SUM(ENERO:DICIEMBRE!AT179)</f>
        <v>0</v>
      </c>
      <c r="AU179" s="9">
        <f>SUM(ENERO:DICIEMBRE!AU179)</f>
        <v>0</v>
      </c>
      <c r="AV179" s="9">
        <f>SUM(ENERO:DICIEMBRE!AV179)</f>
        <v>0</v>
      </c>
      <c r="AW179" s="9">
        <f>SUM(ENERO:DICIEMBRE!AW179)</f>
        <v>0</v>
      </c>
      <c r="AX179" s="9">
        <f>SUM(ENERO:DICIEMBRE!AX179)</f>
        <v>0</v>
      </c>
      <c r="AY179" s="9">
        <f>SUM(ENERO:DICIEMBRE!AY179)</f>
        <v>0</v>
      </c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85" t="str">
        <f t="shared" si="270"/>
        <v/>
      </c>
      <c r="CB179" s="85" t="str">
        <f t="shared" si="271"/>
        <v/>
      </c>
      <c r="CC179" s="85" t="str">
        <f t="shared" si="272"/>
        <v/>
      </c>
      <c r="CD179" s="85" t="str">
        <f t="shared" si="273"/>
        <v/>
      </c>
      <c r="CE179" s="85" t="str">
        <f t="shared" si="274"/>
        <v/>
      </c>
      <c r="CF179" s="86" t="str">
        <f t="shared" si="275"/>
        <v/>
      </c>
      <c r="CG179" s="86">
        <f t="shared" si="276"/>
        <v>0</v>
      </c>
      <c r="CH179" s="86">
        <f t="shared" si="277"/>
        <v>0</v>
      </c>
      <c r="CI179" s="86">
        <f t="shared" si="278"/>
        <v>0</v>
      </c>
      <c r="CJ179" s="86">
        <f t="shared" si="279"/>
        <v>0</v>
      </c>
      <c r="CK179" s="86">
        <f t="shared" si="28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85" t="str">
        <f t="shared" si="281"/>
        <v/>
      </c>
      <c r="DB179" s="85" t="str">
        <f t="shared" si="282"/>
        <v/>
      </c>
      <c r="DC179" s="85" t="str">
        <f t="shared" si="283"/>
        <v/>
      </c>
      <c r="DD179" s="85" t="str">
        <f t="shared" si="284"/>
        <v/>
      </c>
      <c r="DE179" s="85" t="str">
        <f t="shared" si="285"/>
        <v/>
      </c>
      <c r="DF179" s="85" t="str">
        <f t="shared" si="286"/>
        <v/>
      </c>
      <c r="DG179" s="85" t="str">
        <f t="shared" si="287"/>
        <v/>
      </c>
      <c r="DH179" s="85" t="str">
        <f t="shared" si="288"/>
        <v/>
      </c>
      <c r="DI179" s="85" t="str">
        <f t="shared" si="289"/>
        <v/>
      </c>
      <c r="DJ179" s="85" t="str">
        <f t="shared" si="290"/>
        <v/>
      </c>
      <c r="DK179" s="85" t="str">
        <f t="shared" si="291"/>
        <v/>
      </c>
      <c r="DL179" s="85" t="str">
        <f t="shared" si="292"/>
        <v/>
      </c>
      <c r="DM179" s="85" t="str">
        <f t="shared" si="293"/>
        <v/>
      </c>
      <c r="DN179" s="85" t="str">
        <f t="shared" si="294"/>
        <v/>
      </c>
      <c r="DO179" s="85" t="str">
        <f t="shared" si="295"/>
        <v/>
      </c>
      <c r="DP179" s="85" t="str">
        <f t="shared" si="296"/>
        <v/>
      </c>
      <c r="DQ179" s="85" t="str">
        <f t="shared" si="297"/>
        <v/>
      </c>
      <c r="DR179" s="85" t="str">
        <f t="shared" si="298"/>
        <v/>
      </c>
      <c r="DS179" s="85" t="str">
        <f t="shared" si="299"/>
        <v/>
      </c>
      <c r="DT179" s="85" t="str">
        <f t="shared" si="300"/>
        <v/>
      </c>
      <c r="EA179" s="86">
        <f t="shared" si="301"/>
        <v>0</v>
      </c>
      <c r="EB179" s="86">
        <f t="shared" si="302"/>
        <v>0</v>
      </c>
      <c r="EC179" s="86">
        <f t="shared" si="303"/>
        <v>0</v>
      </c>
      <c r="ED179" s="86">
        <f t="shared" si="304"/>
        <v>0</v>
      </c>
      <c r="EE179" s="86">
        <f t="shared" si="305"/>
        <v>0</v>
      </c>
      <c r="EF179" s="86">
        <f t="shared" si="306"/>
        <v>0</v>
      </c>
      <c r="EG179" s="86">
        <f t="shared" si="307"/>
        <v>0</v>
      </c>
      <c r="EH179" s="86">
        <f t="shared" si="308"/>
        <v>0</v>
      </c>
      <c r="EI179" s="86">
        <f t="shared" si="309"/>
        <v>0</v>
      </c>
      <c r="EJ179" s="86">
        <f t="shared" si="310"/>
        <v>0</v>
      </c>
      <c r="EK179" s="86">
        <f t="shared" si="311"/>
        <v>0</v>
      </c>
      <c r="EL179" s="86">
        <f t="shared" si="312"/>
        <v>0</v>
      </c>
      <c r="EM179" s="86">
        <f t="shared" si="313"/>
        <v>0</v>
      </c>
      <c r="EN179" s="86">
        <f t="shared" si="314"/>
        <v>0</v>
      </c>
      <c r="EO179" s="86">
        <f t="shared" si="315"/>
        <v>0</v>
      </c>
      <c r="EP179" s="86">
        <f t="shared" si="316"/>
        <v>0</v>
      </c>
      <c r="EQ179" s="86">
        <f t="shared" si="317"/>
        <v>0</v>
      </c>
      <c r="ER179" s="86">
        <f t="shared" si="318"/>
        <v>0</v>
      </c>
      <c r="ES179" s="86">
        <f t="shared" si="319"/>
        <v>0</v>
      </c>
      <c r="ET179" s="86">
        <f t="shared" si="320"/>
        <v>0</v>
      </c>
      <c r="EU179" s="86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21"/>
        <v>0</v>
      </c>
      <c r="D180" s="155">
        <f t="shared" si="321"/>
        <v>0</v>
      </c>
      <c r="E180" s="9">
        <f>SUM(ENERO:DICIEMBRE!E180)</f>
        <v>0</v>
      </c>
      <c r="F180" s="9">
        <f>SUM(ENERO:DICIEMBRE!F180)</f>
        <v>0</v>
      </c>
      <c r="G180" s="9">
        <f>SUM(ENERO:DICIEMBRE!G180)</f>
        <v>0</v>
      </c>
      <c r="H180" s="9">
        <f>SUM(ENERO:DICIEMBRE!H180)</f>
        <v>0</v>
      </c>
      <c r="I180" s="9">
        <f>SUM(ENERO:DICIEMBRE!I180)</f>
        <v>0</v>
      </c>
      <c r="J180" s="9">
        <f>SUM(ENERO:DICIEMBRE!J180)</f>
        <v>0</v>
      </c>
      <c r="K180" s="9">
        <f>SUM(ENERO:DICIEMBRE!K180)</f>
        <v>0</v>
      </c>
      <c r="L180" s="9">
        <f>SUM(ENERO:DICIEMBRE!L180)</f>
        <v>0</v>
      </c>
      <c r="M180" s="9">
        <f>SUM(ENERO:DICIEMBRE!M180)</f>
        <v>0</v>
      </c>
      <c r="N180" s="9">
        <f>SUM(ENERO:DICIEMBRE!N180)</f>
        <v>0</v>
      </c>
      <c r="O180" s="9">
        <f>SUM(ENERO:DICIEMBRE!O180)</f>
        <v>0</v>
      </c>
      <c r="P180" s="9">
        <f>SUM(ENERO:DICIEMBRE!P180)</f>
        <v>0</v>
      </c>
      <c r="Q180" s="9">
        <f>SUM(ENERO:DICIEMBRE!Q180)</f>
        <v>0</v>
      </c>
      <c r="R180" s="9">
        <f>SUM(ENERO:DICIEMBRE!R180)</f>
        <v>0</v>
      </c>
      <c r="S180" s="9">
        <f>SUM(ENERO:DICIEMBRE!S180)</f>
        <v>0</v>
      </c>
      <c r="T180" s="9">
        <f>SUM(ENERO:DICIEMBRE!T180)</f>
        <v>0</v>
      </c>
      <c r="U180" s="9">
        <f>SUM(ENERO:DICIEMBRE!U180)</f>
        <v>0</v>
      </c>
      <c r="V180" s="9">
        <f>SUM(ENERO:DICIEMBRE!V180)</f>
        <v>0</v>
      </c>
      <c r="W180" s="9">
        <f>SUM(ENERO:DICIEMBRE!W180)</f>
        <v>0</v>
      </c>
      <c r="X180" s="9">
        <f>SUM(ENERO:DICIEMBRE!X180)</f>
        <v>0</v>
      </c>
      <c r="Y180" s="9">
        <f>SUM(ENERO:DICIEMBRE!Y180)</f>
        <v>0</v>
      </c>
      <c r="Z180" s="9">
        <f>SUM(ENERO:DICIEMBRE!Z180)</f>
        <v>0</v>
      </c>
      <c r="AA180" s="9">
        <f>SUM(ENERO:DICIEMBRE!AA180)</f>
        <v>0</v>
      </c>
      <c r="AB180" s="9">
        <f>SUM(ENERO:DICIEMBRE!AB180)</f>
        <v>0</v>
      </c>
      <c r="AC180" s="9">
        <f>SUM(ENERO:DICIEMBRE!AC180)</f>
        <v>0</v>
      </c>
      <c r="AD180" s="9">
        <f>SUM(ENERO:DICIEMBRE!AD180)</f>
        <v>0</v>
      </c>
      <c r="AE180" s="9">
        <f>SUM(ENERO:DICIEMBRE!AE180)</f>
        <v>0</v>
      </c>
      <c r="AF180" s="9">
        <f>SUM(ENERO:DICIEMBRE!AF180)</f>
        <v>0</v>
      </c>
      <c r="AG180" s="9">
        <f>SUM(ENERO:DICIEMBRE!AG180)</f>
        <v>0</v>
      </c>
      <c r="AH180" s="9">
        <f>SUM(ENERO:DICIEMBRE!AH180)</f>
        <v>0</v>
      </c>
      <c r="AI180" s="9">
        <f>SUM(ENERO:DICIEMBRE!AI180)</f>
        <v>0</v>
      </c>
      <c r="AJ180" s="9">
        <f>SUM(ENERO:DICIEMBRE!AJ180)</f>
        <v>0</v>
      </c>
      <c r="AK180" s="9">
        <f>SUM(ENERO:DICIEMBRE!AK180)</f>
        <v>0</v>
      </c>
      <c r="AL180" s="9">
        <f>SUM(ENERO:DICIEMBRE!AL180)</f>
        <v>0</v>
      </c>
      <c r="AM180" s="9">
        <f>SUM(ENERO:DICIEMBRE!AM180)</f>
        <v>0</v>
      </c>
      <c r="AN180" s="9">
        <f>SUM(ENERO:DICIEMBRE!AN180)</f>
        <v>0</v>
      </c>
      <c r="AO180" s="9">
        <f>SUM(ENERO:DICIEMBRE!AO180)</f>
        <v>0</v>
      </c>
      <c r="AP180" s="9">
        <f>SUM(ENERO:DICIEMBRE!AP180)</f>
        <v>0</v>
      </c>
      <c r="AQ180" s="9">
        <f>SUM(ENERO:DICIEMBRE!AQ180)</f>
        <v>0</v>
      </c>
      <c r="AR180" s="9">
        <f>SUM(ENERO:DICIEMBRE!AR180)</f>
        <v>0</v>
      </c>
      <c r="AS180" s="9">
        <f>SUM(ENERO:DICIEMBRE!AS180)</f>
        <v>0</v>
      </c>
      <c r="AT180" s="9">
        <f>SUM(ENERO:DICIEMBRE!AT180)</f>
        <v>0</v>
      </c>
      <c r="AU180" s="9">
        <f>SUM(ENERO:DICIEMBRE!AU180)</f>
        <v>0</v>
      </c>
      <c r="AV180" s="9">
        <f>SUM(ENERO:DICIEMBRE!AV180)</f>
        <v>0</v>
      </c>
      <c r="AW180" s="9">
        <f>SUM(ENERO:DICIEMBRE!AW180)</f>
        <v>0</v>
      </c>
      <c r="AX180" s="9">
        <f>SUM(ENERO:DICIEMBRE!AX180)</f>
        <v>0</v>
      </c>
      <c r="AY180" s="9">
        <f>SUM(ENERO:DICIEMBRE!AY180)</f>
        <v>0</v>
      </c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85" t="str">
        <f t="shared" si="270"/>
        <v/>
      </c>
      <c r="CB180" s="85" t="str">
        <f t="shared" si="271"/>
        <v/>
      </c>
      <c r="CC180" s="85" t="str">
        <f t="shared" si="272"/>
        <v/>
      </c>
      <c r="CD180" s="85" t="str">
        <f t="shared" si="273"/>
        <v/>
      </c>
      <c r="CE180" s="85" t="str">
        <f t="shared" si="274"/>
        <v/>
      </c>
      <c r="CF180" s="86" t="str">
        <f t="shared" si="275"/>
        <v/>
      </c>
      <c r="CG180" s="86">
        <f t="shared" si="276"/>
        <v>0</v>
      </c>
      <c r="CH180" s="86">
        <f t="shared" si="277"/>
        <v>0</v>
      </c>
      <c r="CI180" s="86">
        <f t="shared" si="278"/>
        <v>0</v>
      </c>
      <c r="CJ180" s="86">
        <f t="shared" si="279"/>
        <v>0</v>
      </c>
      <c r="CK180" s="86">
        <f t="shared" si="28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85" t="str">
        <f t="shared" si="281"/>
        <v/>
      </c>
      <c r="DB180" s="85" t="str">
        <f t="shared" si="282"/>
        <v/>
      </c>
      <c r="DC180" s="85" t="str">
        <f t="shared" si="283"/>
        <v/>
      </c>
      <c r="DD180" s="85" t="str">
        <f t="shared" si="284"/>
        <v/>
      </c>
      <c r="DE180" s="85" t="str">
        <f t="shared" si="285"/>
        <v/>
      </c>
      <c r="DF180" s="85" t="str">
        <f t="shared" si="286"/>
        <v/>
      </c>
      <c r="DG180" s="85" t="str">
        <f t="shared" si="287"/>
        <v/>
      </c>
      <c r="DH180" s="85" t="str">
        <f t="shared" si="288"/>
        <v/>
      </c>
      <c r="DI180" s="85" t="str">
        <f t="shared" si="289"/>
        <v/>
      </c>
      <c r="DJ180" s="85" t="str">
        <f t="shared" si="290"/>
        <v/>
      </c>
      <c r="DK180" s="85" t="str">
        <f t="shared" si="291"/>
        <v/>
      </c>
      <c r="DL180" s="85" t="str">
        <f t="shared" si="292"/>
        <v/>
      </c>
      <c r="DM180" s="85" t="str">
        <f t="shared" si="293"/>
        <v/>
      </c>
      <c r="DN180" s="85" t="str">
        <f t="shared" si="294"/>
        <v/>
      </c>
      <c r="DO180" s="85" t="str">
        <f t="shared" si="295"/>
        <v/>
      </c>
      <c r="DP180" s="85" t="str">
        <f t="shared" si="296"/>
        <v/>
      </c>
      <c r="DQ180" s="85" t="str">
        <f t="shared" si="297"/>
        <v/>
      </c>
      <c r="DR180" s="85" t="str">
        <f t="shared" si="298"/>
        <v/>
      </c>
      <c r="DS180" s="85" t="str">
        <f t="shared" si="299"/>
        <v/>
      </c>
      <c r="DT180" s="85" t="str">
        <f t="shared" si="300"/>
        <v/>
      </c>
      <c r="EA180" s="86">
        <f t="shared" si="301"/>
        <v>0</v>
      </c>
      <c r="EB180" s="86">
        <f t="shared" si="302"/>
        <v>0</v>
      </c>
      <c r="EC180" s="86">
        <f t="shared" si="303"/>
        <v>0</v>
      </c>
      <c r="ED180" s="86">
        <f t="shared" si="304"/>
        <v>0</v>
      </c>
      <c r="EE180" s="86">
        <f t="shared" si="305"/>
        <v>0</v>
      </c>
      <c r="EF180" s="86">
        <f t="shared" si="306"/>
        <v>0</v>
      </c>
      <c r="EG180" s="86">
        <f t="shared" si="307"/>
        <v>0</v>
      </c>
      <c r="EH180" s="86">
        <f t="shared" si="308"/>
        <v>0</v>
      </c>
      <c r="EI180" s="86">
        <f t="shared" si="309"/>
        <v>0</v>
      </c>
      <c r="EJ180" s="86">
        <f t="shared" si="310"/>
        <v>0</v>
      </c>
      <c r="EK180" s="86">
        <f t="shared" si="311"/>
        <v>0</v>
      </c>
      <c r="EL180" s="86">
        <f t="shared" si="312"/>
        <v>0</v>
      </c>
      <c r="EM180" s="86">
        <f t="shared" si="313"/>
        <v>0</v>
      </c>
      <c r="EN180" s="86">
        <f t="shared" si="314"/>
        <v>0</v>
      </c>
      <c r="EO180" s="86">
        <f t="shared" si="315"/>
        <v>0</v>
      </c>
      <c r="EP180" s="86">
        <f t="shared" si="316"/>
        <v>0</v>
      </c>
      <c r="EQ180" s="86">
        <f t="shared" si="317"/>
        <v>0</v>
      </c>
      <c r="ER180" s="86">
        <f t="shared" si="318"/>
        <v>0</v>
      </c>
      <c r="ES180" s="86">
        <f t="shared" si="319"/>
        <v>0</v>
      </c>
      <c r="ET180" s="86">
        <f t="shared" si="320"/>
        <v>0</v>
      </c>
      <c r="EU180" s="86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21"/>
        <v>378</v>
      </c>
      <c r="D181" s="155">
        <f t="shared" si="321"/>
        <v>9</v>
      </c>
      <c r="E181" s="9">
        <f>SUM(ENERO:DICIEMBRE!E181)</f>
        <v>0</v>
      </c>
      <c r="F181" s="9">
        <f>SUM(ENERO:DICIEMBRE!F181)</f>
        <v>0</v>
      </c>
      <c r="G181" s="9">
        <f>SUM(ENERO:DICIEMBRE!G181)</f>
        <v>1</v>
      </c>
      <c r="H181" s="9">
        <f>SUM(ENERO:DICIEMBRE!H181)</f>
        <v>0</v>
      </c>
      <c r="I181" s="9">
        <f>SUM(ENERO:DICIEMBRE!I181)</f>
        <v>1</v>
      </c>
      <c r="J181" s="9">
        <f>SUM(ENERO:DICIEMBRE!J181)</f>
        <v>0</v>
      </c>
      <c r="K181" s="9">
        <f>SUM(ENERO:DICIEMBRE!K181)</f>
        <v>0</v>
      </c>
      <c r="L181" s="9">
        <f>SUM(ENERO:DICIEMBRE!L181)</f>
        <v>0</v>
      </c>
      <c r="M181" s="9">
        <f>SUM(ENERO:DICIEMBRE!M181)</f>
        <v>0</v>
      </c>
      <c r="N181" s="9">
        <f>SUM(ENERO:DICIEMBRE!N181)</f>
        <v>0</v>
      </c>
      <c r="O181" s="9">
        <f>SUM(ENERO:DICIEMBRE!O181)</f>
        <v>2</v>
      </c>
      <c r="P181" s="9">
        <f>SUM(ENERO:DICIEMBRE!P181)</f>
        <v>0</v>
      </c>
      <c r="Q181" s="9">
        <f>SUM(ENERO:DICIEMBRE!Q181)</f>
        <v>16</v>
      </c>
      <c r="R181" s="9">
        <f>SUM(ENERO:DICIEMBRE!R181)</f>
        <v>0</v>
      </c>
      <c r="S181" s="9">
        <f>SUM(ENERO:DICIEMBRE!S181)</f>
        <v>23</v>
      </c>
      <c r="T181" s="9">
        <f>SUM(ENERO:DICIEMBRE!T181)</f>
        <v>0</v>
      </c>
      <c r="U181" s="9">
        <f>SUM(ENERO:DICIEMBRE!U181)</f>
        <v>20</v>
      </c>
      <c r="V181" s="9">
        <f>SUM(ENERO:DICIEMBRE!V181)</f>
        <v>2</v>
      </c>
      <c r="W181" s="9">
        <f>SUM(ENERO:DICIEMBRE!W181)</f>
        <v>17</v>
      </c>
      <c r="X181" s="9">
        <f>SUM(ENERO:DICIEMBRE!X181)</f>
        <v>2</v>
      </c>
      <c r="Y181" s="9">
        <f>SUM(ENERO:DICIEMBRE!Y181)</f>
        <v>26</v>
      </c>
      <c r="Z181" s="9">
        <f>SUM(ENERO:DICIEMBRE!Z181)</f>
        <v>0</v>
      </c>
      <c r="AA181" s="9">
        <f>SUM(ENERO:DICIEMBRE!AA181)</f>
        <v>24</v>
      </c>
      <c r="AB181" s="9">
        <f>SUM(ENERO:DICIEMBRE!AB181)</f>
        <v>2</v>
      </c>
      <c r="AC181" s="9">
        <f>SUM(ENERO:DICIEMBRE!AC181)</f>
        <v>36</v>
      </c>
      <c r="AD181" s="9">
        <f>SUM(ENERO:DICIEMBRE!AD181)</f>
        <v>1</v>
      </c>
      <c r="AE181" s="9">
        <f>SUM(ENERO:DICIEMBRE!AE181)</f>
        <v>40</v>
      </c>
      <c r="AF181" s="9">
        <f>SUM(ENERO:DICIEMBRE!AF181)</f>
        <v>1</v>
      </c>
      <c r="AG181" s="9">
        <f>SUM(ENERO:DICIEMBRE!AG181)</f>
        <v>34</v>
      </c>
      <c r="AH181" s="9">
        <f>SUM(ENERO:DICIEMBRE!AH181)</f>
        <v>0</v>
      </c>
      <c r="AI181" s="9">
        <f>SUM(ENERO:DICIEMBRE!AI181)</f>
        <v>34</v>
      </c>
      <c r="AJ181" s="9">
        <f>SUM(ENERO:DICIEMBRE!AJ181)</f>
        <v>1</v>
      </c>
      <c r="AK181" s="9">
        <f>SUM(ENERO:DICIEMBRE!AK181)</f>
        <v>37</v>
      </c>
      <c r="AL181" s="9">
        <f>SUM(ENERO:DICIEMBRE!AL181)</f>
        <v>0</v>
      </c>
      <c r="AM181" s="9">
        <f>SUM(ENERO:DICIEMBRE!AM181)</f>
        <v>31</v>
      </c>
      <c r="AN181" s="9">
        <f>SUM(ENERO:DICIEMBRE!AN181)</f>
        <v>0</v>
      </c>
      <c r="AO181" s="9">
        <f>SUM(ENERO:DICIEMBRE!AO181)</f>
        <v>18</v>
      </c>
      <c r="AP181" s="9">
        <f>SUM(ENERO:DICIEMBRE!AP181)</f>
        <v>0</v>
      </c>
      <c r="AQ181" s="9">
        <f>SUM(ENERO:DICIEMBRE!AQ181)</f>
        <v>18</v>
      </c>
      <c r="AR181" s="9">
        <f>SUM(ENERO:DICIEMBRE!AR181)</f>
        <v>0</v>
      </c>
      <c r="AS181" s="9">
        <f>SUM(ENERO:DICIEMBRE!AS181)</f>
        <v>227</v>
      </c>
      <c r="AT181" s="9">
        <f>SUM(ENERO:DICIEMBRE!AT181)</f>
        <v>151</v>
      </c>
      <c r="AU181" s="9">
        <f>SUM(ENERO:DICIEMBRE!AU181)</f>
        <v>0</v>
      </c>
      <c r="AV181" s="9">
        <f>SUM(ENERO:DICIEMBRE!AV181)</f>
        <v>0</v>
      </c>
      <c r="AW181" s="9">
        <f>SUM(ENERO:DICIEMBRE!AW181)</f>
        <v>0</v>
      </c>
      <c r="AX181" s="9">
        <f>SUM(ENERO:DICIEMBRE!AX181)</f>
        <v>0</v>
      </c>
      <c r="AY181" s="9">
        <f>SUM(ENERO:DICIEMBRE!AY181)</f>
        <v>0</v>
      </c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85" t="str">
        <f t="shared" si="270"/>
        <v/>
      </c>
      <c r="CB181" s="85" t="str">
        <f t="shared" si="271"/>
        <v/>
      </c>
      <c r="CC181" s="85" t="str">
        <f t="shared" si="272"/>
        <v/>
      </c>
      <c r="CD181" s="85" t="str">
        <f t="shared" si="273"/>
        <v/>
      </c>
      <c r="CE181" s="85" t="str">
        <f t="shared" si="274"/>
        <v/>
      </c>
      <c r="CF181" s="86" t="str">
        <f t="shared" si="275"/>
        <v/>
      </c>
      <c r="CG181" s="86">
        <f t="shared" si="276"/>
        <v>0</v>
      </c>
      <c r="CH181" s="86">
        <f t="shared" si="277"/>
        <v>0</v>
      </c>
      <c r="CI181" s="86">
        <f t="shared" si="278"/>
        <v>0</v>
      </c>
      <c r="CJ181" s="86">
        <f t="shared" si="279"/>
        <v>0</v>
      </c>
      <c r="CK181" s="86">
        <f t="shared" si="280"/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85" t="str">
        <f t="shared" si="281"/>
        <v/>
      </c>
      <c r="DB181" s="85" t="str">
        <f t="shared" si="282"/>
        <v/>
      </c>
      <c r="DC181" s="85" t="str">
        <f t="shared" si="283"/>
        <v/>
      </c>
      <c r="DD181" s="85" t="str">
        <f t="shared" si="284"/>
        <v/>
      </c>
      <c r="DE181" s="85" t="str">
        <f t="shared" si="285"/>
        <v/>
      </c>
      <c r="DF181" s="85" t="str">
        <f t="shared" si="286"/>
        <v/>
      </c>
      <c r="DG181" s="85" t="str">
        <f t="shared" si="287"/>
        <v/>
      </c>
      <c r="DH181" s="85" t="str">
        <f t="shared" si="288"/>
        <v/>
      </c>
      <c r="DI181" s="85" t="str">
        <f t="shared" si="289"/>
        <v/>
      </c>
      <c r="DJ181" s="85" t="str">
        <f t="shared" si="290"/>
        <v/>
      </c>
      <c r="DK181" s="85" t="str">
        <f t="shared" si="291"/>
        <v/>
      </c>
      <c r="DL181" s="85" t="str">
        <f t="shared" si="292"/>
        <v/>
      </c>
      <c r="DM181" s="85" t="str">
        <f t="shared" si="293"/>
        <v/>
      </c>
      <c r="DN181" s="85" t="str">
        <f t="shared" si="294"/>
        <v/>
      </c>
      <c r="DO181" s="85" t="str">
        <f t="shared" si="295"/>
        <v/>
      </c>
      <c r="DP181" s="85" t="str">
        <f t="shared" si="296"/>
        <v/>
      </c>
      <c r="DQ181" s="85" t="str">
        <f t="shared" si="297"/>
        <v/>
      </c>
      <c r="DR181" s="85" t="str">
        <f t="shared" si="298"/>
        <v/>
      </c>
      <c r="DS181" s="85" t="str">
        <f t="shared" si="299"/>
        <v/>
      </c>
      <c r="DT181" s="85" t="str">
        <f t="shared" si="300"/>
        <v/>
      </c>
      <c r="EA181" s="86">
        <f t="shared" si="301"/>
        <v>0</v>
      </c>
      <c r="EB181" s="86">
        <f t="shared" si="302"/>
        <v>0</v>
      </c>
      <c r="EC181" s="86">
        <f t="shared" si="303"/>
        <v>0</v>
      </c>
      <c r="ED181" s="86">
        <f t="shared" si="304"/>
        <v>0</v>
      </c>
      <c r="EE181" s="86">
        <f t="shared" si="305"/>
        <v>0</v>
      </c>
      <c r="EF181" s="86">
        <f t="shared" si="306"/>
        <v>0</v>
      </c>
      <c r="EG181" s="86">
        <f t="shared" si="307"/>
        <v>0</v>
      </c>
      <c r="EH181" s="86">
        <f t="shared" si="308"/>
        <v>0</v>
      </c>
      <c r="EI181" s="86">
        <f t="shared" si="309"/>
        <v>0</v>
      </c>
      <c r="EJ181" s="86">
        <f t="shared" si="310"/>
        <v>0</v>
      </c>
      <c r="EK181" s="86">
        <f t="shared" si="311"/>
        <v>0</v>
      </c>
      <c r="EL181" s="86">
        <f t="shared" si="312"/>
        <v>0</v>
      </c>
      <c r="EM181" s="86">
        <f t="shared" si="313"/>
        <v>0</v>
      </c>
      <c r="EN181" s="86">
        <f t="shared" si="314"/>
        <v>0</v>
      </c>
      <c r="EO181" s="86">
        <f t="shared" si="315"/>
        <v>0</v>
      </c>
      <c r="EP181" s="86">
        <f t="shared" si="316"/>
        <v>0</v>
      </c>
      <c r="EQ181" s="86">
        <f t="shared" si="317"/>
        <v>0</v>
      </c>
      <c r="ER181" s="86">
        <f t="shared" si="318"/>
        <v>0</v>
      </c>
      <c r="ES181" s="86">
        <f t="shared" si="319"/>
        <v>0</v>
      </c>
      <c r="ET181" s="86">
        <f t="shared" si="320"/>
        <v>0</v>
      </c>
      <c r="EU181" s="86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21"/>
        <v>832</v>
      </c>
      <c r="D182" s="114">
        <f t="shared" si="321"/>
        <v>9</v>
      </c>
      <c r="E182" s="9">
        <f>SUM(ENERO:DICIEMBRE!E182)</f>
        <v>0</v>
      </c>
      <c r="F182" s="9">
        <f>SUM(ENERO:DICIEMBRE!F182)</f>
        <v>0</v>
      </c>
      <c r="G182" s="9">
        <f>SUM(ENERO:DICIEMBRE!G182)</f>
        <v>0</v>
      </c>
      <c r="H182" s="9">
        <f>SUM(ENERO:DICIEMBRE!H182)</f>
        <v>0</v>
      </c>
      <c r="I182" s="9">
        <f>SUM(ENERO:DICIEMBRE!I182)</f>
        <v>3</v>
      </c>
      <c r="J182" s="9">
        <f>SUM(ENERO:DICIEMBRE!J182)</f>
        <v>0</v>
      </c>
      <c r="K182" s="9">
        <f>SUM(ENERO:DICIEMBRE!K182)</f>
        <v>3</v>
      </c>
      <c r="L182" s="9">
        <f>SUM(ENERO:DICIEMBRE!L182)</f>
        <v>0</v>
      </c>
      <c r="M182" s="9">
        <f>SUM(ENERO:DICIEMBRE!M182)</f>
        <v>1</v>
      </c>
      <c r="N182" s="9">
        <f>SUM(ENERO:DICIEMBRE!N182)</f>
        <v>0</v>
      </c>
      <c r="O182" s="9">
        <f>SUM(ENERO:DICIEMBRE!O182)</f>
        <v>5</v>
      </c>
      <c r="P182" s="9">
        <f>SUM(ENERO:DICIEMBRE!P182)</f>
        <v>0</v>
      </c>
      <c r="Q182" s="9">
        <f>SUM(ENERO:DICIEMBRE!Q182)</f>
        <v>115</v>
      </c>
      <c r="R182" s="9">
        <f>SUM(ENERO:DICIEMBRE!R182)</f>
        <v>0</v>
      </c>
      <c r="S182" s="9">
        <f>SUM(ENERO:DICIEMBRE!S182)</f>
        <v>200</v>
      </c>
      <c r="T182" s="9">
        <f>SUM(ENERO:DICIEMBRE!T182)</f>
        <v>1</v>
      </c>
      <c r="U182" s="9">
        <f>SUM(ENERO:DICIEMBRE!U182)</f>
        <v>163</v>
      </c>
      <c r="V182" s="9">
        <f>SUM(ENERO:DICIEMBRE!V182)</f>
        <v>1</v>
      </c>
      <c r="W182" s="9">
        <f>SUM(ENERO:DICIEMBRE!W182)</f>
        <v>79</v>
      </c>
      <c r="X182" s="9">
        <f>SUM(ENERO:DICIEMBRE!X182)</f>
        <v>2</v>
      </c>
      <c r="Y182" s="9">
        <f>SUM(ENERO:DICIEMBRE!Y182)</f>
        <v>82</v>
      </c>
      <c r="Z182" s="9">
        <f>SUM(ENERO:DICIEMBRE!Z182)</f>
        <v>5</v>
      </c>
      <c r="AA182" s="9">
        <f>SUM(ENERO:DICIEMBRE!AA182)</f>
        <v>53</v>
      </c>
      <c r="AB182" s="9">
        <f>SUM(ENERO:DICIEMBRE!AB182)</f>
        <v>0</v>
      </c>
      <c r="AC182" s="9">
        <f>SUM(ENERO:DICIEMBRE!AC182)</f>
        <v>40</v>
      </c>
      <c r="AD182" s="9">
        <f>SUM(ENERO:DICIEMBRE!AD182)</f>
        <v>0</v>
      </c>
      <c r="AE182" s="9">
        <f>SUM(ENERO:DICIEMBRE!AE182)</f>
        <v>29</v>
      </c>
      <c r="AF182" s="9">
        <f>SUM(ENERO:DICIEMBRE!AF182)</f>
        <v>0</v>
      </c>
      <c r="AG182" s="9">
        <f>SUM(ENERO:DICIEMBRE!AG182)</f>
        <v>24</v>
      </c>
      <c r="AH182" s="9">
        <f>SUM(ENERO:DICIEMBRE!AH182)</f>
        <v>0</v>
      </c>
      <c r="AI182" s="9">
        <f>SUM(ENERO:DICIEMBRE!AI182)</f>
        <v>14</v>
      </c>
      <c r="AJ182" s="9">
        <f>SUM(ENERO:DICIEMBRE!AJ182)</f>
        <v>0</v>
      </c>
      <c r="AK182" s="9">
        <f>SUM(ENERO:DICIEMBRE!AK182)</f>
        <v>9</v>
      </c>
      <c r="AL182" s="9">
        <f>SUM(ENERO:DICIEMBRE!AL182)</f>
        <v>0</v>
      </c>
      <c r="AM182" s="9">
        <f>SUM(ENERO:DICIEMBRE!AM182)</f>
        <v>6</v>
      </c>
      <c r="AN182" s="9">
        <f>SUM(ENERO:DICIEMBRE!AN182)</f>
        <v>0</v>
      </c>
      <c r="AO182" s="9">
        <f>SUM(ENERO:DICIEMBRE!AO182)</f>
        <v>4</v>
      </c>
      <c r="AP182" s="9">
        <f>SUM(ENERO:DICIEMBRE!AP182)</f>
        <v>0</v>
      </c>
      <c r="AQ182" s="9">
        <f>SUM(ENERO:DICIEMBRE!AQ182)</f>
        <v>2</v>
      </c>
      <c r="AR182" s="9">
        <f>SUM(ENERO:DICIEMBRE!AR182)</f>
        <v>0</v>
      </c>
      <c r="AS182" s="9">
        <f>SUM(ENERO:DICIEMBRE!AS182)</f>
        <v>315</v>
      </c>
      <c r="AT182" s="9">
        <f>SUM(ENERO:DICIEMBRE!AT182)</f>
        <v>517</v>
      </c>
      <c r="AU182" s="9">
        <f>SUM(ENERO:DICIEMBRE!AU182)</f>
        <v>0</v>
      </c>
      <c r="AV182" s="9">
        <f>SUM(ENERO:DICIEMBRE!AV182)</f>
        <v>0</v>
      </c>
      <c r="AW182" s="9">
        <f>SUM(ENERO:DICIEMBRE!AW182)</f>
        <v>0</v>
      </c>
      <c r="AX182" s="9">
        <f>SUM(ENERO:DICIEMBRE!AX182)</f>
        <v>0</v>
      </c>
      <c r="AY182" s="9">
        <f>SUM(ENERO:DICIEMBRE!AY182)</f>
        <v>0</v>
      </c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85" t="str">
        <f t="shared" si="270"/>
        <v/>
      </c>
      <c r="CB182" s="85" t="str">
        <f t="shared" si="271"/>
        <v/>
      </c>
      <c r="CC182" s="85" t="str">
        <f t="shared" si="272"/>
        <v/>
      </c>
      <c r="CD182" s="85" t="str">
        <f t="shared" si="273"/>
        <v/>
      </c>
      <c r="CE182" s="85" t="str">
        <f t="shared" si="274"/>
        <v/>
      </c>
      <c r="CF182" s="86" t="str">
        <f t="shared" si="275"/>
        <v/>
      </c>
      <c r="CG182" s="86">
        <f t="shared" si="276"/>
        <v>0</v>
      </c>
      <c r="CH182" s="86">
        <f t="shared" si="277"/>
        <v>0</v>
      </c>
      <c r="CI182" s="86">
        <f t="shared" si="278"/>
        <v>0</v>
      </c>
      <c r="CJ182" s="86">
        <f t="shared" si="279"/>
        <v>0</v>
      </c>
      <c r="CK182" s="86">
        <f t="shared" si="280"/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85" t="str">
        <f t="shared" si="281"/>
        <v/>
      </c>
      <c r="DB182" s="85" t="str">
        <f t="shared" si="282"/>
        <v/>
      </c>
      <c r="DC182" s="85" t="str">
        <f t="shared" si="283"/>
        <v/>
      </c>
      <c r="DD182" s="85" t="str">
        <f t="shared" si="284"/>
        <v/>
      </c>
      <c r="DE182" s="85" t="str">
        <f t="shared" si="285"/>
        <v/>
      </c>
      <c r="DF182" s="85" t="str">
        <f t="shared" si="286"/>
        <v/>
      </c>
      <c r="DG182" s="85" t="str">
        <f t="shared" si="287"/>
        <v/>
      </c>
      <c r="DH182" s="85" t="str">
        <f t="shared" si="288"/>
        <v/>
      </c>
      <c r="DI182" s="85" t="str">
        <f t="shared" si="289"/>
        <v/>
      </c>
      <c r="DJ182" s="85" t="str">
        <f t="shared" si="290"/>
        <v/>
      </c>
      <c r="DK182" s="85" t="str">
        <f t="shared" si="291"/>
        <v/>
      </c>
      <c r="DL182" s="85" t="str">
        <f t="shared" si="292"/>
        <v/>
      </c>
      <c r="DM182" s="85" t="str">
        <f t="shared" si="293"/>
        <v/>
      </c>
      <c r="DN182" s="85" t="str">
        <f t="shared" si="294"/>
        <v/>
      </c>
      <c r="DO182" s="85" t="str">
        <f t="shared" si="295"/>
        <v/>
      </c>
      <c r="DP182" s="85" t="str">
        <f t="shared" si="296"/>
        <v/>
      </c>
      <c r="DQ182" s="85" t="str">
        <f t="shared" si="297"/>
        <v/>
      </c>
      <c r="DR182" s="85" t="str">
        <f t="shared" si="298"/>
        <v/>
      </c>
      <c r="DS182" s="85" t="str">
        <f t="shared" si="299"/>
        <v/>
      </c>
      <c r="DT182" s="85" t="str">
        <f t="shared" si="300"/>
        <v/>
      </c>
      <c r="EA182" s="86">
        <f t="shared" si="301"/>
        <v>0</v>
      </c>
      <c r="EB182" s="86">
        <f t="shared" si="302"/>
        <v>0</v>
      </c>
      <c r="EC182" s="86">
        <f t="shared" si="303"/>
        <v>0</v>
      </c>
      <c r="ED182" s="86">
        <f t="shared" si="304"/>
        <v>0</v>
      </c>
      <c r="EE182" s="86">
        <f t="shared" si="305"/>
        <v>0</v>
      </c>
      <c r="EF182" s="86">
        <f t="shared" si="306"/>
        <v>0</v>
      </c>
      <c r="EG182" s="86">
        <f t="shared" si="307"/>
        <v>0</v>
      </c>
      <c r="EH182" s="86">
        <f t="shared" si="308"/>
        <v>0</v>
      </c>
      <c r="EI182" s="86">
        <f t="shared" si="309"/>
        <v>0</v>
      </c>
      <c r="EJ182" s="86">
        <f t="shared" si="310"/>
        <v>0</v>
      </c>
      <c r="EK182" s="86">
        <f t="shared" si="311"/>
        <v>0</v>
      </c>
      <c r="EL182" s="86">
        <f t="shared" si="312"/>
        <v>0</v>
      </c>
      <c r="EM182" s="86">
        <f t="shared" si="313"/>
        <v>0</v>
      </c>
      <c r="EN182" s="86">
        <f t="shared" si="314"/>
        <v>0</v>
      </c>
      <c r="EO182" s="86">
        <f t="shared" si="315"/>
        <v>0</v>
      </c>
      <c r="EP182" s="86">
        <f t="shared" si="316"/>
        <v>0</v>
      </c>
      <c r="EQ182" s="86">
        <f t="shared" si="317"/>
        <v>0</v>
      </c>
      <c r="ER182" s="86">
        <f t="shared" si="318"/>
        <v>0</v>
      </c>
      <c r="ES182" s="86">
        <f t="shared" si="319"/>
        <v>0</v>
      </c>
      <c r="ET182" s="86">
        <f t="shared" si="320"/>
        <v>0</v>
      </c>
      <c r="EU182" s="86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T183" s="159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82"/>
      <c r="AS184" s="364" t="s">
        <v>10</v>
      </c>
      <c r="AT184" s="36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82"/>
      <c r="AS185" s="392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3" t="s">
        <v>34</v>
      </c>
      <c r="AS186" s="393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63"/>
      <c r="AS187" s="6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85" t="str">
        <f t="shared" ref="CA187:CA209" si="322">IF(C187&lt;   D187,"* El total de Reactivos NO DEBE ser superior al total de Procesados. ","")</f>
        <v/>
      </c>
      <c r="CB187" s="85" t="str">
        <f t="shared" ref="CB187:CB209" si="323">IF(C187&lt;&gt; AS187+ AT187,"* La suma de las columnas Sexo DEBE SER IGUAL los Procesados. ","")</f>
        <v/>
      </c>
      <c r="CC187" s="85" t="str">
        <f t="shared" ref="CC187:CC209" si="324">IF(C187&lt;  AU187+ AV187,"* La suma de las columna Trans NO DEBE ser superior al total de Procesados. ","")</f>
        <v/>
      </c>
      <c r="CD187" s="85" t="str">
        <f t="shared" ref="CD187:CD209" si="325">IF(C187&lt;  AW187,"* La columna Pueblos Originarios NO DEBE ser superior al total de Procesados. ","")</f>
        <v/>
      </c>
      <c r="CE187" s="85" t="str">
        <f t="shared" ref="CE187:CE209" si="326">IF(C187&lt;  AX187,"* La columna Migrantes NO DEBE ser superior al total de Procesados. ","")</f>
        <v/>
      </c>
      <c r="CF187" s="86" t="str">
        <f t="shared" ref="CF187:CF209" si="327">IF((O187 + Q187) &lt;  AY187,"* La columna 14-18 AÑOS no puede ser mayor al total por grupo edad de 10 a 19 años. ","")</f>
        <v/>
      </c>
      <c r="CG187" s="86">
        <f t="shared" ref="CG187:CG209" si="328">IF(C187&lt;&gt; AS187+AT187,1,0)</f>
        <v>0</v>
      </c>
      <c r="CH187" s="86">
        <f t="shared" ref="CH187:CH209" si="329">IF(C187&lt;  AU187+AV187,1,0)</f>
        <v>0</v>
      </c>
      <c r="CI187" s="86">
        <f t="shared" ref="CI187:CI209" si="330">IF(C187&lt;  AW187,1,0)</f>
        <v>0</v>
      </c>
      <c r="CJ187" s="86">
        <f t="shared" ref="CJ187:CJ209" si="331">IF(C187&lt;  AX187,1,0)</f>
        <v>0</v>
      </c>
      <c r="CK187" s="86">
        <f t="shared" ref="CK187:CK209" si="33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85" t="str">
        <f t="shared" ref="DA187:DA209" si="333">IF(F187&gt; E187,"* Los exámenes Reactivos de Menor de 6 meses NO DEBEN ser mayor a los Exámenes Procesados de la misma edad. ","")</f>
        <v/>
      </c>
      <c r="DB187" s="85" t="str">
        <f t="shared" ref="DB187:DB209" si="334">IF(H187&gt; G187,"* Los exámenes Reactivos de 6 a 11 meses NO DEBEN ser mayor a los Exámenes Procesados de la misma edad. ","")</f>
        <v/>
      </c>
      <c r="DC187" s="85" t="str">
        <f t="shared" ref="DC187:DC209" si="335">IF(J187&gt; I187,"* Los exámenes Reactivos de 12 a 24 meses NO DEBEN ser mayor a los Exámenes Procesados de la misma edad. ","")</f>
        <v/>
      </c>
      <c r="DD187" s="85" t="str">
        <f t="shared" ref="DD187:DD209" si="336">IF(L187&gt; K187,"* Los exámenes Reactivos de 3 a 4 años NO DEBEN ser mayor a los Exámenes Procesados de la misma edad. ","")</f>
        <v/>
      </c>
      <c r="DE187" s="85" t="str">
        <f t="shared" ref="DE187:DE209" si="337">IF(N187&gt; M187,"* Los exámenes Reactivos de 5 a 9 años NO DEBEN ser mayor a los Exámenes Procesados de la misma edad. ","")</f>
        <v/>
      </c>
      <c r="DF187" s="85" t="str">
        <f t="shared" ref="DF187:DF209" si="338">IF(P187&gt; O187,"* Los exámenes Reactivos de 10 a 14 años NO DEBEN ser mayor a los Exámenes Procesados de la misma edad. ","")</f>
        <v/>
      </c>
      <c r="DG187" s="85" t="str">
        <f t="shared" ref="DG187:DG209" si="339">IF(R187&gt; Q187,"* Los exámenes Reactivos de 15 a 19 años NO DEBEN ser mayor a los Exámenes Procesados de la misma edad. ","")</f>
        <v/>
      </c>
      <c r="DH187" s="85" t="str">
        <f t="shared" ref="DH187:DH209" si="340">IF(T187&gt; S187,"* Los exámenes Reactivos de 20 a 24 años NO DEBEN ser mayor a los Exámenes Procesados de la misma edad. ","")</f>
        <v/>
      </c>
      <c r="DI187" s="85" t="str">
        <f t="shared" ref="DI187:DI209" si="341">IF(V187&gt; U187,"* Los exámenes Reactivos de 25 a 29 años NO DEBEN ser mayor a los Exámenes Procesados de la misma edad. ","")</f>
        <v/>
      </c>
      <c r="DJ187" s="85" t="str">
        <f t="shared" ref="DJ187:DJ209" si="342">IF(X187&gt; W187,"* Los exámenes Reactivos de 30 a 34 años NO DEBEN ser mayor a los Exámenes Procesados de la misma edad. ","")</f>
        <v/>
      </c>
      <c r="DK187" s="85" t="str">
        <f t="shared" ref="DK187:DK209" si="343">IF(Z187&gt; Y187,"* Los exámenes Reactivos de 35 a 39 años NO DEBEN ser mayor a los Exámenes Procesados de la misma edad. ","")</f>
        <v/>
      </c>
      <c r="DL187" s="85" t="str">
        <f t="shared" ref="DL187:DL209" si="344">IF(AB187&gt; AA187,"* Los exámenes Reactivos de 40 a 44 años NO DEBEN ser mayor a los Exámenes Procesados de la misma edad. ","")</f>
        <v/>
      </c>
      <c r="DM187" s="85" t="str">
        <f t="shared" ref="DM187:DM209" si="345">IF(AD187&gt; AC187,"* Los exámenes Reactivos de 45 a 49 años NO DEBEN ser mayor a los Exámenes Procesados de la misma edad. ","")</f>
        <v/>
      </c>
      <c r="DN187" s="85" t="str">
        <f t="shared" ref="DN187:DN209" si="346">IF(AF187&gt; AE187,"* Los exámenes Reactivos de 50 a 54 años NO DEBEN ser mayor a los Exámenes Procesados de la misma edad. ","")</f>
        <v/>
      </c>
      <c r="DO187" s="85" t="str">
        <f t="shared" ref="DO187:DO209" si="347">IF(AH187&gt; AG187,"* Los exámenes Reactivos de 55 a 59 años NO DEBEN ser mayor a los Exámenes Procesados de la misma edad. ","")</f>
        <v/>
      </c>
      <c r="DP187" s="85" t="str">
        <f t="shared" ref="DP187:DP209" si="348">IF(AJ187&gt; AI187,"* Los exámenes Reactivos de 60 a 64 años NO DEBEN ser mayor a los Exámenes Procesados de la misma edad. ","")</f>
        <v/>
      </c>
      <c r="DQ187" s="85" t="str">
        <f t="shared" ref="DQ187:DQ209" si="349">IF(AL187&gt; AK187,"* Los exámenes Reactivos de 65 a 69 años NO DEBEN ser mayor a los Exámenes Procesados de la misma edad. ","")</f>
        <v/>
      </c>
      <c r="DR187" s="85" t="str">
        <f t="shared" ref="DR187:DR209" si="350">IF(AN187&gt; AM187,"* Los exámenes Reactivos de 70 a 74 años NO DEBEN ser mayor a los Exámenes Procesados de la misma edad. ","")</f>
        <v/>
      </c>
      <c r="DS187" s="85" t="str">
        <f t="shared" ref="DS187:DS209" si="351">IF(AP187&gt; AO187,"* Los exámenes Reactivos de 75 a 79 años NO DEBEN ser mayor a los Exámenes Procesados de la misma edad. ","")</f>
        <v/>
      </c>
      <c r="DT187" s="85" t="str">
        <f t="shared" ref="DT187:DT209" si="352">IF(AR187&gt; AQ187,"* Los exámenes Reactivos de 80 y mas años NO DEBEN ser mayor a los Exámenes Procesados de la misma edad. ","")</f>
        <v/>
      </c>
      <c r="EA187" s="86">
        <f t="shared" ref="EA187:EA209" si="353">IF(F187&gt; E187,1,0)</f>
        <v>0</v>
      </c>
      <c r="EB187" s="86">
        <f t="shared" ref="EB187:EB209" si="354">IF(H187&gt; G187,1,0)</f>
        <v>0</v>
      </c>
      <c r="EC187" s="86">
        <f t="shared" ref="EC187:EC209" si="355">IF(J187&gt; I187,1,0)</f>
        <v>0</v>
      </c>
      <c r="ED187" s="86">
        <f t="shared" ref="ED187:ED209" si="356">IF(L187&gt; K187,1,0)</f>
        <v>0</v>
      </c>
      <c r="EE187" s="86">
        <f t="shared" ref="EE187:EE209" si="357">IF(N187&gt; M187,1,0)</f>
        <v>0</v>
      </c>
      <c r="EF187" s="86">
        <f t="shared" ref="EF187:EF209" si="358">IF(P187&gt; O187,1,0)</f>
        <v>0</v>
      </c>
      <c r="EG187" s="86">
        <f t="shared" ref="EG187:EG209" si="359">IF(R187&gt; Q187,1,0)</f>
        <v>0</v>
      </c>
      <c r="EH187" s="86">
        <f t="shared" ref="EH187:EH209" si="360">IF(T187&gt; S187,1,0)</f>
        <v>0</v>
      </c>
      <c r="EI187" s="86">
        <f t="shared" ref="EI187:EI209" si="361">IF(V187&gt; U187,1,0)</f>
        <v>0</v>
      </c>
      <c r="EJ187" s="86">
        <f t="shared" ref="EJ187:EJ209" si="362">IF(X187&gt; W187,1,0)</f>
        <v>0</v>
      </c>
      <c r="EK187" s="86">
        <f t="shared" ref="EK187:EK209" si="363">IF(Z187&gt; Y187,1,0)</f>
        <v>0</v>
      </c>
      <c r="EL187" s="86">
        <f t="shared" ref="EL187:EL209" si="364">IF(AB187&gt; AA187,1,0)</f>
        <v>0</v>
      </c>
      <c r="EM187" s="86">
        <f t="shared" ref="EM187:EM209" si="365">IF(AD187&gt; AC187,1,0)</f>
        <v>0</v>
      </c>
      <c r="EN187" s="86">
        <f t="shared" ref="EN187:EN209" si="366">IF(AF187&gt; AE187,1,0)</f>
        <v>0</v>
      </c>
      <c r="EO187" s="86">
        <f t="shared" ref="EO187:EO209" si="367">IF(AH187&gt; AG187,1,0)</f>
        <v>0</v>
      </c>
      <c r="EP187" s="86">
        <f t="shared" ref="EP187:EP209" si="368">IF(AJ187&gt; AI187,1,0)</f>
        <v>0</v>
      </c>
      <c r="EQ187" s="86">
        <f t="shared" ref="EQ187:EQ209" si="369">IF(AL187&gt; AK187,1,0)</f>
        <v>0</v>
      </c>
      <c r="ER187" s="86">
        <f t="shared" ref="ER187:ER209" si="370">IF(AN187&gt; AM187,1,0)</f>
        <v>0</v>
      </c>
      <c r="ES187" s="86">
        <f t="shared" ref="ES187:ES209" si="371">IF(AP187&gt; AO187,1,0)</f>
        <v>0</v>
      </c>
      <c r="ET187" s="86">
        <f t="shared" ref="ET187:ET209" si="372">IF(AR187&gt; AQ187,1,0)</f>
        <v>0</v>
      </c>
      <c r="EU187" s="86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373">SUM(+E188+G188+I188+K188+M188+O188+Q188+S188+U188+W188+Y188+AA188+AC188+AE188+AG188+AI188+AK188+AM188+AO188+AQ188)</f>
        <v>0</v>
      </c>
      <c r="D188" s="109">
        <f t="shared" si="37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53"/>
      <c r="AS188" s="53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85" t="str">
        <f t="shared" si="322"/>
        <v/>
      </c>
      <c r="CB188" s="85" t="str">
        <f t="shared" si="323"/>
        <v/>
      </c>
      <c r="CC188" s="85" t="str">
        <f t="shared" si="324"/>
        <v/>
      </c>
      <c r="CD188" s="85" t="str">
        <f t="shared" si="325"/>
        <v/>
      </c>
      <c r="CE188" s="85" t="str">
        <f t="shared" si="326"/>
        <v/>
      </c>
      <c r="CF188" s="86" t="str">
        <f t="shared" si="327"/>
        <v/>
      </c>
      <c r="CG188" s="86">
        <f t="shared" si="328"/>
        <v>0</v>
      </c>
      <c r="CH188" s="86">
        <f t="shared" si="329"/>
        <v>0</v>
      </c>
      <c r="CI188" s="86">
        <f t="shared" si="330"/>
        <v>0</v>
      </c>
      <c r="CJ188" s="86">
        <f t="shared" si="331"/>
        <v>0</v>
      </c>
      <c r="CK188" s="86">
        <f t="shared" si="33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85" t="str">
        <f t="shared" si="333"/>
        <v/>
      </c>
      <c r="DB188" s="85" t="str">
        <f t="shared" si="334"/>
        <v/>
      </c>
      <c r="DC188" s="85" t="str">
        <f t="shared" si="335"/>
        <v/>
      </c>
      <c r="DD188" s="85" t="str">
        <f t="shared" si="336"/>
        <v/>
      </c>
      <c r="DE188" s="85" t="str">
        <f t="shared" si="337"/>
        <v/>
      </c>
      <c r="DF188" s="85" t="str">
        <f t="shared" si="338"/>
        <v/>
      </c>
      <c r="DG188" s="85" t="str">
        <f t="shared" si="339"/>
        <v/>
      </c>
      <c r="DH188" s="85" t="str">
        <f t="shared" si="340"/>
        <v/>
      </c>
      <c r="DI188" s="85" t="str">
        <f t="shared" si="341"/>
        <v/>
      </c>
      <c r="DJ188" s="85" t="str">
        <f t="shared" si="342"/>
        <v/>
      </c>
      <c r="DK188" s="85" t="str">
        <f t="shared" si="343"/>
        <v/>
      </c>
      <c r="DL188" s="85" t="str">
        <f t="shared" si="344"/>
        <v/>
      </c>
      <c r="DM188" s="85" t="str">
        <f t="shared" si="345"/>
        <v/>
      </c>
      <c r="DN188" s="85" t="str">
        <f t="shared" si="346"/>
        <v/>
      </c>
      <c r="DO188" s="85" t="str">
        <f t="shared" si="347"/>
        <v/>
      </c>
      <c r="DP188" s="85" t="str">
        <f t="shared" si="348"/>
        <v/>
      </c>
      <c r="DQ188" s="85" t="str">
        <f t="shared" si="349"/>
        <v/>
      </c>
      <c r="DR188" s="85" t="str">
        <f t="shared" si="350"/>
        <v/>
      </c>
      <c r="DS188" s="85" t="str">
        <f t="shared" si="351"/>
        <v/>
      </c>
      <c r="DT188" s="85" t="str">
        <f t="shared" si="352"/>
        <v/>
      </c>
      <c r="EA188" s="86">
        <f t="shared" si="353"/>
        <v>0</v>
      </c>
      <c r="EB188" s="86">
        <f t="shared" si="354"/>
        <v>0</v>
      </c>
      <c r="EC188" s="86">
        <f t="shared" si="355"/>
        <v>0</v>
      </c>
      <c r="ED188" s="86">
        <f t="shared" si="356"/>
        <v>0</v>
      </c>
      <c r="EE188" s="86">
        <f t="shared" si="357"/>
        <v>0</v>
      </c>
      <c r="EF188" s="86">
        <f t="shared" si="358"/>
        <v>0</v>
      </c>
      <c r="EG188" s="86">
        <f t="shared" si="359"/>
        <v>0</v>
      </c>
      <c r="EH188" s="86">
        <f t="shared" si="360"/>
        <v>0</v>
      </c>
      <c r="EI188" s="86">
        <f t="shared" si="361"/>
        <v>0</v>
      </c>
      <c r="EJ188" s="86">
        <f t="shared" si="362"/>
        <v>0</v>
      </c>
      <c r="EK188" s="86">
        <f t="shared" si="363"/>
        <v>0</v>
      </c>
      <c r="EL188" s="86">
        <f t="shared" si="364"/>
        <v>0</v>
      </c>
      <c r="EM188" s="86">
        <f t="shared" si="365"/>
        <v>0</v>
      </c>
      <c r="EN188" s="86">
        <f t="shared" si="366"/>
        <v>0</v>
      </c>
      <c r="EO188" s="86">
        <f t="shared" si="367"/>
        <v>0</v>
      </c>
      <c r="EP188" s="86">
        <f t="shared" si="368"/>
        <v>0</v>
      </c>
      <c r="EQ188" s="86">
        <f t="shared" si="369"/>
        <v>0</v>
      </c>
      <c r="ER188" s="86">
        <f t="shared" si="370"/>
        <v>0</v>
      </c>
      <c r="ES188" s="86">
        <f t="shared" si="371"/>
        <v>0</v>
      </c>
      <c r="ET188" s="86">
        <f t="shared" si="372"/>
        <v>0</v>
      </c>
      <c r="EU188" s="86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373"/>
        <v>0</v>
      </c>
      <c r="D189" s="109">
        <f t="shared" si="37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53"/>
      <c r="AS189" s="53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85" t="str">
        <f t="shared" si="322"/>
        <v/>
      </c>
      <c r="CB189" s="85" t="str">
        <f t="shared" si="323"/>
        <v/>
      </c>
      <c r="CC189" s="85" t="str">
        <f t="shared" si="324"/>
        <v/>
      </c>
      <c r="CD189" s="85" t="str">
        <f t="shared" si="325"/>
        <v/>
      </c>
      <c r="CE189" s="85" t="str">
        <f t="shared" si="326"/>
        <v/>
      </c>
      <c r="CF189" s="86" t="str">
        <f t="shared" si="327"/>
        <v/>
      </c>
      <c r="CG189" s="86">
        <f t="shared" si="328"/>
        <v>0</v>
      </c>
      <c r="CH189" s="86">
        <f t="shared" si="329"/>
        <v>0</v>
      </c>
      <c r="CI189" s="86">
        <f t="shared" si="330"/>
        <v>0</v>
      </c>
      <c r="CJ189" s="86">
        <f t="shared" si="331"/>
        <v>0</v>
      </c>
      <c r="CK189" s="86">
        <f t="shared" si="33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85" t="str">
        <f t="shared" si="333"/>
        <v/>
      </c>
      <c r="DB189" s="85" t="str">
        <f t="shared" si="334"/>
        <v/>
      </c>
      <c r="DC189" s="85" t="str">
        <f t="shared" si="335"/>
        <v/>
      </c>
      <c r="DD189" s="85" t="str">
        <f t="shared" si="336"/>
        <v/>
      </c>
      <c r="DE189" s="85" t="str">
        <f t="shared" si="337"/>
        <v/>
      </c>
      <c r="DF189" s="85" t="str">
        <f t="shared" si="338"/>
        <v/>
      </c>
      <c r="DG189" s="85" t="str">
        <f t="shared" si="339"/>
        <v/>
      </c>
      <c r="DH189" s="85" t="str">
        <f t="shared" si="340"/>
        <v/>
      </c>
      <c r="DI189" s="85" t="str">
        <f t="shared" si="341"/>
        <v/>
      </c>
      <c r="DJ189" s="85" t="str">
        <f t="shared" si="342"/>
        <v/>
      </c>
      <c r="DK189" s="85" t="str">
        <f t="shared" si="343"/>
        <v/>
      </c>
      <c r="DL189" s="85" t="str">
        <f t="shared" si="344"/>
        <v/>
      </c>
      <c r="DM189" s="85" t="str">
        <f t="shared" si="345"/>
        <v/>
      </c>
      <c r="DN189" s="85" t="str">
        <f t="shared" si="346"/>
        <v/>
      </c>
      <c r="DO189" s="85" t="str">
        <f t="shared" si="347"/>
        <v/>
      </c>
      <c r="DP189" s="85" t="str">
        <f t="shared" si="348"/>
        <v/>
      </c>
      <c r="DQ189" s="85" t="str">
        <f t="shared" si="349"/>
        <v/>
      </c>
      <c r="DR189" s="85" t="str">
        <f t="shared" si="350"/>
        <v/>
      </c>
      <c r="DS189" s="85" t="str">
        <f t="shared" si="351"/>
        <v/>
      </c>
      <c r="DT189" s="85" t="str">
        <f t="shared" si="352"/>
        <v/>
      </c>
      <c r="EA189" s="86">
        <f t="shared" si="353"/>
        <v>0</v>
      </c>
      <c r="EB189" s="86">
        <f t="shared" si="354"/>
        <v>0</v>
      </c>
      <c r="EC189" s="86">
        <f t="shared" si="355"/>
        <v>0</v>
      </c>
      <c r="ED189" s="86">
        <f t="shared" si="356"/>
        <v>0</v>
      </c>
      <c r="EE189" s="86">
        <f t="shared" si="357"/>
        <v>0</v>
      </c>
      <c r="EF189" s="86">
        <f t="shared" si="358"/>
        <v>0</v>
      </c>
      <c r="EG189" s="86">
        <f t="shared" si="359"/>
        <v>0</v>
      </c>
      <c r="EH189" s="86">
        <f t="shared" si="360"/>
        <v>0</v>
      </c>
      <c r="EI189" s="86">
        <f t="shared" si="361"/>
        <v>0</v>
      </c>
      <c r="EJ189" s="86">
        <f t="shared" si="362"/>
        <v>0</v>
      </c>
      <c r="EK189" s="86">
        <f t="shared" si="363"/>
        <v>0</v>
      </c>
      <c r="EL189" s="86">
        <f t="shared" si="364"/>
        <v>0</v>
      </c>
      <c r="EM189" s="86">
        <f t="shared" si="365"/>
        <v>0</v>
      </c>
      <c r="EN189" s="86">
        <f t="shared" si="366"/>
        <v>0</v>
      </c>
      <c r="EO189" s="86">
        <f t="shared" si="367"/>
        <v>0</v>
      </c>
      <c r="EP189" s="86">
        <f t="shared" si="368"/>
        <v>0</v>
      </c>
      <c r="EQ189" s="86">
        <f t="shared" si="369"/>
        <v>0</v>
      </c>
      <c r="ER189" s="86">
        <f t="shared" si="370"/>
        <v>0</v>
      </c>
      <c r="ES189" s="86">
        <f t="shared" si="371"/>
        <v>0</v>
      </c>
      <c r="ET189" s="86">
        <f t="shared" si="372"/>
        <v>0</v>
      </c>
      <c r="EU189" s="86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373"/>
        <v>0</v>
      </c>
      <c r="D190" s="139">
        <f t="shared" si="37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8"/>
      <c r="AS190" s="18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85" t="str">
        <f t="shared" si="322"/>
        <v/>
      </c>
      <c r="CB190" s="85" t="str">
        <f t="shared" si="323"/>
        <v/>
      </c>
      <c r="CC190" s="85" t="str">
        <f t="shared" si="324"/>
        <v/>
      </c>
      <c r="CD190" s="85" t="str">
        <f t="shared" si="325"/>
        <v/>
      </c>
      <c r="CE190" s="85" t="str">
        <f t="shared" si="326"/>
        <v/>
      </c>
      <c r="CF190" s="86" t="str">
        <f t="shared" si="327"/>
        <v/>
      </c>
      <c r="CG190" s="86">
        <f t="shared" si="328"/>
        <v>0</v>
      </c>
      <c r="CH190" s="86">
        <f t="shared" si="329"/>
        <v>0</v>
      </c>
      <c r="CI190" s="86">
        <f t="shared" si="330"/>
        <v>0</v>
      </c>
      <c r="CJ190" s="86">
        <f t="shared" si="331"/>
        <v>0</v>
      </c>
      <c r="CK190" s="86">
        <f t="shared" si="33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85" t="str">
        <f t="shared" si="333"/>
        <v/>
      </c>
      <c r="DB190" s="85" t="str">
        <f t="shared" si="334"/>
        <v/>
      </c>
      <c r="DC190" s="85" t="str">
        <f t="shared" si="335"/>
        <v/>
      </c>
      <c r="DD190" s="85" t="str">
        <f t="shared" si="336"/>
        <v/>
      </c>
      <c r="DE190" s="85" t="str">
        <f t="shared" si="337"/>
        <v/>
      </c>
      <c r="DF190" s="85" t="str">
        <f t="shared" si="338"/>
        <v/>
      </c>
      <c r="DG190" s="85" t="str">
        <f t="shared" si="339"/>
        <v/>
      </c>
      <c r="DH190" s="85" t="str">
        <f t="shared" si="340"/>
        <v/>
      </c>
      <c r="DI190" s="85" t="str">
        <f t="shared" si="341"/>
        <v/>
      </c>
      <c r="DJ190" s="85" t="str">
        <f t="shared" si="342"/>
        <v/>
      </c>
      <c r="DK190" s="85" t="str">
        <f t="shared" si="343"/>
        <v/>
      </c>
      <c r="DL190" s="85" t="str">
        <f t="shared" si="344"/>
        <v/>
      </c>
      <c r="DM190" s="85" t="str">
        <f t="shared" si="345"/>
        <v/>
      </c>
      <c r="DN190" s="85" t="str">
        <f t="shared" si="346"/>
        <v/>
      </c>
      <c r="DO190" s="85" t="str">
        <f t="shared" si="347"/>
        <v/>
      </c>
      <c r="DP190" s="85" t="str">
        <f t="shared" si="348"/>
        <v/>
      </c>
      <c r="DQ190" s="85" t="str">
        <f t="shared" si="349"/>
        <v/>
      </c>
      <c r="DR190" s="85" t="str">
        <f t="shared" si="350"/>
        <v/>
      </c>
      <c r="DS190" s="85" t="str">
        <f t="shared" si="351"/>
        <v/>
      </c>
      <c r="DT190" s="85" t="str">
        <f t="shared" si="352"/>
        <v/>
      </c>
      <c r="EA190" s="86">
        <f t="shared" si="353"/>
        <v>0</v>
      </c>
      <c r="EB190" s="86">
        <f t="shared" si="354"/>
        <v>0</v>
      </c>
      <c r="EC190" s="86">
        <f t="shared" si="355"/>
        <v>0</v>
      </c>
      <c r="ED190" s="86">
        <f t="shared" si="356"/>
        <v>0</v>
      </c>
      <c r="EE190" s="86">
        <f t="shared" si="357"/>
        <v>0</v>
      </c>
      <c r="EF190" s="86">
        <f t="shared" si="358"/>
        <v>0</v>
      </c>
      <c r="EG190" s="86">
        <f t="shared" si="359"/>
        <v>0</v>
      </c>
      <c r="EH190" s="86">
        <f t="shared" si="360"/>
        <v>0</v>
      </c>
      <c r="EI190" s="86">
        <f t="shared" si="361"/>
        <v>0</v>
      </c>
      <c r="EJ190" s="86">
        <f t="shared" si="362"/>
        <v>0</v>
      </c>
      <c r="EK190" s="86">
        <f t="shared" si="363"/>
        <v>0</v>
      </c>
      <c r="EL190" s="86">
        <f t="shared" si="364"/>
        <v>0</v>
      </c>
      <c r="EM190" s="86">
        <f t="shared" si="365"/>
        <v>0</v>
      </c>
      <c r="EN190" s="86">
        <f t="shared" si="366"/>
        <v>0</v>
      </c>
      <c r="EO190" s="86">
        <f t="shared" si="367"/>
        <v>0</v>
      </c>
      <c r="EP190" s="86">
        <f t="shared" si="368"/>
        <v>0</v>
      </c>
      <c r="EQ190" s="86">
        <f t="shared" si="369"/>
        <v>0</v>
      </c>
      <c r="ER190" s="86">
        <f t="shared" si="370"/>
        <v>0</v>
      </c>
      <c r="ES190" s="86">
        <f t="shared" si="371"/>
        <v>0</v>
      </c>
      <c r="ET190" s="86">
        <f t="shared" si="372"/>
        <v>0</v>
      </c>
      <c r="EU190" s="86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373"/>
        <v>0</v>
      </c>
      <c r="D191" s="139">
        <f t="shared" si="37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8"/>
      <c r="AS191" s="18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85" t="str">
        <f t="shared" si="322"/>
        <v/>
      </c>
      <c r="CB191" s="85" t="str">
        <f t="shared" si="323"/>
        <v/>
      </c>
      <c r="CC191" s="85" t="str">
        <f t="shared" si="324"/>
        <v/>
      </c>
      <c r="CD191" s="85" t="str">
        <f t="shared" si="325"/>
        <v/>
      </c>
      <c r="CE191" s="85" t="str">
        <f t="shared" si="326"/>
        <v/>
      </c>
      <c r="CF191" s="86" t="str">
        <f t="shared" si="327"/>
        <v/>
      </c>
      <c r="CG191" s="86">
        <f t="shared" si="328"/>
        <v>0</v>
      </c>
      <c r="CH191" s="86">
        <f t="shared" si="329"/>
        <v>0</v>
      </c>
      <c r="CI191" s="86">
        <f t="shared" si="330"/>
        <v>0</v>
      </c>
      <c r="CJ191" s="86">
        <f t="shared" si="331"/>
        <v>0</v>
      </c>
      <c r="CK191" s="86">
        <f t="shared" si="33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85" t="str">
        <f t="shared" si="333"/>
        <v/>
      </c>
      <c r="DB191" s="85" t="str">
        <f t="shared" si="334"/>
        <v/>
      </c>
      <c r="DC191" s="85" t="str">
        <f t="shared" si="335"/>
        <v/>
      </c>
      <c r="DD191" s="85" t="str">
        <f t="shared" si="336"/>
        <v/>
      </c>
      <c r="DE191" s="85" t="str">
        <f t="shared" si="337"/>
        <v/>
      </c>
      <c r="DF191" s="85" t="str">
        <f t="shared" si="338"/>
        <v/>
      </c>
      <c r="DG191" s="85" t="str">
        <f t="shared" si="339"/>
        <v/>
      </c>
      <c r="DH191" s="85" t="str">
        <f t="shared" si="340"/>
        <v/>
      </c>
      <c r="DI191" s="85" t="str">
        <f t="shared" si="341"/>
        <v/>
      </c>
      <c r="DJ191" s="85" t="str">
        <f t="shared" si="342"/>
        <v/>
      </c>
      <c r="DK191" s="85" t="str">
        <f t="shared" si="343"/>
        <v/>
      </c>
      <c r="DL191" s="85" t="str">
        <f t="shared" si="344"/>
        <v/>
      </c>
      <c r="DM191" s="85" t="str">
        <f t="shared" si="345"/>
        <v/>
      </c>
      <c r="DN191" s="85" t="str">
        <f t="shared" si="346"/>
        <v/>
      </c>
      <c r="DO191" s="85" t="str">
        <f t="shared" si="347"/>
        <v/>
      </c>
      <c r="DP191" s="85" t="str">
        <f t="shared" si="348"/>
        <v/>
      </c>
      <c r="DQ191" s="85" t="str">
        <f t="shared" si="349"/>
        <v/>
      </c>
      <c r="DR191" s="85" t="str">
        <f t="shared" si="350"/>
        <v/>
      </c>
      <c r="DS191" s="85" t="str">
        <f t="shared" si="351"/>
        <v/>
      </c>
      <c r="DT191" s="85" t="str">
        <f t="shared" si="352"/>
        <v/>
      </c>
      <c r="EA191" s="86">
        <f t="shared" si="353"/>
        <v>0</v>
      </c>
      <c r="EB191" s="86">
        <f t="shared" si="354"/>
        <v>0</v>
      </c>
      <c r="EC191" s="86">
        <f t="shared" si="355"/>
        <v>0</v>
      </c>
      <c r="ED191" s="86">
        <f t="shared" si="356"/>
        <v>0</v>
      </c>
      <c r="EE191" s="86">
        <f t="shared" si="357"/>
        <v>0</v>
      </c>
      <c r="EF191" s="86">
        <f t="shared" si="358"/>
        <v>0</v>
      </c>
      <c r="EG191" s="86">
        <f t="shared" si="359"/>
        <v>0</v>
      </c>
      <c r="EH191" s="86">
        <f t="shared" si="360"/>
        <v>0</v>
      </c>
      <c r="EI191" s="86">
        <f t="shared" si="361"/>
        <v>0</v>
      </c>
      <c r="EJ191" s="86">
        <f t="shared" si="362"/>
        <v>0</v>
      </c>
      <c r="EK191" s="86">
        <f t="shared" si="363"/>
        <v>0</v>
      </c>
      <c r="EL191" s="86">
        <f t="shared" si="364"/>
        <v>0</v>
      </c>
      <c r="EM191" s="86">
        <f t="shared" si="365"/>
        <v>0</v>
      </c>
      <c r="EN191" s="86">
        <f t="shared" si="366"/>
        <v>0</v>
      </c>
      <c r="EO191" s="86">
        <f t="shared" si="367"/>
        <v>0</v>
      </c>
      <c r="EP191" s="86">
        <f t="shared" si="368"/>
        <v>0</v>
      </c>
      <c r="EQ191" s="86">
        <f t="shared" si="369"/>
        <v>0</v>
      </c>
      <c r="ER191" s="86">
        <f t="shared" si="370"/>
        <v>0</v>
      </c>
      <c r="ES191" s="86">
        <f t="shared" si="371"/>
        <v>0</v>
      </c>
      <c r="ET191" s="86">
        <f t="shared" si="372"/>
        <v>0</v>
      </c>
      <c r="EU191" s="86">
        <v>0</v>
      </c>
      <c r="EV191" s="86"/>
      <c r="EW191" s="86"/>
    </row>
    <row r="192" spans="1:153" ht="16.149999999999999" customHeight="1" x14ac:dyDescent="0.2">
      <c r="A192" s="336" t="s">
        <v>100</v>
      </c>
      <c r="B192" s="337"/>
      <c r="C192" s="39">
        <f t="shared" si="373"/>
        <v>0</v>
      </c>
      <c r="D192" s="109">
        <f t="shared" si="37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8"/>
      <c r="AS192" s="18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85" t="str">
        <f t="shared" si="322"/>
        <v/>
      </c>
      <c r="CB192" s="85" t="str">
        <f t="shared" si="323"/>
        <v/>
      </c>
      <c r="CC192" s="85" t="str">
        <f t="shared" si="324"/>
        <v/>
      </c>
      <c r="CD192" s="85" t="str">
        <f t="shared" si="325"/>
        <v/>
      </c>
      <c r="CE192" s="85" t="str">
        <f t="shared" si="326"/>
        <v/>
      </c>
      <c r="CF192" s="86" t="str">
        <f t="shared" si="327"/>
        <v/>
      </c>
      <c r="CG192" s="86">
        <f t="shared" si="328"/>
        <v>0</v>
      </c>
      <c r="CH192" s="86">
        <f t="shared" si="329"/>
        <v>0</v>
      </c>
      <c r="CI192" s="86">
        <f t="shared" si="330"/>
        <v>0</v>
      </c>
      <c r="CJ192" s="86">
        <f t="shared" si="331"/>
        <v>0</v>
      </c>
      <c r="CK192" s="86">
        <f t="shared" si="33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85" t="str">
        <f t="shared" si="333"/>
        <v/>
      </c>
      <c r="DB192" s="85" t="str">
        <f t="shared" si="334"/>
        <v/>
      </c>
      <c r="DC192" s="85" t="str">
        <f t="shared" si="335"/>
        <v/>
      </c>
      <c r="DD192" s="85" t="str">
        <f t="shared" si="336"/>
        <v/>
      </c>
      <c r="DE192" s="85" t="str">
        <f t="shared" si="337"/>
        <v/>
      </c>
      <c r="DF192" s="85" t="str">
        <f t="shared" si="338"/>
        <v/>
      </c>
      <c r="DG192" s="85" t="str">
        <f t="shared" si="339"/>
        <v/>
      </c>
      <c r="DH192" s="85" t="str">
        <f t="shared" si="340"/>
        <v/>
      </c>
      <c r="DI192" s="85" t="str">
        <f t="shared" si="341"/>
        <v/>
      </c>
      <c r="DJ192" s="85" t="str">
        <f t="shared" si="342"/>
        <v/>
      </c>
      <c r="DK192" s="85" t="str">
        <f t="shared" si="343"/>
        <v/>
      </c>
      <c r="DL192" s="85" t="str">
        <f t="shared" si="344"/>
        <v/>
      </c>
      <c r="DM192" s="85" t="str">
        <f t="shared" si="345"/>
        <v/>
      </c>
      <c r="DN192" s="85" t="str">
        <f t="shared" si="346"/>
        <v/>
      </c>
      <c r="DO192" s="85" t="str">
        <f t="shared" si="347"/>
        <v/>
      </c>
      <c r="DP192" s="85" t="str">
        <f t="shared" si="348"/>
        <v/>
      </c>
      <c r="DQ192" s="85" t="str">
        <f t="shared" si="349"/>
        <v/>
      </c>
      <c r="DR192" s="85" t="str">
        <f t="shared" si="350"/>
        <v/>
      </c>
      <c r="DS192" s="85" t="str">
        <f t="shared" si="351"/>
        <v/>
      </c>
      <c r="DT192" s="85" t="str">
        <f t="shared" si="352"/>
        <v/>
      </c>
      <c r="EA192" s="86">
        <f t="shared" si="353"/>
        <v>0</v>
      </c>
      <c r="EB192" s="86">
        <f t="shared" si="354"/>
        <v>0</v>
      </c>
      <c r="EC192" s="86">
        <f t="shared" si="355"/>
        <v>0</v>
      </c>
      <c r="ED192" s="86">
        <f t="shared" si="356"/>
        <v>0</v>
      </c>
      <c r="EE192" s="86">
        <f t="shared" si="357"/>
        <v>0</v>
      </c>
      <c r="EF192" s="86">
        <f t="shared" si="358"/>
        <v>0</v>
      </c>
      <c r="EG192" s="86">
        <f t="shared" si="359"/>
        <v>0</v>
      </c>
      <c r="EH192" s="86">
        <f t="shared" si="360"/>
        <v>0</v>
      </c>
      <c r="EI192" s="86">
        <f t="shared" si="361"/>
        <v>0</v>
      </c>
      <c r="EJ192" s="86">
        <f t="shared" si="362"/>
        <v>0</v>
      </c>
      <c r="EK192" s="86">
        <f t="shared" si="363"/>
        <v>0</v>
      </c>
      <c r="EL192" s="86">
        <f t="shared" si="364"/>
        <v>0</v>
      </c>
      <c r="EM192" s="86">
        <f t="shared" si="365"/>
        <v>0</v>
      </c>
      <c r="EN192" s="86">
        <f t="shared" si="366"/>
        <v>0</v>
      </c>
      <c r="EO192" s="86">
        <f t="shared" si="367"/>
        <v>0</v>
      </c>
      <c r="EP192" s="86">
        <f t="shared" si="368"/>
        <v>0</v>
      </c>
      <c r="EQ192" s="86">
        <f t="shared" si="369"/>
        <v>0</v>
      </c>
      <c r="ER192" s="86">
        <f t="shared" si="370"/>
        <v>0</v>
      </c>
      <c r="ES192" s="86">
        <f t="shared" si="371"/>
        <v>0</v>
      </c>
      <c r="ET192" s="86">
        <f t="shared" si="372"/>
        <v>0</v>
      </c>
      <c r="EU192" s="86">
        <v>0</v>
      </c>
      <c r="EV192" s="86"/>
      <c r="EW192" s="86"/>
    </row>
    <row r="193" spans="1:153" ht="16.149999999999999" customHeight="1" x14ac:dyDescent="0.2">
      <c r="A193" s="352" t="s">
        <v>101</v>
      </c>
      <c r="B193" s="353"/>
      <c r="C193" s="39">
        <f t="shared" si="373"/>
        <v>0</v>
      </c>
      <c r="D193" s="109">
        <f t="shared" si="37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8"/>
      <c r="AS193" s="18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85" t="str">
        <f t="shared" si="322"/>
        <v/>
      </c>
      <c r="CB193" s="85" t="str">
        <f t="shared" si="323"/>
        <v/>
      </c>
      <c r="CC193" s="85" t="str">
        <f t="shared" si="324"/>
        <v/>
      </c>
      <c r="CD193" s="85" t="str">
        <f t="shared" si="325"/>
        <v/>
      </c>
      <c r="CE193" s="85" t="str">
        <f t="shared" si="326"/>
        <v/>
      </c>
      <c r="CF193" s="86" t="str">
        <f t="shared" si="327"/>
        <v/>
      </c>
      <c r="CG193" s="86">
        <f t="shared" si="328"/>
        <v>0</v>
      </c>
      <c r="CH193" s="86">
        <f t="shared" si="329"/>
        <v>0</v>
      </c>
      <c r="CI193" s="86">
        <f t="shared" si="330"/>
        <v>0</v>
      </c>
      <c r="CJ193" s="86">
        <f t="shared" si="331"/>
        <v>0</v>
      </c>
      <c r="CK193" s="86">
        <f t="shared" si="33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85" t="str">
        <f t="shared" si="333"/>
        <v/>
      </c>
      <c r="DB193" s="85" t="str">
        <f t="shared" si="334"/>
        <v/>
      </c>
      <c r="DC193" s="85" t="str">
        <f t="shared" si="335"/>
        <v/>
      </c>
      <c r="DD193" s="85" t="str">
        <f t="shared" si="336"/>
        <v/>
      </c>
      <c r="DE193" s="85" t="str">
        <f t="shared" si="337"/>
        <v/>
      </c>
      <c r="DF193" s="85" t="str">
        <f t="shared" si="338"/>
        <v/>
      </c>
      <c r="DG193" s="85" t="str">
        <f t="shared" si="339"/>
        <v/>
      </c>
      <c r="DH193" s="85" t="str">
        <f t="shared" si="340"/>
        <v/>
      </c>
      <c r="DI193" s="85" t="str">
        <f t="shared" si="341"/>
        <v/>
      </c>
      <c r="DJ193" s="85" t="str">
        <f t="shared" si="342"/>
        <v/>
      </c>
      <c r="DK193" s="85" t="str">
        <f t="shared" si="343"/>
        <v/>
      </c>
      <c r="DL193" s="85" t="str">
        <f t="shared" si="344"/>
        <v/>
      </c>
      <c r="DM193" s="85" t="str">
        <f t="shared" si="345"/>
        <v/>
      </c>
      <c r="DN193" s="85" t="str">
        <f t="shared" si="346"/>
        <v/>
      </c>
      <c r="DO193" s="85" t="str">
        <f t="shared" si="347"/>
        <v/>
      </c>
      <c r="DP193" s="85" t="str">
        <f t="shared" si="348"/>
        <v/>
      </c>
      <c r="DQ193" s="85" t="str">
        <f t="shared" si="349"/>
        <v/>
      </c>
      <c r="DR193" s="85" t="str">
        <f t="shared" si="350"/>
        <v/>
      </c>
      <c r="DS193" s="85" t="str">
        <f t="shared" si="351"/>
        <v/>
      </c>
      <c r="DT193" s="85" t="str">
        <f t="shared" si="352"/>
        <v/>
      </c>
      <c r="EA193" s="86">
        <f t="shared" si="353"/>
        <v>0</v>
      </c>
      <c r="EB193" s="86">
        <f t="shared" si="354"/>
        <v>0</v>
      </c>
      <c r="EC193" s="86">
        <f t="shared" si="355"/>
        <v>0</v>
      </c>
      <c r="ED193" s="86">
        <f t="shared" si="356"/>
        <v>0</v>
      </c>
      <c r="EE193" s="86">
        <f t="shared" si="357"/>
        <v>0</v>
      </c>
      <c r="EF193" s="86">
        <f t="shared" si="358"/>
        <v>0</v>
      </c>
      <c r="EG193" s="86">
        <f t="shared" si="359"/>
        <v>0</v>
      </c>
      <c r="EH193" s="86">
        <f t="shared" si="360"/>
        <v>0</v>
      </c>
      <c r="EI193" s="86">
        <f t="shared" si="361"/>
        <v>0</v>
      </c>
      <c r="EJ193" s="86">
        <f t="shared" si="362"/>
        <v>0</v>
      </c>
      <c r="EK193" s="86">
        <f t="shared" si="363"/>
        <v>0</v>
      </c>
      <c r="EL193" s="86">
        <f t="shared" si="364"/>
        <v>0</v>
      </c>
      <c r="EM193" s="86">
        <f t="shared" si="365"/>
        <v>0</v>
      </c>
      <c r="EN193" s="86">
        <f t="shared" si="366"/>
        <v>0</v>
      </c>
      <c r="EO193" s="86">
        <f t="shared" si="367"/>
        <v>0</v>
      </c>
      <c r="EP193" s="86">
        <f t="shared" si="368"/>
        <v>0</v>
      </c>
      <c r="EQ193" s="86">
        <f t="shared" si="369"/>
        <v>0</v>
      </c>
      <c r="ER193" s="86">
        <f t="shared" si="370"/>
        <v>0</v>
      </c>
      <c r="ES193" s="86">
        <f t="shared" si="371"/>
        <v>0</v>
      </c>
      <c r="ET193" s="86">
        <f t="shared" si="372"/>
        <v>0</v>
      </c>
      <c r="EU193" s="86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373"/>
        <v>0</v>
      </c>
      <c r="D194" s="139">
        <f t="shared" si="37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8"/>
      <c r="AS194" s="18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85" t="str">
        <f t="shared" si="322"/>
        <v/>
      </c>
      <c r="CB194" s="85" t="str">
        <f t="shared" si="323"/>
        <v/>
      </c>
      <c r="CC194" s="85" t="str">
        <f t="shared" si="324"/>
        <v/>
      </c>
      <c r="CD194" s="85" t="str">
        <f t="shared" si="325"/>
        <v/>
      </c>
      <c r="CE194" s="85" t="str">
        <f t="shared" si="326"/>
        <v/>
      </c>
      <c r="CF194" s="86" t="str">
        <f t="shared" si="327"/>
        <v/>
      </c>
      <c r="CG194" s="86">
        <f t="shared" si="328"/>
        <v>0</v>
      </c>
      <c r="CH194" s="86">
        <f t="shared" si="329"/>
        <v>0</v>
      </c>
      <c r="CI194" s="86">
        <f t="shared" si="330"/>
        <v>0</v>
      </c>
      <c r="CJ194" s="86">
        <f t="shared" si="331"/>
        <v>0</v>
      </c>
      <c r="CK194" s="86">
        <f t="shared" si="33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85" t="str">
        <f t="shared" si="333"/>
        <v/>
      </c>
      <c r="DB194" s="85" t="str">
        <f t="shared" si="334"/>
        <v/>
      </c>
      <c r="DC194" s="85" t="str">
        <f t="shared" si="335"/>
        <v/>
      </c>
      <c r="DD194" s="85" t="str">
        <f t="shared" si="336"/>
        <v/>
      </c>
      <c r="DE194" s="85" t="str">
        <f t="shared" si="337"/>
        <v/>
      </c>
      <c r="DF194" s="85" t="str">
        <f t="shared" si="338"/>
        <v/>
      </c>
      <c r="DG194" s="85" t="str">
        <f t="shared" si="339"/>
        <v/>
      </c>
      <c r="DH194" s="85" t="str">
        <f t="shared" si="340"/>
        <v/>
      </c>
      <c r="DI194" s="85" t="str">
        <f t="shared" si="341"/>
        <v/>
      </c>
      <c r="DJ194" s="85" t="str">
        <f t="shared" si="342"/>
        <v/>
      </c>
      <c r="DK194" s="85" t="str">
        <f t="shared" si="343"/>
        <v/>
      </c>
      <c r="DL194" s="85" t="str">
        <f t="shared" si="344"/>
        <v/>
      </c>
      <c r="DM194" s="85" t="str">
        <f t="shared" si="345"/>
        <v/>
      </c>
      <c r="DN194" s="85" t="str">
        <f t="shared" si="346"/>
        <v/>
      </c>
      <c r="DO194" s="85" t="str">
        <f t="shared" si="347"/>
        <v/>
      </c>
      <c r="DP194" s="85" t="str">
        <f t="shared" si="348"/>
        <v/>
      </c>
      <c r="DQ194" s="85" t="str">
        <f t="shared" si="349"/>
        <v/>
      </c>
      <c r="DR194" s="85" t="str">
        <f t="shared" si="350"/>
        <v/>
      </c>
      <c r="DS194" s="85" t="str">
        <f t="shared" si="351"/>
        <v/>
      </c>
      <c r="DT194" s="85" t="str">
        <f t="shared" si="352"/>
        <v/>
      </c>
      <c r="EA194" s="86">
        <f t="shared" si="353"/>
        <v>0</v>
      </c>
      <c r="EB194" s="86">
        <f t="shared" si="354"/>
        <v>0</v>
      </c>
      <c r="EC194" s="86">
        <f t="shared" si="355"/>
        <v>0</v>
      </c>
      <c r="ED194" s="86">
        <f t="shared" si="356"/>
        <v>0</v>
      </c>
      <c r="EE194" s="86">
        <f t="shared" si="357"/>
        <v>0</v>
      </c>
      <c r="EF194" s="86">
        <f t="shared" si="358"/>
        <v>0</v>
      </c>
      <c r="EG194" s="86">
        <f t="shared" si="359"/>
        <v>0</v>
      </c>
      <c r="EH194" s="86">
        <f t="shared" si="360"/>
        <v>0</v>
      </c>
      <c r="EI194" s="86">
        <f t="shared" si="361"/>
        <v>0</v>
      </c>
      <c r="EJ194" s="86">
        <f t="shared" si="362"/>
        <v>0</v>
      </c>
      <c r="EK194" s="86">
        <f t="shared" si="363"/>
        <v>0</v>
      </c>
      <c r="EL194" s="86">
        <f t="shared" si="364"/>
        <v>0</v>
      </c>
      <c r="EM194" s="86">
        <f t="shared" si="365"/>
        <v>0</v>
      </c>
      <c r="EN194" s="86">
        <f t="shared" si="366"/>
        <v>0</v>
      </c>
      <c r="EO194" s="86">
        <f t="shared" si="367"/>
        <v>0</v>
      </c>
      <c r="EP194" s="86">
        <f t="shared" si="368"/>
        <v>0</v>
      </c>
      <c r="EQ194" s="86">
        <f t="shared" si="369"/>
        <v>0</v>
      </c>
      <c r="ER194" s="86">
        <f t="shared" si="370"/>
        <v>0</v>
      </c>
      <c r="ES194" s="86">
        <f t="shared" si="371"/>
        <v>0</v>
      </c>
      <c r="ET194" s="86">
        <f t="shared" si="372"/>
        <v>0</v>
      </c>
      <c r="EU194" s="86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373"/>
        <v>0</v>
      </c>
      <c r="D195" s="140">
        <f t="shared" si="37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41"/>
      <c r="AS195" s="22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85" t="str">
        <f t="shared" si="322"/>
        <v/>
      </c>
      <c r="CB195" s="85" t="str">
        <f t="shared" si="323"/>
        <v/>
      </c>
      <c r="CC195" s="85" t="str">
        <f t="shared" si="324"/>
        <v/>
      </c>
      <c r="CD195" s="85" t="str">
        <f t="shared" si="325"/>
        <v/>
      </c>
      <c r="CE195" s="85" t="str">
        <f t="shared" si="326"/>
        <v/>
      </c>
      <c r="CF195" s="86" t="str">
        <f t="shared" si="327"/>
        <v/>
      </c>
      <c r="CG195" s="86">
        <f t="shared" si="328"/>
        <v>0</v>
      </c>
      <c r="CH195" s="86">
        <f t="shared" si="329"/>
        <v>0</v>
      </c>
      <c r="CI195" s="86">
        <f t="shared" si="330"/>
        <v>0</v>
      </c>
      <c r="CJ195" s="86">
        <f t="shared" si="331"/>
        <v>0</v>
      </c>
      <c r="CK195" s="86">
        <f t="shared" si="33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85" t="str">
        <f t="shared" si="333"/>
        <v/>
      </c>
      <c r="DB195" s="85" t="str">
        <f t="shared" si="334"/>
        <v/>
      </c>
      <c r="DC195" s="85" t="str">
        <f t="shared" si="335"/>
        <v/>
      </c>
      <c r="DD195" s="85" t="str">
        <f t="shared" si="336"/>
        <v/>
      </c>
      <c r="DE195" s="85" t="str">
        <f t="shared" si="337"/>
        <v/>
      </c>
      <c r="DF195" s="85" t="str">
        <f t="shared" si="338"/>
        <v/>
      </c>
      <c r="DG195" s="85" t="str">
        <f t="shared" si="339"/>
        <v/>
      </c>
      <c r="DH195" s="85" t="str">
        <f t="shared" si="340"/>
        <v/>
      </c>
      <c r="DI195" s="85" t="str">
        <f t="shared" si="341"/>
        <v/>
      </c>
      <c r="DJ195" s="85" t="str">
        <f t="shared" si="342"/>
        <v/>
      </c>
      <c r="DK195" s="85" t="str">
        <f t="shared" si="343"/>
        <v/>
      </c>
      <c r="DL195" s="85" t="str">
        <f t="shared" si="344"/>
        <v/>
      </c>
      <c r="DM195" s="85" t="str">
        <f t="shared" si="345"/>
        <v/>
      </c>
      <c r="DN195" s="85" t="str">
        <f t="shared" si="346"/>
        <v/>
      </c>
      <c r="DO195" s="85" t="str">
        <f t="shared" si="347"/>
        <v/>
      </c>
      <c r="DP195" s="85" t="str">
        <f t="shared" si="348"/>
        <v/>
      </c>
      <c r="DQ195" s="85" t="str">
        <f t="shared" si="349"/>
        <v/>
      </c>
      <c r="DR195" s="85" t="str">
        <f t="shared" si="350"/>
        <v/>
      </c>
      <c r="DS195" s="85" t="str">
        <f t="shared" si="351"/>
        <v/>
      </c>
      <c r="DT195" s="85" t="str">
        <f t="shared" si="352"/>
        <v/>
      </c>
      <c r="EA195" s="86">
        <f t="shared" si="353"/>
        <v>0</v>
      </c>
      <c r="EB195" s="86">
        <f t="shared" si="354"/>
        <v>0</v>
      </c>
      <c r="EC195" s="86">
        <f t="shared" si="355"/>
        <v>0</v>
      </c>
      <c r="ED195" s="86">
        <f t="shared" si="356"/>
        <v>0</v>
      </c>
      <c r="EE195" s="86">
        <f t="shared" si="357"/>
        <v>0</v>
      </c>
      <c r="EF195" s="86">
        <f t="shared" si="358"/>
        <v>0</v>
      </c>
      <c r="EG195" s="86">
        <f t="shared" si="359"/>
        <v>0</v>
      </c>
      <c r="EH195" s="86">
        <f t="shared" si="360"/>
        <v>0</v>
      </c>
      <c r="EI195" s="86">
        <f t="shared" si="361"/>
        <v>0</v>
      </c>
      <c r="EJ195" s="86">
        <f t="shared" si="362"/>
        <v>0</v>
      </c>
      <c r="EK195" s="86">
        <f t="shared" si="363"/>
        <v>0</v>
      </c>
      <c r="EL195" s="86">
        <f t="shared" si="364"/>
        <v>0</v>
      </c>
      <c r="EM195" s="86">
        <f t="shared" si="365"/>
        <v>0</v>
      </c>
      <c r="EN195" s="86">
        <f t="shared" si="366"/>
        <v>0</v>
      </c>
      <c r="EO195" s="86">
        <f t="shared" si="367"/>
        <v>0</v>
      </c>
      <c r="EP195" s="86">
        <f t="shared" si="368"/>
        <v>0</v>
      </c>
      <c r="EQ195" s="86">
        <f t="shared" si="369"/>
        <v>0</v>
      </c>
      <c r="ER195" s="86">
        <f t="shared" si="370"/>
        <v>0</v>
      </c>
      <c r="ES195" s="86">
        <f t="shared" si="371"/>
        <v>0</v>
      </c>
      <c r="ET195" s="86">
        <f t="shared" si="372"/>
        <v>0</v>
      </c>
      <c r="EU195" s="86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373"/>
        <v>0</v>
      </c>
      <c r="D196" s="136">
        <f t="shared" si="37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63"/>
      <c r="AS196" s="2"/>
      <c r="AT196" s="41"/>
      <c r="AU196" s="145"/>
      <c r="AV196" s="2"/>
      <c r="AW196" s="1"/>
      <c r="AX196" s="4"/>
      <c r="AY196" s="146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85" t="str">
        <f t="shared" si="322"/>
        <v/>
      </c>
      <c r="CB196" s="85" t="str">
        <f t="shared" si="323"/>
        <v/>
      </c>
      <c r="CC196" s="85" t="str">
        <f t="shared" si="324"/>
        <v/>
      </c>
      <c r="CD196" s="85" t="str">
        <f t="shared" si="325"/>
        <v/>
      </c>
      <c r="CE196" s="85" t="str">
        <f t="shared" si="326"/>
        <v/>
      </c>
      <c r="CF196" s="86" t="str">
        <f t="shared" si="327"/>
        <v/>
      </c>
      <c r="CG196" s="86">
        <f t="shared" si="328"/>
        <v>0</v>
      </c>
      <c r="CH196" s="86">
        <f t="shared" si="329"/>
        <v>0</v>
      </c>
      <c r="CI196" s="86">
        <f t="shared" si="330"/>
        <v>0</v>
      </c>
      <c r="CJ196" s="86">
        <f t="shared" si="331"/>
        <v>0</v>
      </c>
      <c r="CK196" s="86">
        <f t="shared" si="33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85" t="str">
        <f t="shared" si="333"/>
        <v/>
      </c>
      <c r="DB196" s="85" t="str">
        <f t="shared" si="334"/>
        <v/>
      </c>
      <c r="DC196" s="85" t="str">
        <f t="shared" si="335"/>
        <v/>
      </c>
      <c r="DD196" s="85" t="str">
        <f t="shared" si="336"/>
        <v/>
      </c>
      <c r="DE196" s="85" t="str">
        <f t="shared" si="337"/>
        <v/>
      </c>
      <c r="DF196" s="85" t="str">
        <f t="shared" si="338"/>
        <v/>
      </c>
      <c r="DG196" s="85" t="str">
        <f t="shared" si="339"/>
        <v/>
      </c>
      <c r="DH196" s="85" t="str">
        <f t="shared" si="340"/>
        <v/>
      </c>
      <c r="DI196" s="85" t="str">
        <f t="shared" si="341"/>
        <v/>
      </c>
      <c r="DJ196" s="85" t="str">
        <f t="shared" si="342"/>
        <v/>
      </c>
      <c r="DK196" s="85" t="str">
        <f t="shared" si="343"/>
        <v/>
      </c>
      <c r="DL196" s="85" t="str">
        <f t="shared" si="344"/>
        <v/>
      </c>
      <c r="DM196" s="85" t="str">
        <f t="shared" si="345"/>
        <v/>
      </c>
      <c r="DN196" s="85" t="str">
        <f t="shared" si="346"/>
        <v/>
      </c>
      <c r="DO196" s="85" t="str">
        <f t="shared" si="347"/>
        <v/>
      </c>
      <c r="DP196" s="85" t="str">
        <f t="shared" si="348"/>
        <v/>
      </c>
      <c r="DQ196" s="85" t="str">
        <f t="shared" si="349"/>
        <v/>
      </c>
      <c r="DR196" s="85" t="str">
        <f t="shared" si="350"/>
        <v/>
      </c>
      <c r="DS196" s="85" t="str">
        <f t="shared" si="351"/>
        <v/>
      </c>
      <c r="DT196" s="85" t="str">
        <f t="shared" si="352"/>
        <v/>
      </c>
      <c r="EA196" s="86">
        <f t="shared" si="353"/>
        <v>0</v>
      </c>
      <c r="EB196" s="86">
        <f t="shared" si="354"/>
        <v>0</v>
      </c>
      <c r="EC196" s="86">
        <f t="shared" si="355"/>
        <v>0</v>
      </c>
      <c r="ED196" s="86">
        <f t="shared" si="356"/>
        <v>0</v>
      </c>
      <c r="EE196" s="86">
        <f t="shared" si="357"/>
        <v>0</v>
      </c>
      <c r="EF196" s="86">
        <f t="shared" si="358"/>
        <v>0</v>
      </c>
      <c r="EG196" s="86">
        <f t="shared" si="359"/>
        <v>0</v>
      </c>
      <c r="EH196" s="86">
        <f t="shared" si="360"/>
        <v>0</v>
      </c>
      <c r="EI196" s="86">
        <f t="shared" si="361"/>
        <v>0</v>
      </c>
      <c r="EJ196" s="86">
        <f t="shared" si="362"/>
        <v>0</v>
      </c>
      <c r="EK196" s="86">
        <f t="shared" si="363"/>
        <v>0</v>
      </c>
      <c r="EL196" s="86">
        <f t="shared" si="364"/>
        <v>0</v>
      </c>
      <c r="EM196" s="86">
        <f t="shared" si="365"/>
        <v>0</v>
      </c>
      <c r="EN196" s="86">
        <f t="shared" si="366"/>
        <v>0</v>
      </c>
      <c r="EO196" s="86">
        <f t="shared" si="367"/>
        <v>0</v>
      </c>
      <c r="EP196" s="86">
        <f t="shared" si="368"/>
        <v>0</v>
      </c>
      <c r="EQ196" s="86">
        <f t="shared" si="369"/>
        <v>0</v>
      </c>
      <c r="ER196" s="86">
        <f t="shared" si="370"/>
        <v>0</v>
      </c>
      <c r="ES196" s="86">
        <f t="shared" si="371"/>
        <v>0</v>
      </c>
      <c r="ET196" s="86">
        <f t="shared" si="372"/>
        <v>0</v>
      </c>
      <c r="EU196" s="86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373"/>
        <v>0</v>
      </c>
      <c r="D197" s="109">
        <f t="shared" si="37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53"/>
      <c r="AS197" s="18"/>
      <c r="AT197" s="42"/>
      <c r="AU197" s="138"/>
      <c r="AV197" s="18"/>
      <c r="AW197" s="7"/>
      <c r="AX197" s="9"/>
      <c r="AY197" s="147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85" t="str">
        <f t="shared" si="322"/>
        <v/>
      </c>
      <c r="CB197" s="85" t="str">
        <f t="shared" si="323"/>
        <v/>
      </c>
      <c r="CC197" s="85" t="str">
        <f t="shared" si="324"/>
        <v/>
      </c>
      <c r="CD197" s="85" t="str">
        <f t="shared" si="325"/>
        <v/>
      </c>
      <c r="CE197" s="85" t="str">
        <f t="shared" si="326"/>
        <v/>
      </c>
      <c r="CF197" s="86" t="str">
        <f t="shared" si="327"/>
        <v/>
      </c>
      <c r="CG197" s="86">
        <f t="shared" si="328"/>
        <v>0</v>
      </c>
      <c r="CH197" s="86">
        <f t="shared" si="329"/>
        <v>0</v>
      </c>
      <c r="CI197" s="86">
        <f t="shared" si="330"/>
        <v>0</v>
      </c>
      <c r="CJ197" s="86">
        <f t="shared" si="331"/>
        <v>0</v>
      </c>
      <c r="CK197" s="86">
        <f t="shared" si="33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85" t="str">
        <f t="shared" si="333"/>
        <v/>
      </c>
      <c r="DB197" s="85" t="str">
        <f t="shared" si="334"/>
        <v/>
      </c>
      <c r="DC197" s="85" t="str">
        <f t="shared" si="335"/>
        <v/>
      </c>
      <c r="DD197" s="85" t="str">
        <f t="shared" si="336"/>
        <v/>
      </c>
      <c r="DE197" s="85" t="str">
        <f t="shared" si="337"/>
        <v/>
      </c>
      <c r="DF197" s="85" t="str">
        <f t="shared" si="338"/>
        <v/>
      </c>
      <c r="DG197" s="85" t="str">
        <f t="shared" si="339"/>
        <v/>
      </c>
      <c r="DH197" s="85" t="str">
        <f t="shared" si="340"/>
        <v/>
      </c>
      <c r="DI197" s="85" t="str">
        <f t="shared" si="341"/>
        <v/>
      </c>
      <c r="DJ197" s="85" t="str">
        <f t="shared" si="342"/>
        <v/>
      </c>
      <c r="DK197" s="85" t="str">
        <f t="shared" si="343"/>
        <v/>
      </c>
      <c r="DL197" s="85" t="str">
        <f t="shared" si="344"/>
        <v/>
      </c>
      <c r="DM197" s="85" t="str">
        <f t="shared" si="345"/>
        <v/>
      </c>
      <c r="DN197" s="85" t="str">
        <f t="shared" si="346"/>
        <v/>
      </c>
      <c r="DO197" s="85" t="str">
        <f t="shared" si="347"/>
        <v/>
      </c>
      <c r="DP197" s="85" t="str">
        <f t="shared" si="348"/>
        <v/>
      </c>
      <c r="DQ197" s="85" t="str">
        <f t="shared" si="349"/>
        <v/>
      </c>
      <c r="DR197" s="85" t="str">
        <f t="shared" si="350"/>
        <v/>
      </c>
      <c r="DS197" s="85" t="str">
        <f t="shared" si="351"/>
        <v/>
      </c>
      <c r="DT197" s="85" t="str">
        <f t="shared" si="352"/>
        <v/>
      </c>
      <c r="EA197" s="86">
        <f t="shared" si="353"/>
        <v>0</v>
      </c>
      <c r="EB197" s="86">
        <f t="shared" si="354"/>
        <v>0</v>
      </c>
      <c r="EC197" s="86">
        <f t="shared" si="355"/>
        <v>0</v>
      </c>
      <c r="ED197" s="86">
        <f t="shared" si="356"/>
        <v>0</v>
      </c>
      <c r="EE197" s="86">
        <f t="shared" si="357"/>
        <v>0</v>
      </c>
      <c r="EF197" s="86">
        <f t="shared" si="358"/>
        <v>0</v>
      </c>
      <c r="EG197" s="86">
        <f t="shared" si="359"/>
        <v>0</v>
      </c>
      <c r="EH197" s="86">
        <f t="shared" si="360"/>
        <v>0</v>
      </c>
      <c r="EI197" s="86">
        <f t="shared" si="361"/>
        <v>0</v>
      </c>
      <c r="EJ197" s="86">
        <f t="shared" si="362"/>
        <v>0</v>
      </c>
      <c r="EK197" s="86">
        <f t="shared" si="363"/>
        <v>0</v>
      </c>
      <c r="EL197" s="86">
        <f t="shared" si="364"/>
        <v>0</v>
      </c>
      <c r="EM197" s="86">
        <f t="shared" si="365"/>
        <v>0</v>
      </c>
      <c r="EN197" s="86">
        <f t="shared" si="366"/>
        <v>0</v>
      </c>
      <c r="EO197" s="86">
        <f t="shared" si="367"/>
        <v>0</v>
      </c>
      <c r="EP197" s="86">
        <f t="shared" si="368"/>
        <v>0</v>
      </c>
      <c r="EQ197" s="86">
        <f t="shared" si="369"/>
        <v>0</v>
      </c>
      <c r="ER197" s="86">
        <f t="shared" si="370"/>
        <v>0</v>
      </c>
      <c r="ES197" s="86">
        <f t="shared" si="371"/>
        <v>0</v>
      </c>
      <c r="ET197" s="86">
        <f t="shared" si="372"/>
        <v>0</v>
      </c>
      <c r="EU197" s="86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373"/>
        <v>0</v>
      </c>
      <c r="D198" s="114">
        <f t="shared" si="37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53"/>
      <c r="AS198" s="12"/>
      <c r="AT198" s="43"/>
      <c r="AU198" s="149"/>
      <c r="AV198" s="12"/>
      <c r="AW198" s="11"/>
      <c r="AX198" s="14"/>
      <c r="AY198" s="150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85" t="str">
        <f t="shared" si="322"/>
        <v/>
      </c>
      <c r="CB198" s="85" t="str">
        <f t="shared" si="323"/>
        <v/>
      </c>
      <c r="CC198" s="85" t="str">
        <f t="shared" si="324"/>
        <v/>
      </c>
      <c r="CD198" s="85" t="str">
        <f t="shared" si="325"/>
        <v/>
      </c>
      <c r="CE198" s="85" t="str">
        <f t="shared" si="326"/>
        <v/>
      </c>
      <c r="CF198" s="86" t="str">
        <f t="shared" si="327"/>
        <v/>
      </c>
      <c r="CG198" s="86">
        <f t="shared" si="328"/>
        <v>0</v>
      </c>
      <c r="CH198" s="86">
        <f t="shared" si="329"/>
        <v>0</v>
      </c>
      <c r="CI198" s="86">
        <f t="shared" si="330"/>
        <v>0</v>
      </c>
      <c r="CJ198" s="86">
        <f t="shared" si="331"/>
        <v>0</v>
      </c>
      <c r="CK198" s="86">
        <f t="shared" si="33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85" t="str">
        <f t="shared" si="333"/>
        <v/>
      </c>
      <c r="DB198" s="85" t="str">
        <f t="shared" si="334"/>
        <v/>
      </c>
      <c r="DC198" s="85" t="str">
        <f t="shared" si="335"/>
        <v/>
      </c>
      <c r="DD198" s="85" t="str">
        <f t="shared" si="336"/>
        <v/>
      </c>
      <c r="DE198" s="85" t="str">
        <f t="shared" si="337"/>
        <v/>
      </c>
      <c r="DF198" s="85" t="str">
        <f t="shared" si="338"/>
        <v/>
      </c>
      <c r="DG198" s="85" t="str">
        <f t="shared" si="339"/>
        <v/>
      </c>
      <c r="DH198" s="85" t="str">
        <f t="shared" si="340"/>
        <v/>
      </c>
      <c r="DI198" s="85" t="str">
        <f t="shared" si="341"/>
        <v/>
      </c>
      <c r="DJ198" s="85" t="str">
        <f t="shared" si="342"/>
        <v/>
      </c>
      <c r="DK198" s="85" t="str">
        <f t="shared" si="343"/>
        <v/>
      </c>
      <c r="DL198" s="85" t="str">
        <f t="shared" si="344"/>
        <v/>
      </c>
      <c r="DM198" s="85" t="str">
        <f t="shared" si="345"/>
        <v/>
      </c>
      <c r="DN198" s="85" t="str">
        <f t="shared" si="346"/>
        <v/>
      </c>
      <c r="DO198" s="85" t="str">
        <f t="shared" si="347"/>
        <v/>
      </c>
      <c r="DP198" s="85" t="str">
        <f t="shared" si="348"/>
        <v/>
      </c>
      <c r="DQ198" s="85" t="str">
        <f t="shared" si="349"/>
        <v/>
      </c>
      <c r="DR198" s="85" t="str">
        <f t="shared" si="350"/>
        <v/>
      </c>
      <c r="DS198" s="85" t="str">
        <f t="shared" si="351"/>
        <v/>
      </c>
      <c r="DT198" s="85" t="str">
        <f t="shared" si="352"/>
        <v/>
      </c>
      <c r="EA198" s="86">
        <f t="shared" si="353"/>
        <v>0</v>
      </c>
      <c r="EB198" s="86">
        <f t="shared" si="354"/>
        <v>0</v>
      </c>
      <c r="EC198" s="86">
        <f t="shared" si="355"/>
        <v>0</v>
      </c>
      <c r="ED198" s="86">
        <f t="shared" si="356"/>
        <v>0</v>
      </c>
      <c r="EE198" s="86">
        <f t="shared" si="357"/>
        <v>0</v>
      </c>
      <c r="EF198" s="86">
        <f t="shared" si="358"/>
        <v>0</v>
      </c>
      <c r="EG198" s="86">
        <f t="shared" si="359"/>
        <v>0</v>
      </c>
      <c r="EH198" s="86">
        <f t="shared" si="360"/>
        <v>0</v>
      </c>
      <c r="EI198" s="86">
        <f t="shared" si="361"/>
        <v>0</v>
      </c>
      <c r="EJ198" s="86">
        <f t="shared" si="362"/>
        <v>0</v>
      </c>
      <c r="EK198" s="86">
        <f t="shared" si="363"/>
        <v>0</v>
      </c>
      <c r="EL198" s="86">
        <f t="shared" si="364"/>
        <v>0</v>
      </c>
      <c r="EM198" s="86">
        <f t="shared" si="365"/>
        <v>0</v>
      </c>
      <c r="EN198" s="86">
        <f t="shared" si="366"/>
        <v>0</v>
      </c>
      <c r="EO198" s="86">
        <f t="shared" si="367"/>
        <v>0</v>
      </c>
      <c r="EP198" s="86">
        <f t="shared" si="368"/>
        <v>0</v>
      </c>
      <c r="EQ198" s="86">
        <f t="shared" si="369"/>
        <v>0</v>
      </c>
      <c r="ER198" s="86">
        <f t="shared" si="370"/>
        <v>0</v>
      </c>
      <c r="ES198" s="86">
        <f t="shared" si="371"/>
        <v>0</v>
      </c>
      <c r="ET198" s="86">
        <f t="shared" si="372"/>
        <v>0</v>
      </c>
      <c r="EU198" s="86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373"/>
        <v>0</v>
      </c>
      <c r="D199" s="109">
        <f t="shared" si="37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58"/>
      <c r="AS199" s="16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85" t="str">
        <f t="shared" si="322"/>
        <v/>
      </c>
      <c r="CB199" s="85" t="str">
        <f t="shared" si="323"/>
        <v/>
      </c>
      <c r="CC199" s="85" t="str">
        <f t="shared" si="324"/>
        <v/>
      </c>
      <c r="CD199" s="85" t="str">
        <f t="shared" si="325"/>
        <v/>
      </c>
      <c r="CE199" s="85" t="str">
        <f t="shared" si="326"/>
        <v/>
      </c>
      <c r="CF199" s="86" t="str">
        <f t="shared" si="327"/>
        <v/>
      </c>
      <c r="CG199" s="86">
        <f t="shared" si="328"/>
        <v>0</v>
      </c>
      <c r="CH199" s="86">
        <f t="shared" si="329"/>
        <v>0</v>
      </c>
      <c r="CI199" s="86">
        <f t="shared" si="330"/>
        <v>0</v>
      </c>
      <c r="CJ199" s="86">
        <f t="shared" si="331"/>
        <v>0</v>
      </c>
      <c r="CK199" s="86">
        <f t="shared" si="33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85" t="str">
        <f t="shared" si="333"/>
        <v/>
      </c>
      <c r="DB199" s="85" t="str">
        <f t="shared" si="334"/>
        <v/>
      </c>
      <c r="DC199" s="85" t="str">
        <f t="shared" si="335"/>
        <v/>
      </c>
      <c r="DD199" s="85" t="str">
        <f t="shared" si="336"/>
        <v/>
      </c>
      <c r="DE199" s="85" t="str">
        <f t="shared" si="337"/>
        <v/>
      </c>
      <c r="DF199" s="85" t="str">
        <f t="shared" si="338"/>
        <v/>
      </c>
      <c r="DG199" s="85" t="str">
        <f t="shared" si="339"/>
        <v/>
      </c>
      <c r="DH199" s="85" t="str">
        <f t="shared" si="340"/>
        <v/>
      </c>
      <c r="DI199" s="85" t="str">
        <f t="shared" si="341"/>
        <v/>
      </c>
      <c r="DJ199" s="85" t="str">
        <f t="shared" si="342"/>
        <v/>
      </c>
      <c r="DK199" s="85" t="str">
        <f t="shared" si="343"/>
        <v/>
      </c>
      <c r="DL199" s="85" t="str">
        <f t="shared" si="344"/>
        <v/>
      </c>
      <c r="DM199" s="85" t="str">
        <f t="shared" si="345"/>
        <v/>
      </c>
      <c r="DN199" s="85" t="str">
        <f t="shared" si="346"/>
        <v/>
      </c>
      <c r="DO199" s="85" t="str">
        <f t="shared" si="347"/>
        <v/>
      </c>
      <c r="DP199" s="85" t="str">
        <f t="shared" si="348"/>
        <v/>
      </c>
      <c r="DQ199" s="85" t="str">
        <f t="shared" si="349"/>
        <v/>
      </c>
      <c r="DR199" s="85" t="str">
        <f t="shared" si="350"/>
        <v/>
      </c>
      <c r="DS199" s="85" t="str">
        <f t="shared" si="351"/>
        <v/>
      </c>
      <c r="DT199" s="85" t="str">
        <f t="shared" si="352"/>
        <v/>
      </c>
      <c r="EA199" s="86">
        <f t="shared" si="353"/>
        <v>0</v>
      </c>
      <c r="EB199" s="86">
        <f t="shared" si="354"/>
        <v>0</v>
      </c>
      <c r="EC199" s="86">
        <f t="shared" si="355"/>
        <v>0</v>
      </c>
      <c r="ED199" s="86">
        <f t="shared" si="356"/>
        <v>0</v>
      </c>
      <c r="EE199" s="86">
        <f t="shared" si="357"/>
        <v>0</v>
      </c>
      <c r="EF199" s="86">
        <f t="shared" si="358"/>
        <v>0</v>
      </c>
      <c r="EG199" s="86">
        <f t="shared" si="359"/>
        <v>0</v>
      </c>
      <c r="EH199" s="86">
        <f t="shared" si="360"/>
        <v>0</v>
      </c>
      <c r="EI199" s="86">
        <f t="shared" si="361"/>
        <v>0</v>
      </c>
      <c r="EJ199" s="86">
        <f t="shared" si="362"/>
        <v>0</v>
      </c>
      <c r="EK199" s="86">
        <f t="shared" si="363"/>
        <v>0</v>
      </c>
      <c r="EL199" s="86">
        <f t="shared" si="364"/>
        <v>0</v>
      </c>
      <c r="EM199" s="86">
        <f t="shared" si="365"/>
        <v>0</v>
      </c>
      <c r="EN199" s="86">
        <f t="shared" si="366"/>
        <v>0</v>
      </c>
      <c r="EO199" s="86">
        <f t="shared" si="367"/>
        <v>0</v>
      </c>
      <c r="EP199" s="86">
        <f t="shared" si="368"/>
        <v>0</v>
      </c>
      <c r="EQ199" s="86">
        <f t="shared" si="369"/>
        <v>0</v>
      </c>
      <c r="ER199" s="86">
        <f t="shared" si="370"/>
        <v>0</v>
      </c>
      <c r="ES199" s="86">
        <f t="shared" si="371"/>
        <v>0</v>
      </c>
      <c r="ET199" s="86">
        <f t="shared" si="372"/>
        <v>0</v>
      </c>
      <c r="EU199" s="86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373"/>
        <v>0</v>
      </c>
      <c r="D200" s="139">
        <f t="shared" si="37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41"/>
      <c r="AS200" s="22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85" t="str">
        <f t="shared" si="322"/>
        <v/>
      </c>
      <c r="CB200" s="85" t="str">
        <f t="shared" si="323"/>
        <v/>
      </c>
      <c r="CC200" s="85" t="str">
        <f t="shared" si="324"/>
        <v/>
      </c>
      <c r="CD200" s="85" t="str">
        <f t="shared" si="325"/>
        <v/>
      </c>
      <c r="CE200" s="85" t="str">
        <f t="shared" si="326"/>
        <v/>
      </c>
      <c r="CF200" s="86" t="str">
        <f t="shared" si="327"/>
        <v/>
      </c>
      <c r="CG200" s="86">
        <f t="shared" si="328"/>
        <v>0</v>
      </c>
      <c r="CH200" s="86">
        <f t="shared" si="329"/>
        <v>0</v>
      </c>
      <c r="CI200" s="86">
        <f t="shared" si="330"/>
        <v>0</v>
      </c>
      <c r="CJ200" s="86">
        <f t="shared" si="331"/>
        <v>0</v>
      </c>
      <c r="CK200" s="86">
        <f t="shared" si="33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85" t="str">
        <f t="shared" si="333"/>
        <v/>
      </c>
      <c r="DB200" s="85" t="str">
        <f t="shared" si="334"/>
        <v/>
      </c>
      <c r="DC200" s="85" t="str">
        <f t="shared" si="335"/>
        <v/>
      </c>
      <c r="DD200" s="85" t="str">
        <f t="shared" si="336"/>
        <v/>
      </c>
      <c r="DE200" s="85" t="str">
        <f t="shared" si="337"/>
        <v/>
      </c>
      <c r="DF200" s="85" t="str">
        <f t="shared" si="338"/>
        <v/>
      </c>
      <c r="DG200" s="85" t="str">
        <f t="shared" si="339"/>
        <v/>
      </c>
      <c r="DH200" s="85" t="str">
        <f t="shared" si="340"/>
        <v/>
      </c>
      <c r="DI200" s="85" t="str">
        <f t="shared" si="341"/>
        <v/>
      </c>
      <c r="DJ200" s="85" t="str">
        <f t="shared" si="342"/>
        <v/>
      </c>
      <c r="DK200" s="85" t="str">
        <f t="shared" si="343"/>
        <v/>
      </c>
      <c r="DL200" s="85" t="str">
        <f t="shared" si="344"/>
        <v/>
      </c>
      <c r="DM200" s="85" t="str">
        <f t="shared" si="345"/>
        <v/>
      </c>
      <c r="DN200" s="85" t="str">
        <f t="shared" si="346"/>
        <v/>
      </c>
      <c r="DO200" s="85" t="str">
        <f t="shared" si="347"/>
        <v/>
      </c>
      <c r="DP200" s="85" t="str">
        <f t="shared" si="348"/>
        <v/>
      </c>
      <c r="DQ200" s="85" t="str">
        <f t="shared" si="349"/>
        <v/>
      </c>
      <c r="DR200" s="85" t="str">
        <f t="shared" si="350"/>
        <v/>
      </c>
      <c r="DS200" s="85" t="str">
        <f t="shared" si="351"/>
        <v/>
      </c>
      <c r="DT200" s="85" t="str">
        <f t="shared" si="352"/>
        <v/>
      </c>
      <c r="EA200" s="86">
        <f t="shared" si="353"/>
        <v>0</v>
      </c>
      <c r="EB200" s="86">
        <f t="shared" si="354"/>
        <v>0</v>
      </c>
      <c r="EC200" s="86">
        <f t="shared" si="355"/>
        <v>0</v>
      </c>
      <c r="ED200" s="86">
        <f t="shared" si="356"/>
        <v>0</v>
      </c>
      <c r="EE200" s="86">
        <f t="shared" si="357"/>
        <v>0</v>
      </c>
      <c r="EF200" s="86">
        <f t="shared" si="358"/>
        <v>0</v>
      </c>
      <c r="EG200" s="86">
        <f t="shared" si="359"/>
        <v>0</v>
      </c>
      <c r="EH200" s="86">
        <f t="shared" si="360"/>
        <v>0</v>
      </c>
      <c r="EI200" s="86">
        <f t="shared" si="361"/>
        <v>0</v>
      </c>
      <c r="EJ200" s="86">
        <f t="shared" si="362"/>
        <v>0</v>
      </c>
      <c r="EK200" s="86">
        <f t="shared" si="363"/>
        <v>0</v>
      </c>
      <c r="EL200" s="86">
        <f t="shared" si="364"/>
        <v>0</v>
      </c>
      <c r="EM200" s="86">
        <f t="shared" si="365"/>
        <v>0</v>
      </c>
      <c r="EN200" s="86">
        <f t="shared" si="366"/>
        <v>0</v>
      </c>
      <c r="EO200" s="86">
        <f t="shared" si="367"/>
        <v>0</v>
      </c>
      <c r="EP200" s="86">
        <f t="shared" si="368"/>
        <v>0</v>
      </c>
      <c r="EQ200" s="86">
        <f t="shared" si="369"/>
        <v>0</v>
      </c>
      <c r="ER200" s="86">
        <f t="shared" si="370"/>
        <v>0</v>
      </c>
      <c r="ES200" s="86">
        <f t="shared" si="371"/>
        <v>0</v>
      </c>
      <c r="ET200" s="86">
        <f t="shared" si="372"/>
        <v>0</v>
      </c>
      <c r="EU200" s="86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373"/>
        <v>0</v>
      </c>
      <c r="D201" s="139">
        <f t="shared" si="37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41"/>
      <c r="AS201" s="22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85" t="str">
        <f t="shared" si="322"/>
        <v/>
      </c>
      <c r="CB201" s="85" t="str">
        <f t="shared" si="323"/>
        <v/>
      </c>
      <c r="CC201" s="85" t="str">
        <f t="shared" si="324"/>
        <v/>
      </c>
      <c r="CD201" s="85" t="str">
        <f t="shared" si="325"/>
        <v/>
      </c>
      <c r="CE201" s="85" t="str">
        <f t="shared" si="326"/>
        <v/>
      </c>
      <c r="CF201" s="86" t="str">
        <f t="shared" si="327"/>
        <v/>
      </c>
      <c r="CG201" s="86">
        <f t="shared" si="328"/>
        <v>0</v>
      </c>
      <c r="CH201" s="86">
        <f t="shared" si="329"/>
        <v>0</v>
      </c>
      <c r="CI201" s="86">
        <f t="shared" si="330"/>
        <v>0</v>
      </c>
      <c r="CJ201" s="86">
        <f t="shared" si="331"/>
        <v>0</v>
      </c>
      <c r="CK201" s="86">
        <f t="shared" si="33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85" t="str">
        <f t="shared" si="333"/>
        <v/>
      </c>
      <c r="DB201" s="85" t="str">
        <f t="shared" si="334"/>
        <v/>
      </c>
      <c r="DC201" s="85" t="str">
        <f t="shared" si="335"/>
        <v/>
      </c>
      <c r="DD201" s="85" t="str">
        <f t="shared" si="336"/>
        <v/>
      </c>
      <c r="DE201" s="85" t="str">
        <f t="shared" si="337"/>
        <v/>
      </c>
      <c r="DF201" s="85" t="str">
        <f t="shared" si="338"/>
        <v/>
      </c>
      <c r="DG201" s="85" t="str">
        <f t="shared" si="339"/>
        <v/>
      </c>
      <c r="DH201" s="85" t="str">
        <f t="shared" si="340"/>
        <v/>
      </c>
      <c r="DI201" s="85" t="str">
        <f t="shared" si="341"/>
        <v/>
      </c>
      <c r="DJ201" s="85" t="str">
        <f t="shared" si="342"/>
        <v/>
      </c>
      <c r="DK201" s="85" t="str">
        <f t="shared" si="343"/>
        <v/>
      </c>
      <c r="DL201" s="85" t="str">
        <f t="shared" si="344"/>
        <v/>
      </c>
      <c r="DM201" s="85" t="str">
        <f t="shared" si="345"/>
        <v/>
      </c>
      <c r="DN201" s="85" t="str">
        <f t="shared" si="346"/>
        <v/>
      </c>
      <c r="DO201" s="85" t="str">
        <f t="shared" si="347"/>
        <v/>
      </c>
      <c r="DP201" s="85" t="str">
        <f t="shared" si="348"/>
        <v/>
      </c>
      <c r="DQ201" s="85" t="str">
        <f t="shared" si="349"/>
        <v/>
      </c>
      <c r="DR201" s="85" t="str">
        <f t="shared" si="350"/>
        <v/>
      </c>
      <c r="DS201" s="85" t="str">
        <f t="shared" si="351"/>
        <v/>
      </c>
      <c r="DT201" s="85" t="str">
        <f t="shared" si="352"/>
        <v/>
      </c>
      <c r="EA201" s="86">
        <f t="shared" si="353"/>
        <v>0</v>
      </c>
      <c r="EB201" s="86">
        <f t="shared" si="354"/>
        <v>0</v>
      </c>
      <c r="EC201" s="86">
        <f t="shared" si="355"/>
        <v>0</v>
      </c>
      <c r="ED201" s="86">
        <f t="shared" si="356"/>
        <v>0</v>
      </c>
      <c r="EE201" s="86">
        <f t="shared" si="357"/>
        <v>0</v>
      </c>
      <c r="EF201" s="86">
        <f t="shared" si="358"/>
        <v>0</v>
      </c>
      <c r="EG201" s="86">
        <f t="shared" si="359"/>
        <v>0</v>
      </c>
      <c r="EH201" s="86">
        <f t="shared" si="360"/>
        <v>0</v>
      </c>
      <c r="EI201" s="86">
        <f t="shared" si="361"/>
        <v>0</v>
      </c>
      <c r="EJ201" s="86">
        <f t="shared" si="362"/>
        <v>0</v>
      </c>
      <c r="EK201" s="86">
        <f t="shared" si="363"/>
        <v>0</v>
      </c>
      <c r="EL201" s="86">
        <f t="shared" si="364"/>
        <v>0</v>
      </c>
      <c r="EM201" s="86">
        <f t="shared" si="365"/>
        <v>0</v>
      </c>
      <c r="EN201" s="86">
        <f t="shared" si="366"/>
        <v>0</v>
      </c>
      <c r="EO201" s="86">
        <f t="shared" si="367"/>
        <v>0</v>
      </c>
      <c r="EP201" s="86">
        <f t="shared" si="368"/>
        <v>0</v>
      </c>
      <c r="EQ201" s="86">
        <f t="shared" si="369"/>
        <v>0</v>
      </c>
      <c r="ER201" s="86">
        <f t="shared" si="370"/>
        <v>0</v>
      </c>
      <c r="ES201" s="86">
        <f t="shared" si="371"/>
        <v>0</v>
      </c>
      <c r="ET201" s="86">
        <f t="shared" si="372"/>
        <v>0</v>
      </c>
      <c r="EU201" s="86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373"/>
        <v>0</v>
      </c>
      <c r="D202" s="155">
        <f t="shared" si="37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41"/>
      <c r="AS202" s="22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85" t="str">
        <f t="shared" si="322"/>
        <v/>
      </c>
      <c r="CB202" s="85" t="str">
        <f t="shared" si="323"/>
        <v/>
      </c>
      <c r="CC202" s="85" t="str">
        <f t="shared" si="324"/>
        <v/>
      </c>
      <c r="CD202" s="85" t="str">
        <f t="shared" si="325"/>
        <v/>
      </c>
      <c r="CE202" s="85" t="str">
        <f t="shared" si="326"/>
        <v/>
      </c>
      <c r="CF202" s="86" t="str">
        <f t="shared" si="327"/>
        <v/>
      </c>
      <c r="CG202" s="86">
        <f t="shared" si="328"/>
        <v>0</v>
      </c>
      <c r="CH202" s="86">
        <f t="shared" si="329"/>
        <v>0</v>
      </c>
      <c r="CI202" s="86">
        <f t="shared" si="330"/>
        <v>0</v>
      </c>
      <c r="CJ202" s="86">
        <f t="shared" si="331"/>
        <v>0</v>
      </c>
      <c r="CK202" s="86">
        <f t="shared" si="33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85" t="str">
        <f t="shared" si="333"/>
        <v/>
      </c>
      <c r="DB202" s="85" t="str">
        <f t="shared" si="334"/>
        <v/>
      </c>
      <c r="DC202" s="85" t="str">
        <f t="shared" si="335"/>
        <v/>
      </c>
      <c r="DD202" s="85" t="str">
        <f t="shared" si="336"/>
        <v/>
      </c>
      <c r="DE202" s="85" t="str">
        <f t="shared" si="337"/>
        <v/>
      </c>
      <c r="DF202" s="85" t="str">
        <f t="shared" si="338"/>
        <v/>
      </c>
      <c r="DG202" s="85" t="str">
        <f t="shared" si="339"/>
        <v/>
      </c>
      <c r="DH202" s="85" t="str">
        <f t="shared" si="340"/>
        <v/>
      </c>
      <c r="DI202" s="85" t="str">
        <f t="shared" si="341"/>
        <v/>
      </c>
      <c r="DJ202" s="85" t="str">
        <f t="shared" si="342"/>
        <v/>
      </c>
      <c r="DK202" s="85" t="str">
        <f t="shared" si="343"/>
        <v/>
      </c>
      <c r="DL202" s="85" t="str">
        <f t="shared" si="344"/>
        <v/>
      </c>
      <c r="DM202" s="85" t="str">
        <f t="shared" si="345"/>
        <v/>
      </c>
      <c r="DN202" s="85" t="str">
        <f t="shared" si="346"/>
        <v/>
      </c>
      <c r="DO202" s="85" t="str">
        <f t="shared" si="347"/>
        <v/>
      </c>
      <c r="DP202" s="85" t="str">
        <f t="shared" si="348"/>
        <v/>
      </c>
      <c r="DQ202" s="85" t="str">
        <f t="shared" si="349"/>
        <v/>
      </c>
      <c r="DR202" s="85" t="str">
        <f t="shared" si="350"/>
        <v/>
      </c>
      <c r="DS202" s="85" t="str">
        <f t="shared" si="351"/>
        <v/>
      </c>
      <c r="DT202" s="85" t="str">
        <f t="shared" si="352"/>
        <v/>
      </c>
      <c r="EA202" s="86">
        <f t="shared" si="353"/>
        <v>0</v>
      </c>
      <c r="EB202" s="86">
        <f t="shared" si="354"/>
        <v>0</v>
      </c>
      <c r="EC202" s="86">
        <f t="shared" si="355"/>
        <v>0</v>
      </c>
      <c r="ED202" s="86">
        <f t="shared" si="356"/>
        <v>0</v>
      </c>
      <c r="EE202" s="86">
        <f t="shared" si="357"/>
        <v>0</v>
      </c>
      <c r="EF202" s="86">
        <f t="shared" si="358"/>
        <v>0</v>
      </c>
      <c r="EG202" s="86">
        <f t="shared" si="359"/>
        <v>0</v>
      </c>
      <c r="EH202" s="86">
        <f t="shared" si="360"/>
        <v>0</v>
      </c>
      <c r="EI202" s="86">
        <f t="shared" si="361"/>
        <v>0</v>
      </c>
      <c r="EJ202" s="86">
        <f t="shared" si="362"/>
        <v>0</v>
      </c>
      <c r="EK202" s="86">
        <f t="shared" si="363"/>
        <v>0</v>
      </c>
      <c r="EL202" s="86">
        <f t="shared" si="364"/>
        <v>0</v>
      </c>
      <c r="EM202" s="86">
        <f t="shared" si="365"/>
        <v>0</v>
      </c>
      <c r="EN202" s="86">
        <f t="shared" si="366"/>
        <v>0</v>
      </c>
      <c r="EO202" s="86">
        <f t="shared" si="367"/>
        <v>0</v>
      </c>
      <c r="EP202" s="86">
        <f t="shared" si="368"/>
        <v>0</v>
      </c>
      <c r="EQ202" s="86">
        <f t="shared" si="369"/>
        <v>0</v>
      </c>
      <c r="ER202" s="86">
        <f t="shared" si="370"/>
        <v>0</v>
      </c>
      <c r="ES202" s="86">
        <f t="shared" si="371"/>
        <v>0</v>
      </c>
      <c r="ET202" s="86">
        <f t="shared" si="372"/>
        <v>0</v>
      </c>
      <c r="EU202" s="86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373"/>
        <v>0</v>
      </c>
      <c r="D203" s="155">
        <f t="shared" si="37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8"/>
      <c r="AS203" s="22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85" t="str">
        <f t="shared" si="322"/>
        <v/>
      </c>
      <c r="CB203" s="85" t="str">
        <f t="shared" si="323"/>
        <v/>
      </c>
      <c r="CC203" s="85" t="str">
        <f t="shared" si="324"/>
        <v/>
      </c>
      <c r="CD203" s="85" t="str">
        <f t="shared" si="325"/>
        <v/>
      </c>
      <c r="CE203" s="85" t="str">
        <f t="shared" si="326"/>
        <v/>
      </c>
      <c r="CF203" s="86" t="str">
        <f t="shared" si="327"/>
        <v/>
      </c>
      <c r="CG203" s="86">
        <f t="shared" si="328"/>
        <v>0</v>
      </c>
      <c r="CH203" s="86">
        <f t="shared" si="329"/>
        <v>0</v>
      </c>
      <c r="CI203" s="86">
        <f t="shared" si="330"/>
        <v>0</v>
      </c>
      <c r="CJ203" s="86">
        <f t="shared" si="331"/>
        <v>0</v>
      </c>
      <c r="CK203" s="86">
        <f t="shared" si="33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85" t="str">
        <f t="shared" si="333"/>
        <v/>
      </c>
      <c r="DB203" s="85" t="str">
        <f t="shared" si="334"/>
        <v/>
      </c>
      <c r="DC203" s="85" t="str">
        <f t="shared" si="335"/>
        <v/>
      </c>
      <c r="DD203" s="85" t="str">
        <f t="shared" si="336"/>
        <v/>
      </c>
      <c r="DE203" s="85" t="str">
        <f t="shared" si="337"/>
        <v/>
      </c>
      <c r="DF203" s="85" t="str">
        <f t="shared" si="338"/>
        <v/>
      </c>
      <c r="DG203" s="85" t="str">
        <f t="shared" si="339"/>
        <v/>
      </c>
      <c r="DH203" s="85" t="str">
        <f t="shared" si="340"/>
        <v/>
      </c>
      <c r="DI203" s="85" t="str">
        <f t="shared" si="341"/>
        <v/>
      </c>
      <c r="DJ203" s="85" t="str">
        <f t="shared" si="342"/>
        <v/>
      </c>
      <c r="DK203" s="85" t="str">
        <f t="shared" si="343"/>
        <v/>
      </c>
      <c r="DL203" s="85" t="str">
        <f t="shared" si="344"/>
        <v/>
      </c>
      <c r="DM203" s="85" t="str">
        <f t="shared" si="345"/>
        <v/>
      </c>
      <c r="DN203" s="85" t="str">
        <f t="shared" si="346"/>
        <v/>
      </c>
      <c r="DO203" s="85" t="str">
        <f t="shared" si="347"/>
        <v/>
      </c>
      <c r="DP203" s="85" t="str">
        <f t="shared" si="348"/>
        <v/>
      </c>
      <c r="DQ203" s="85" t="str">
        <f t="shared" si="349"/>
        <v/>
      </c>
      <c r="DR203" s="85" t="str">
        <f t="shared" si="350"/>
        <v/>
      </c>
      <c r="DS203" s="85" t="str">
        <f t="shared" si="351"/>
        <v/>
      </c>
      <c r="DT203" s="85" t="str">
        <f t="shared" si="352"/>
        <v/>
      </c>
      <c r="EA203" s="86">
        <f t="shared" si="353"/>
        <v>0</v>
      </c>
      <c r="EB203" s="86">
        <f t="shared" si="354"/>
        <v>0</v>
      </c>
      <c r="EC203" s="86">
        <f t="shared" si="355"/>
        <v>0</v>
      </c>
      <c r="ED203" s="86">
        <f t="shared" si="356"/>
        <v>0</v>
      </c>
      <c r="EE203" s="86">
        <f t="shared" si="357"/>
        <v>0</v>
      </c>
      <c r="EF203" s="86">
        <f t="shared" si="358"/>
        <v>0</v>
      </c>
      <c r="EG203" s="86">
        <f t="shared" si="359"/>
        <v>0</v>
      </c>
      <c r="EH203" s="86">
        <f t="shared" si="360"/>
        <v>0</v>
      </c>
      <c r="EI203" s="86">
        <f t="shared" si="361"/>
        <v>0</v>
      </c>
      <c r="EJ203" s="86">
        <f t="shared" si="362"/>
        <v>0</v>
      </c>
      <c r="EK203" s="86">
        <f t="shared" si="363"/>
        <v>0</v>
      </c>
      <c r="EL203" s="86">
        <f t="shared" si="364"/>
        <v>0</v>
      </c>
      <c r="EM203" s="86">
        <f t="shared" si="365"/>
        <v>0</v>
      </c>
      <c r="EN203" s="86">
        <f t="shared" si="366"/>
        <v>0</v>
      </c>
      <c r="EO203" s="86">
        <f t="shared" si="367"/>
        <v>0</v>
      </c>
      <c r="EP203" s="86">
        <f t="shared" si="368"/>
        <v>0</v>
      </c>
      <c r="EQ203" s="86">
        <f t="shared" si="369"/>
        <v>0</v>
      </c>
      <c r="ER203" s="86">
        <f t="shared" si="370"/>
        <v>0</v>
      </c>
      <c r="ES203" s="86">
        <f t="shared" si="371"/>
        <v>0</v>
      </c>
      <c r="ET203" s="86">
        <f t="shared" si="372"/>
        <v>0</v>
      </c>
      <c r="EU203" s="86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373"/>
        <v>0</v>
      </c>
      <c r="D204" s="155">
        <f t="shared" si="37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41"/>
      <c r="AS204" s="22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85" t="str">
        <f t="shared" si="322"/>
        <v/>
      </c>
      <c r="CB204" s="85" t="str">
        <f t="shared" si="323"/>
        <v/>
      </c>
      <c r="CC204" s="85" t="str">
        <f t="shared" si="324"/>
        <v/>
      </c>
      <c r="CD204" s="85" t="str">
        <f t="shared" si="325"/>
        <v/>
      </c>
      <c r="CE204" s="85" t="str">
        <f t="shared" si="326"/>
        <v/>
      </c>
      <c r="CF204" s="86" t="str">
        <f t="shared" si="327"/>
        <v/>
      </c>
      <c r="CG204" s="86">
        <f t="shared" si="328"/>
        <v>0</v>
      </c>
      <c r="CH204" s="86">
        <f t="shared" si="329"/>
        <v>0</v>
      </c>
      <c r="CI204" s="86">
        <f t="shared" si="330"/>
        <v>0</v>
      </c>
      <c r="CJ204" s="86">
        <f t="shared" si="331"/>
        <v>0</v>
      </c>
      <c r="CK204" s="86">
        <f t="shared" si="33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85" t="str">
        <f t="shared" si="333"/>
        <v/>
      </c>
      <c r="DB204" s="85" t="str">
        <f t="shared" si="334"/>
        <v/>
      </c>
      <c r="DC204" s="85" t="str">
        <f t="shared" si="335"/>
        <v/>
      </c>
      <c r="DD204" s="85" t="str">
        <f t="shared" si="336"/>
        <v/>
      </c>
      <c r="DE204" s="85" t="str">
        <f t="shared" si="337"/>
        <v/>
      </c>
      <c r="DF204" s="85" t="str">
        <f t="shared" si="338"/>
        <v/>
      </c>
      <c r="DG204" s="85" t="str">
        <f t="shared" si="339"/>
        <v/>
      </c>
      <c r="DH204" s="85" t="str">
        <f t="shared" si="340"/>
        <v/>
      </c>
      <c r="DI204" s="85" t="str">
        <f t="shared" si="341"/>
        <v/>
      </c>
      <c r="DJ204" s="85" t="str">
        <f t="shared" si="342"/>
        <v/>
      </c>
      <c r="DK204" s="85" t="str">
        <f t="shared" si="343"/>
        <v/>
      </c>
      <c r="DL204" s="85" t="str">
        <f t="shared" si="344"/>
        <v/>
      </c>
      <c r="DM204" s="85" t="str">
        <f t="shared" si="345"/>
        <v/>
      </c>
      <c r="DN204" s="85" t="str">
        <f t="shared" si="346"/>
        <v/>
      </c>
      <c r="DO204" s="85" t="str">
        <f t="shared" si="347"/>
        <v/>
      </c>
      <c r="DP204" s="85" t="str">
        <f t="shared" si="348"/>
        <v/>
      </c>
      <c r="DQ204" s="85" t="str">
        <f t="shared" si="349"/>
        <v/>
      </c>
      <c r="DR204" s="85" t="str">
        <f t="shared" si="350"/>
        <v/>
      </c>
      <c r="DS204" s="85" t="str">
        <f t="shared" si="351"/>
        <v/>
      </c>
      <c r="DT204" s="85" t="str">
        <f t="shared" si="352"/>
        <v/>
      </c>
      <c r="EA204" s="86">
        <f t="shared" si="353"/>
        <v>0</v>
      </c>
      <c r="EB204" s="86">
        <f t="shared" si="354"/>
        <v>0</v>
      </c>
      <c r="EC204" s="86">
        <f t="shared" si="355"/>
        <v>0</v>
      </c>
      <c r="ED204" s="86">
        <f t="shared" si="356"/>
        <v>0</v>
      </c>
      <c r="EE204" s="86">
        <f t="shared" si="357"/>
        <v>0</v>
      </c>
      <c r="EF204" s="86">
        <f t="shared" si="358"/>
        <v>0</v>
      </c>
      <c r="EG204" s="86">
        <f t="shared" si="359"/>
        <v>0</v>
      </c>
      <c r="EH204" s="86">
        <f t="shared" si="360"/>
        <v>0</v>
      </c>
      <c r="EI204" s="86">
        <f t="shared" si="361"/>
        <v>0</v>
      </c>
      <c r="EJ204" s="86">
        <f t="shared" si="362"/>
        <v>0</v>
      </c>
      <c r="EK204" s="86">
        <f t="shared" si="363"/>
        <v>0</v>
      </c>
      <c r="EL204" s="86">
        <f t="shared" si="364"/>
        <v>0</v>
      </c>
      <c r="EM204" s="86">
        <f t="shared" si="365"/>
        <v>0</v>
      </c>
      <c r="EN204" s="86">
        <f t="shared" si="366"/>
        <v>0</v>
      </c>
      <c r="EO204" s="86">
        <f t="shared" si="367"/>
        <v>0</v>
      </c>
      <c r="EP204" s="86">
        <f t="shared" si="368"/>
        <v>0</v>
      </c>
      <c r="EQ204" s="86">
        <f t="shared" si="369"/>
        <v>0</v>
      </c>
      <c r="ER204" s="86">
        <f t="shared" si="370"/>
        <v>0</v>
      </c>
      <c r="ES204" s="86">
        <f t="shared" si="371"/>
        <v>0</v>
      </c>
      <c r="ET204" s="86">
        <f t="shared" si="372"/>
        <v>0</v>
      </c>
      <c r="EU204" s="86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373"/>
        <v>0</v>
      </c>
      <c r="D205" s="155">
        <f t="shared" si="37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41"/>
      <c r="AS205" s="22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85" t="str">
        <f t="shared" si="322"/>
        <v/>
      </c>
      <c r="CB205" s="85" t="str">
        <f t="shared" si="323"/>
        <v/>
      </c>
      <c r="CC205" s="85" t="str">
        <f t="shared" si="324"/>
        <v/>
      </c>
      <c r="CD205" s="85" t="str">
        <f t="shared" si="325"/>
        <v/>
      </c>
      <c r="CE205" s="85" t="str">
        <f t="shared" si="326"/>
        <v/>
      </c>
      <c r="CF205" s="86" t="str">
        <f t="shared" si="327"/>
        <v/>
      </c>
      <c r="CG205" s="86">
        <f t="shared" si="328"/>
        <v>0</v>
      </c>
      <c r="CH205" s="86">
        <f t="shared" si="329"/>
        <v>0</v>
      </c>
      <c r="CI205" s="86">
        <f t="shared" si="330"/>
        <v>0</v>
      </c>
      <c r="CJ205" s="86">
        <f t="shared" si="331"/>
        <v>0</v>
      </c>
      <c r="CK205" s="86">
        <f t="shared" si="33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85" t="str">
        <f t="shared" si="333"/>
        <v/>
      </c>
      <c r="DB205" s="85" t="str">
        <f t="shared" si="334"/>
        <v/>
      </c>
      <c r="DC205" s="85" t="str">
        <f t="shared" si="335"/>
        <v/>
      </c>
      <c r="DD205" s="85" t="str">
        <f t="shared" si="336"/>
        <v/>
      </c>
      <c r="DE205" s="85" t="str">
        <f t="shared" si="337"/>
        <v/>
      </c>
      <c r="DF205" s="85" t="str">
        <f t="shared" si="338"/>
        <v/>
      </c>
      <c r="DG205" s="85" t="str">
        <f t="shared" si="339"/>
        <v/>
      </c>
      <c r="DH205" s="85" t="str">
        <f t="shared" si="340"/>
        <v/>
      </c>
      <c r="DI205" s="85" t="str">
        <f t="shared" si="341"/>
        <v/>
      </c>
      <c r="DJ205" s="85" t="str">
        <f t="shared" si="342"/>
        <v/>
      </c>
      <c r="DK205" s="85" t="str">
        <f t="shared" si="343"/>
        <v/>
      </c>
      <c r="DL205" s="85" t="str">
        <f t="shared" si="344"/>
        <v/>
      </c>
      <c r="DM205" s="85" t="str">
        <f t="shared" si="345"/>
        <v/>
      </c>
      <c r="DN205" s="85" t="str">
        <f t="shared" si="346"/>
        <v/>
      </c>
      <c r="DO205" s="85" t="str">
        <f t="shared" si="347"/>
        <v/>
      </c>
      <c r="DP205" s="85" t="str">
        <f t="shared" si="348"/>
        <v/>
      </c>
      <c r="DQ205" s="85" t="str">
        <f t="shared" si="349"/>
        <v/>
      </c>
      <c r="DR205" s="85" t="str">
        <f t="shared" si="350"/>
        <v/>
      </c>
      <c r="DS205" s="85" t="str">
        <f t="shared" si="351"/>
        <v/>
      </c>
      <c r="DT205" s="85" t="str">
        <f t="shared" si="352"/>
        <v/>
      </c>
      <c r="EA205" s="86">
        <f t="shared" si="353"/>
        <v>0</v>
      </c>
      <c r="EB205" s="86">
        <f t="shared" si="354"/>
        <v>0</v>
      </c>
      <c r="EC205" s="86">
        <f t="shared" si="355"/>
        <v>0</v>
      </c>
      <c r="ED205" s="86">
        <f t="shared" si="356"/>
        <v>0</v>
      </c>
      <c r="EE205" s="86">
        <f t="shared" si="357"/>
        <v>0</v>
      </c>
      <c r="EF205" s="86">
        <f t="shared" si="358"/>
        <v>0</v>
      </c>
      <c r="EG205" s="86">
        <f t="shared" si="359"/>
        <v>0</v>
      </c>
      <c r="EH205" s="86">
        <f t="shared" si="360"/>
        <v>0</v>
      </c>
      <c r="EI205" s="86">
        <f t="shared" si="361"/>
        <v>0</v>
      </c>
      <c r="EJ205" s="86">
        <f t="shared" si="362"/>
        <v>0</v>
      </c>
      <c r="EK205" s="86">
        <f t="shared" si="363"/>
        <v>0</v>
      </c>
      <c r="EL205" s="86">
        <f t="shared" si="364"/>
        <v>0</v>
      </c>
      <c r="EM205" s="86">
        <f t="shared" si="365"/>
        <v>0</v>
      </c>
      <c r="EN205" s="86">
        <f t="shared" si="366"/>
        <v>0</v>
      </c>
      <c r="EO205" s="86">
        <f t="shared" si="367"/>
        <v>0</v>
      </c>
      <c r="EP205" s="86">
        <f t="shared" si="368"/>
        <v>0</v>
      </c>
      <c r="EQ205" s="86">
        <f t="shared" si="369"/>
        <v>0</v>
      </c>
      <c r="ER205" s="86">
        <f t="shared" si="370"/>
        <v>0</v>
      </c>
      <c r="ES205" s="86">
        <f t="shared" si="371"/>
        <v>0</v>
      </c>
      <c r="ET205" s="86">
        <f t="shared" si="372"/>
        <v>0</v>
      </c>
      <c r="EU205" s="86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373"/>
        <v>0</v>
      </c>
      <c r="D206" s="155">
        <f t="shared" si="37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41"/>
      <c r="AS206" s="22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85" t="str">
        <f t="shared" si="322"/>
        <v/>
      </c>
      <c r="CB206" s="85" t="str">
        <f t="shared" si="323"/>
        <v/>
      </c>
      <c r="CC206" s="85" t="str">
        <f t="shared" si="324"/>
        <v/>
      </c>
      <c r="CD206" s="85" t="str">
        <f t="shared" si="325"/>
        <v/>
      </c>
      <c r="CE206" s="85" t="str">
        <f t="shared" si="326"/>
        <v/>
      </c>
      <c r="CF206" s="86" t="str">
        <f t="shared" si="327"/>
        <v/>
      </c>
      <c r="CG206" s="86">
        <f t="shared" si="328"/>
        <v>0</v>
      </c>
      <c r="CH206" s="86">
        <f t="shared" si="329"/>
        <v>0</v>
      </c>
      <c r="CI206" s="86">
        <f t="shared" si="330"/>
        <v>0</v>
      </c>
      <c r="CJ206" s="86">
        <f t="shared" si="331"/>
        <v>0</v>
      </c>
      <c r="CK206" s="86">
        <f t="shared" si="33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85" t="str">
        <f t="shared" si="333"/>
        <v/>
      </c>
      <c r="DB206" s="85" t="str">
        <f t="shared" si="334"/>
        <v/>
      </c>
      <c r="DC206" s="85" t="str">
        <f t="shared" si="335"/>
        <v/>
      </c>
      <c r="DD206" s="85" t="str">
        <f t="shared" si="336"/>
        <v/>
      </c>
      <c r="DE206" s="85" t="str">
        <f t="shared" si="337"/>
        <v/>
      </c>
      <c r="DF206" s="85" t="str">
        <f t="shared" si="338"/>
        <v/>
      </c>
      <c r="DG206" s="85" t="str">
        <f t="shared" si="339"/>
        <v/>
      </c>
      <c r="DH206" s="85" t="str">
        <f t="shared" si="340"/>
        <v/>
      </c>
      <c r="DI206" s="85" t="str">
        <f t="shared" si="341"/>
        <v/>
      </c>
      <c r="DJ206" s="85" t="str">
        <f t="shared" si="342"/>
        <v/>
      </c>
      <c r="DK206" s="85" t="str">
        <f t="shared" si="343"/>
        <v/>
      </c>
      <c r="DL206" s="85" t="str">
        <f t="shared" si="344"/>
        <v/>
      </c>
      <c r="DM206" s="85" t="str">
        <f t="shared" si="345"/>
        <v/>
      </c>
      <c r="DN206" s="85" t="str">
        <f t="shared" si="346"/>
        <v/>
      </c>
      <c r="DO206" s="85" t="str">
        <f t="shared" si="347"/>
        <v/>
      </c>
      <c r="DP206" s="85" t="str">
        <f t="shared" si="348"/>
        <v/>
      </c>
      <c r="DQ206" s="85" t="str">
        <f t="shared" si="349"/>
        <v/>
      </c>
      <c r="DR206" s="85" t="str">
        <f t="shared" si="350"/>
        <v/>
      </c>
      <c r="DS206" s="85" t="str">
        <f t="shared" si="351"/>
        <v/>
      </c>
      <c r="DT206" s="85" t="str">
        <f t="shared" si="352"/>
        <v/>
      </c>
      <c r="EA206" s="86">
        <f t="shared" si="353"/>
        <v>0</v>
      </c>
      <c r="EB206" s="86">
        <f t="shared" si="354"/>
        <v>0</v>
      </c>
      <c r="EC206" s="86">
        <f t="shared" si="355"/>
        <v>0</v>
      </c>
      <c r="ED206" s="86">
        <f t="shared" si="356"/>
        <v>0</v>
      </c>
      <c r="EE206" s="86">
        <f t="shared" si="357"/>
        <v>0</v>
      </c>
      <c r="EF206" s="86">
        <f t="shared" si="358"/>
        <v>0</v>
      </c>
      <c r="EG206" s="86">
        <f t="shared" si="359"/>
        <v>0</v>
      </c>
      <c r="EH206" s="86">
        <f t="shared" si="360"/>
        <v>0</v>
      </c>
      <c r="EI206" s="86">
        <f t="shared" si="361"/>
        <v>0</v>
      </c>
      <c r="EJ206" s="86">
        <f t="shared" si="362"/>
        <v>0</v>
      </c>
      <c r="EK206" s="86">
        <f t="shared" si="363"/>
        <v>0</v>
      </c>
      <c r="EL206" s="86">
        <f t="shared" si="364"/>
        <v>0</v>
      </c>
      <c r="EM206" s="86">
        <f t="shared" si="365"/>
        <v>0</v>
      </c>
      <c r="EN206" s="86">
        <f t="shared" si="366"/>
        <v>0</v>
      </c>
      <c r="EO206" s="86">
        <f t="shared" si="367"/>
        <v>0</v>
      </c>
      <c r="EP206" s="86">
        <f t="shared" si="368"/>
        <v>0</v>
      </c>
      <c r="EQ206" s="86">
        <f t="shared" si="369"/>
        <v>0</v>
      </c>
      <c r="ER206" s="86">
        <f t="shared" si="370"/>
        <v>0</v>
      </c>
      <c r="ES206" s="86">
        <f t="shared" si="371"/>
        <v>0</v>
      </c>
      <c r="ET206" s="86">
        <f t="shared" si="372"/>
        <v>0</v>
      </c>
      <c r="EU206" s="86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373"/>
        <v>0</v>
      </c>
      <c r="D207" s="155">
        <f t="shared" si="37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41"/>
      <c r="AS207" s="22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85" t="str">
        <f t="shared" si="322"/>
        <v/>
      </c>
      <c r="CB207" s="85" t="str">
        <f t="shared" si="323"/>
        <v/>
      </c>
      <c r="CC207" s="85" t="str">
        <f t="shared" si="324"/>
        <v/>
      </c>
      <c r="CD207" s="85" t="str">
        <f t="shared" si="325"/>
        <v/>
      </c>
      <c r="CE207" s="85" t="str">
        <f t="shared" si="326"/>
        <v/>
      </c>
      <c r="CF207" s="86" t="str">
        <f t="shared" si="327"/>
        <v/>
      </c>
      <c r="CG207" s="86">
        <f t="shared" si="328"/>
        <v>0</v>
      </c>
      <c r="CH207" s="86">
        <f t="shared" si="329"/>
        <v>0</v>
      </c>
      <c r="CI207" s="86">
        <f t="shared" si="330"/>
        <v>0</v>
      </c>
      <c r="CJ207" s="86">
        <f t="shared" si="331"/>
        <v>0</v>
      </c>
      <c r="CK207" s="86">
        <f t="shared" si="33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85" t="str">
        <f t="shared" si="333"/>
        <v/>
      </c>
      <c r="DB207" s="85" t="str">
        <f t="shared" si="334"/>
        <v/>
      </c>
      <c r="DC207" s="85" t="str">
        <f t="shared" si="335"/>
        <v/>
      </c>
      <c r="DD207" s="85" t="str">
        <f t="shared" si="336"/>
        <v/>
      </c>
      <c r="DE207" s="85" t="str">
        <f t="shared" si="337"/>
        <v/>
      </c>
      <c r="DF207" s="85" t="str">
        <f t="shared" si="338"/>
        <v/>
      </c>
      <c r="DG207" s="85" t="str">
        <f t="shared" si="339"/>
        <v/>
      </c>
      <c r="DH207" s="85" t="str">
        <f t="shared" si="340"/>
        <v/>
      </c>
      <c r="DI207" s="85" t="str">
        <f t="shared" si="341"/>
        <v/>
      </c>
      <c r="DJ207" s="85" t="str">
        <f t="shared" si="342"/>
        <v/>
      </c>
      <c r="DK207" s="85" t="str">
        <f t="shared" si="343"/>
        <v/>
      </c>
      <c r="DL207" s="85" t="str">
        <f t="shared" si="344"/>
        <v/>
      </c>
      <c r="DM207" s="85" t="str">
        <f t="shared" si="345"/>
        <v/>
      </c>
      <c r="DN207" s="85" t="str">
        <f t="shared" si="346"/>
        <v/>
      </c>
      <c r="DO207" s="85" t="str">
        <f t="shared" si="347"/>
        <v/>
      </c>
      <c r="DP207" s="85" t="str">
        <f t="shared" si="348"/>
        <v/>
      </c>
      <c r="DQ207" s="85" t="str">
        <f t="shared" si="349"/>
        <v/>
      </c>
      <c r="DR207" s="85" t="str">
        <f t="shared" si="350"/>
        <v/>
      </c>
      <c r="DS207" s="85" t="str">
        <f t="shared" si="351"/>
        <v/>
      </c>
      <c r="DT207" s="85" t="str">
        <f t="shared" si="352"/>
        <v/>
      </c>
      <c r="EA207" s="86">
        <f t="shared" si="353"/>
        <v>0</v>
      </c>
      <c r="EB207" s="86">
        <f t="shared" si="354"/>
        <v>0</v>
      </c>
      <c r="EC207" s="86">
        <f t="shared" si="355"/>
        <v>0</v>
      </c>
      <c r="ED207" s="86">
        <f t="shared" si="356"/>
        <v>0</v>
      </c>
      <c r="EE207" s="86">
        <f t="shared" si="357"/>
        <v>0</v>
      </c>
      <c r="EF207" s="86">
        <f t="shared" si="358"/>
        <v>0</v>
      </c>
      <c r="EG207" s="86">
        <f t="shared" si="359"/>
        <v>0</v>
      </c>
      <c r="EH207" s="86">
        <f t="shared" si="360"/>
        <v>0</v>
      </c>
      <c r="EI207" s="86">
        <f t="shared" si="361"/>
        <v>0</v>
      </c>
      <c r="EJ207" s="86">
        <f t="shared" si="362"/>
        <v>0</v>
      </c>
      <c r="EK207" s="86">
        <f t="shared" si="363"/>
        <v>0</v>
      </c>
      <c r="EL207" s="86">
        <f t="shared" si="364"/>
        <v>0</v>
      </c>
      <c r="EM207" s="86">
        <f t="shared" si="365"/>
        <v>0</v>
      </c>
      <c r="EN207" s="86">
        <f t="shared" si="366"/>
        <v>0</v>
      </c>
      <c r="EO207" s="86">
        <f t="shared" si="367"/>
        <v>0</v>
      </c>
      <c r="EP207" s="86">
        <f t="shared" si="368"/>
        <v>0</v>
      </c>
      <c r="EQ207" s="86">
        <f t="shared" si="369"/>
        <v>0</v>
      </c>
      <c r="ER207" s="86">
        <f t="shared" si="370"/>
        <v>0</v>
      </c>
      <c r="ES207" s="86">
        <f t="shared" si="371"/>
        <v>0</v>
      </c>
      <c r="ET207" s="86">
        <f t="shared" si="372"/>
        <v>0</v>
      </c>
      <c r="EU207" s="86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373"/>
        <v>0</v>
      </c>
      <c r="D208" s="155">
        <f t="shared" si="37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41"/>
      <c r="AS208" s="22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85" t="str">
        <f t="shared" si="322"/>
        <v/>
      </c>
      <c r="CB208" s="85" t="str">
        <f t="shared" si="323"/>
        <v/>
      </c>
      <c r="CC208" s="85" t="str">
        <f t="shared" si="324"/>
        <v/>
      </c>
      <c r="CD208" s="85" t="str">
        <f t="shared" si="325"/>
        <v/>
      </c>
      <c r="CE208" s="85" t="str">
        <f t="shared" si="326"/>
        <v/>
      </c>
      <c r="CF208" s="86" t="str">
        <f t="shared" si="327"/>
        <v/>
      </c>
      <c r="CG208" s="86">
        <f t="shared" si="328"/>
        <v>0</v>
      </c>
      <c r="CH208" s="86">
        <f t="shared" si="329"/>
        <v>0</v>
      </c>
      <c r="CI208" s="86">
        <f t="shared" si="330"/>
        <v>0</v>
      </c>
      <c r="CJ208" s="86">
        <f t="shared" si="331"/>
        <v>0</v>
      </c>
      <c r="CK208" s="86">
        <f t="shared" si="33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85" t="str">
        <f t="shared" si="333"/>
        <v/>
      </c>
      <c r="DB208" s="85" t="str">
        <f t="shared" si="334"/>
        <v/>
      </c>
      <c r="DC208" s="85" t="str">
        <f t="shared" si="335"/>
        <v/>
      </c>
      <c r="DD208" s="85" t="str">
        <f t="shared" si="336"/>
        <v/>
      </c>
      <c r="DE208" s="85" t="str">
        <f t="shared" si="337"/>
        <v/>
      </c>
      <c r="DF208" s="85" t="str">
        <f t="shared" si="338"/>
        <v/>
      </c>
      <c r="DG208" s="85" t="str">
        <f t="shared" si="339"/>
        <v/>
      </c>
      <c r="DH208" s="85" t="str">
        <f t="shared" si="340"/>
        <v/>
      </c>
      <c r="DI208" s="85" t="str">
        <f t="shared" si="341"/>
        <v/>
      </c>
      <c r="DJ208" s="85" t="str">
        <f t="shared" si="342"/>
        <v/>
      </c>
      <c r="DK208" s="85" t="str">
        <f t="shared" si="343"/>
        <v/>
      </c>
      <c r="DL208" s="85" t="str">
        <f t="shared" si="344"/>
        <v/>
      </c>
      <c r="DM208" s="85" t="str">
        <f t="shared" si="345"/>
        <v/>
      </c>
      <c r="DN208" s="85" t="str">
        <f t="shared" si="346"/>
        <v/>
      </c>
      <c r="DO208" s="85" t="str">
        <f t="shared" si="347"/>
        <v/>
      </c>
      <c r="DP208" s="85" t="str">
        <f t="shared" si="348"/>
        <v/>
      </c>
      <c r="DQ208" s="85" t="str">
        <f t="shared" si="349"/>
        <v/>
      </c>
      <c r="DR208" s="85" t="str">
        <f t="shared" si="350"/>
        <v/>
      </c>
      <c r="DS208" s="85" t="str">
        <f t="shared" si="351"/>
        <v/>
      </c>
      <c r="DT208" s="85" t="str">
        <f t="shared" si="352"/>
        <v/>
      </c>
      <c r="EA208" s="86">
        <f t="shared" si="353"/>
        <v>0</v>
      </c>
      <c r="EB208" s="86">
        <f t="shared" si="354"/>
        <v>0</v>
      </c>
      <c r="EC208" s="86">
        <f t="shared" si="355"/>
        <v>0</v>
      </c>
      <c r="ED208" s="86">
        <f t="shared" si="356"/>
        <v>0</v>
      </c>
      <c r="EE208" s="86">
        <f t="shared" si="357"/>
        <v>0</v>
      </c>
      <c r="EF208" s="86">
        <f t="shared" si="358"/>
        <v>0</v>
      </c>
      <c r="EG208" s="86">
        <f t="shared" si="359"/>
        <v>0</v>
      </c>
      <c r="EH208" s="86">
        <f t="shared" si="360"/>
        <v>0</v>
      </c>
      <c r="EI208" s="86">
        <f t="shared" si="361"/>
        <v>0</v>
      </c>
      <c r="EJ208" s="86">
        <f t="shared" si="362"/>
        <v>0</v>
      </c>
      <c r="EK208" s="86">
        <f t="shared" si="363"/>
        <v>0</v>
      </c>
      <c r="EL208" s="86">
        <f t="shared" si="364"/>
        <v>0</v>
      </c>
      <c r="EM208" s="86">
        <f t="shared" si="365"/>
        <v>0</v>
      </c>
      <c r="EN208" s="86">
        <f t="shared" si="366"/>
        <v>0</v>
      </c>
      <c r="EO208" s="86">
        <f t="shared" si="367"/>
        <v>0</v>
      </c>
      <c r="EP208" s="86">
        <f t="shared" si="368"/>
        <v>0</v>
      </c>
      <c r="EQ208" s="86">
        <f t="shared" si="369"/>
        <v>0</v>
      </c>
      <c r="ER208" s="86">
        <f t="shared" si="370"/>
        <v>0</v>
      </c>
      <c r="ES208" s="86">
        <f t="shared" si="371"/>
        <v>0</v>
      </c>
      <c r="ET208" s="86">
        <f t="shared" si="372"/>
        <v>0</v>
      </c>
      <c r="EU208" s="86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373"/>
        <v>0</v>
      </c>
      <c r="D209" s="114">
        <f t="shared" si="37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3"/>
      <c r="AS209" s="12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85" t="str">
        <f t="shared" si="322"/>
        <v/>
      </c>
      <c r="CB209" s="85" t="str">
        <f t="shared" si="323"/>
        <v/>
      </c>
      <c r="CC209" s="85" t="str">
        <f t="shared" si="324"/>
        <v/>
      </c>
      <c r="CD209" s="85" t="str">
        <f t="shared" si="325"/>
        <v/>
      </c>
      <c r="CE209" s="85" t="str">
        <f t="shared" si="326"/>
        <v/>
      </c>
      <c r="CF209" s="86" t="str">
        <f t="shared" si="327"/>
        <v/>
      </c>
      <c r="CG209" s="86">
        <f t="shared" si="328"/>
        <v>0</v>
      </c>
      <c r="CH209" s="86">
        <f t="shared" si="329"/>
        <v>0</v>
      </c>
      <c r="CI209" s="86">
        <f t="shared" si="330"/>
        <v>0</v>
      </c>
      <c r="CJ209" s="86">
        <f t="shared" si="331"/>
        <v>0</v>
      </c>
      <c r="CK209" s="86">
        <f t="shared" si="33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85" t="str">
        <f t="shared" si="333"/>
        <v/>
      </c>
      <c r="DB209" s="85" t="str">
        <f t="shared" si="334"/>
        <v/>
      </c>
      <c r="DC209" s="85" t="str">
        <f t="shared" si="335"/>
        <v/>
      </c>
      <c r="DD209" s="85" t="str">
        <f t="shared" si="336"/>
        <v/>
      </c>
      <c r="DE209" s="85" t="str">
        <f t="shared" si="337"/>
        <v/>
      </c>
      <c r="DF209" s="85" t="str">
        <f t="shared" si="338"/>
        <v/>
      </c>
      <c r="DG209" s="85" t="str">
        <f t="shared" si="339"/>
        <v/>
      </c>
      <c r="DH209" s="85" t="str">
        <f t="shared" si="340"/>
        <v/>
      </c>
      <c r="DI209" s="85" t="str">
        <f t="shared" si="341"/>
        <v/>
      </c>
      <c r="DJ209" s="85" t="str">
        <f t="shared" si="342"/>
        <v/>
      </c>
      <c r="DK209" s="85" t="str">
        <f t="shared" si="343"/>
        <v/>
      </c>
      <c r="DL209" s="85" t="str">
        <f t="shared" si="344"/>
        <v/>
      </c>
      <c r="DM209" s="85" t="str">
        <f t="shared" si="345"/>
        <v/>
      </c>
      <c r="DN209" s="85" t="str">
        <f t="shared" si="346"/>
        <v/>
      </c>
      <c r="DO209" s="85" t="str">
        <f t="shared" si="347"/>
        <v/>
      </c>
      <c r="DP209" s="85" t="str">
        <f t="shared" si="348"/>
        <v/>
      </c>
      <c r="DQ209" s="85" t="str">
        <f t="shared" si="349"/>
        <v/>
      </c>
      <c r="DR209" s="85" t="str">
        <f t="shared" si="350"/>
        <v/>
      </c>
      <c r="DS209" s="85" t="str">
        <f t="shared" si="351"/>
        <v/>
      </c>
      <c r="DT209" s="85" t="str">
        <f t="shared" si="352"/>
        <v/>
      </c>
      <c r="EA209" s="86">
        <f t="shared" si="353"/>
        <v>0</v>
      </c>
      <c r="EB209" s="86">
        <f t="shared" si="354"/>
        <v>0</v>
      </c>
      <c r="EC209" s="86">
        <f t="shared" si="355"/>
        <v>0</v>
      </c>
      <c r="ED209" s="86">
        <f t="shared" si="356"/>
        <v>0</v>
      </c>
      <c r="EE209" s="86">
        <f t="shared" si="357"/>
        <v>0</v>
      </c>
      <c r="EF209" s="86">
        <f t="shared" si="358"/>
        <v>0</v>
      </c>
      <c r="EG209" s="86">
        <f t="shared" si="359"/>
        <v>0</v>
      </c>
      <c r="EH209" s="86">
        <f t="shared" si="360"/>
        <v>0</v>
      </c>
      <c r="EI209" s="86">
        <f t="shared" si="361"/>
        <v>0</v>
      </c>
      <c r="EJ209" s="86">
        <f t="shared" si="362"/>
        <v>0</v>
      </c>
      <c r="EK209" s="86">
        <f t="shared" si="363"/>
        <v>0</v>
      </c>
      <c r="EL209" s="86">
        <f t="shared" si="364"/>
        <v>0</v>
      </c>
      <c r="EM209" s="86">
        <f t="shared" si="365"/>
        <v>0</v>
      </c>
      <c r="EN209" s="86">
        <f t="shared" si="366"/>
        <v>0</v>
      </c>
      <c r="EO209" s="86">
        <f t="shared" si="367"/>
        <v>0</v>
      </c>
      <c r="EP209" s="86">
        <f t="shared" si="368"/>
        <v>0</v>
      </c>
      <c r="EQ209" s="86">
        <f t="shared" si="369"/>
        <v>0</v>
      </c>
      <c r="ER209" s="86">
        <f t="shared" si="370"/>
        <v>0</v>
      </c>
      <c r="ES209" s="86">
        <f t="shared" si="371"/>
        <v>0</v>
      </c>
      <c r="ET209" s="86">
        <f t="shared" si="372"/>
        <v>0</v>
      </c>
      <c r="EU209" s="86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66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418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330"/>
      <c r="AL218" s="419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173" t="s">
        <v>34</v>
      </c>
      <c r="D219" s="174" t="s">
        <v>33</v>
      </c>
      <c r="E219" s="175" t="s">
        <v>34</v>
      </c>
      <c r="F219" s="174" t="s">
        <v>33</v>
      </c>
      <c r="G219" s="175" t="s">
        <v>34</v>
      </c>
      <c r="H219" s="174" t="s">
        <v>33</v>
      </c>
      <c r="I219" s="175" t="s">
        <v>34</v>
      </c>
      <c r="J219" s="174" t="s">
        <v>33</v>
      </c>
      <c r="K219" s="175" t="s">
        <v>34</v>
      </c>
      <c r="L219" s="174" t="s">
        <v>33</v>
      </c>
      <c r="M219" s="175" t="s">
        <v>34</v>
      </c>
      <c r="N219" s="174" t="s">
        <v>33</v>
      </c>
      <c r="O219" s="175" t="s">
        <v>34</v>
      </c>
      <c r="P219" s="174" t="s">
        <v>33</v>
      </c>
      <c r="Q219" s="175" t="s">
        <v>34</v>
      </c>
      <c r="R219" s="174" t="s">
        <v>33</v>
      </c>
      <c r="S219" s="175" t="s">
        <v>34</v>
      </c>
      <c r="T219" s="174" t="s">
        <v>33</v>
      </c>
      <c r="U219" s="175" t="s">
        <v>34</v>
      </c>
      <c r="V219" s="174" t="s">
        <v>33</v>
      </c>
      <c r="W219" s="175" t="s">
        <v>34</v>
      </c>
      <c r="X219" s="174" t="s">
        <v>33</v>
      </c>
      <c r="Y219" s="175" t="s">
        <v>34</v>
      </c>
      <c r="Z219" s="174" t="s">
        <v>33</v>
      </c>
      <c r="AA219" s="175" t="s">
        <v>34</v>
      </c>
      <c r="AB219" s="174" t="s">
        <v>33</v>
      </c>
      <c r="AC219" s="175" t="s">
        <v>34</v>
      </c>
      <c r="AD219" s="174" t="s">
        <v>33</v>
      </c>
      <c r="AE219" s="175" t="s">
        <v>34</v>
      </c>
      <c r="AF219" s="174" t="s">
        <v>33</v>
      </c>
      <c r="AG219" s="175" t="s">
        <v>34</v>
      </c>
      <c r="AH219" s="174" t="s">
        <v>33</v>
      </c>
      <c r="AI219" s="175" t="s">
        <v>34</v>
      </c>
      <c r="AJ219" s="174" t="s">
        <v>33</v>
      </c>
      <c r="AK219" s="175" t="s">
        <v>34</v>
      </c>
      <c r="AL219" s="419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176" t="s">
        <v>124</v>
      </c>
      <c r="B220" s="96">
        <f t="shared" ref="B220:C226" si="374">SUM(D220+F220+H220+J220+L220+N220+P220+R220+T220+V220+X220+Z220+AB220+AD220+AF220+AH220+AJ220)</f>
        <v>0</v>
      </c>
      <c r="C220" s="97">
        <f t="shared" si="374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10"/>
      <c r="AL220" s="7"/>
      <c r="AM220" s="27"/>
      <c r="AN220" s="145"/>
      <c r="AO220" s="9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169" t="str">
        <f t="shared" ref="CA220:CA226" si="375">IF(B220&lt;   C220,"* El total de Reactivos NO DEBE ser superior al total de Procesados. ","")</f>
        <v/>
      </c>
      <c r="CB220" s="169" t="str">
        <f t="shared" ref="CB220:CB226" si="376">IF(B220&lt;&gt; AL220+ AM220,"* La suma de las columnas Sexo DEBE SER IGUAL los Procesados. ","")</f>
        <v/>
      </c>
      <c r="CC220" s="169" t="str">
        <f t="shared" ref="CC220:CC226" si="377">IF(B220&lt;  AN220+ AO220,"* La suma de las columna Trans NO DEBE ser superior al total de Procesados. ","")</f>
        <v/>
      </c>
      <c r="CD220" s="169" t="str">
        <f t="shared" ref="CD220:CD226" si="378">IF(B220&lt;  AP220,"* La columna Pueblos Originarios NO DEBE ser superior al total de Procesados. ","")</f>
        <v/>
      </c>
      <c r="CE220" s="169" t="str">
        <f t="shared" ref="CE220:CE226" si="379">IF(B220&lt;  AQ220,"* La columna Migrantes NO DEBE ser superior al total de Procesados. ","")</f>
        <v/>
      </c>
      <c r="CF220" s="169"/>
      <c r="CG220" s="170">
        <f t="shared" ref="CG220:CG226" si="380">IF(B220&lt;   C220,1,0)</f>
        <v>0</v>
      </c>
      <c r="CH220" s="170">
        <f t="shared" ref="CH220:CH226" si="381">IF(B220&lt;&gt; AL220+AM220,1,0)</f>
        <v>0</v>
      </c>
      <c r="CI220" s="170">
        <f t="shared" ref="CI220:CI226" si="382">IF(B220&lt;  AN220+AO220,1,0)</f>
        <v>0</v>
      </c>
      <c r="CJ220" s="170">
        <f t="shared" ref="CJ220:CJ226" si="383">IF(B220&lt;  AP220,1,0)</f>
        <v>0</v>
      </c>
      <c r="CK220" s="170">
        <f t="shared" ref="CK220:CK226" si="384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 t="str">
        <f t="shared" ref="DA220:DA226" si="385">IF(D220&lt;E220,"* Los exámenes Reactivos de 0 a 4 años años NO DEBEN ser mayor a los Exámenes Procesados de la misma edad. ","")</f>
        <v/>
      </c>
      <c r="DB220" s="169" t="str">
        <f t="shared" ref="DB220:DB226" si="386">IF(F220&lt;G220,"* Los exámenes Reactivos de 5 a 9 años años NO DEBEN ser mayor a los Exámenes Procesados de la misma edad. ","")</f>
        <v/>
      </c>
      <c r="DC220" s="169" t="str">
        <f t="shared" ref="DC220:DC226" si="387">IF(H220&lt;I220,"* Los exámenes Reactivos de 10 a 14 años años NO DEBEN ser mayor a los Exámenes Procesados de la misma edad. ","")</f>
        <v/>
      </c>
      <c r="DD220" s="169" t="str">
        <f t="shared" ref="DD220:DD226" si="388">IF(J220&lt;K220,"* Los exámenes Reactivos de 15 a 19 años años NO DEBEN ser mayor a los Exámenes Procesados de la misma edad. ","")</f>
        <v/>
      </c>
      <c r="DE220" s="169" t="str">
        <f t="shared" ref="DE220:DE226" si="389">IF(L220&lt;M220,"* Los exámenes Reactivos de 20 a 24 años años NO DEBEN ser mayor a los Exámenes Procesados de la misma edad. ","")</f>
        <v/>
      </c>
      <c r="DF220" s="169" t="str">
        <f t="shared" ref="DF220:DF226" si="390">IF(N220&lt;O220,"* Los exámenes Reactivos de 25 a 29 años años NO DEBEN ser mayor a los Exámenes Procesados de la misma edad. ","")</f>
        <v/>
      </c>
      <c r="DG220" s="169" t="str">
        <f t="shared" ref="DG220:DG226" si="391">IF(P220&lt;Q220,"* Los exámenes Reactivos de 30 a 34 años años NO DEBEN ser mayor a los Exámenes Procesados de la misma edad. ","")</f>
        <v/>
      </c>
      <c r="DH220" s="169" t="str">
        <f t="shared" ref="DH220:DH226" si="392">IF(R220&lt;S220,"* Los exámenes Reactivos de 35 a 39 años años NO DEBEN ser mayor a los Exámenes Procesados de la misma edad. ","")</f>
        <v/>
      </c>
      <c r="DI220" s="169" t="str">
        <f t="shared" ref="DI220:DI226" si="393">IF(T220&lt;U220,"* Los exámenes Reactivos de 40 a 44 años años NO DEBEN ser mayor a los Exámenes Procesados de la misma edad. ","")</f>
        <v/>
      </c>
      <c r="DJ220" s="169" t="str">
        <f t="shared" ref="DJ220:DJ226" si="394">IF(V220&lt;W220,"* Los exámenes Reactivos de 45 a 49 años años NO DEBEN ser mayor a los Exámenes Procesados de la misma edad. ","")</f>
        <v/>
      </c>
      <c r="DK220" s="169" t="str">
        <f t="shared" ref="DK220:DK226" si="395">IF(X220&lt;Y220,"* Los exámenes Reactivos de 50 a 54 años años NO DEBEN ser mayor a los Exámenes Procesados de la misma edad. ","")</f>
        <v/>
      </c>
      <c r="DL220" s="169" t="str">
        <f t="shared" ref="DL220:DL226" si="396">IF(AF220&lt;AG220,"* Los exámenes Reactivos de 70 a 74 años años NO DEBEN ser mayor a los Exámenes Procesados de la misma edad. ","")</f>
        <v/>
      </c>
      <c r="DM220" s="169" t="str">
        <f t="shared" ref="DM220:DM226" si="397">IF(AH220&lt;AI220,"* Los exámenes Reactivos de 75 a 79 años años NO DEBEN ser mayor a los Exámenes Procesados de la misma edad. ","")</f>
        <v/>
      </c>
      <c r="DN220" s="169" t="str">
        <f t="shared" ref="DN220:DN226" si="398">IF(AJ220&lt;AK220,"* Los exámenes Reactivos de 80 y más años años NO DEBEN ser mayor a los Exámenes Procesados de la misma edad. ","")</f>
        <v/>
      </c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70">
        <f t="shared" ref="EA220:EA226" si="399">IF(D220&lt;E220,1,0)</f>
        <v>0</v>
      </c>
      <c r="EB220" s="170">
        <f t="shared" ref="EB220:EB226" si="400">IF(F220&lt;G220,1,0)</f>
        <v>0</v>
      </c>
      <c r="EC220" s="170">
        <f t="shared" ref="EC220:EC226" si="401">IF(H220&lt;I220,1,0)</f>
        <v>0</v>
      </c>
      <c r="ED220" s="170">
        <f t="shared" ref="ED220:ED226" si="402">IF(J220&lt;K220,1,0)</f>
        <v>0</v>
      </c>
      <c r="EE220" s="170">
        <f t="shared" ref="EE220:EE226" si="403">IF(L220&lt;M220,1,0)</f>
        <v>0</v>
      </c>
      <c r="EF220" s="170">
        <f t="shared" ref="EF220:EF226" si="404">IF(N220&lt;O220,1,0)</f>
        <v>0</v>
      </c>
      <c r="EG220" s="170">
        <f t="shared" ref="EG220:EG226" si="405">IF(P220&lt;Q220,1,0)</f>
        <v>0</v>
      </c>
      <c r="EH220" s="170">
        <f t="shared" ref="EH220:EH226" si="406">IF(R220&lt;S220,1,0)</f>
        <v>0</v>
      </c>
      <c r="EI220" s="170">
        <f t="shared" ref="EI220:EI226" si="407">IF(T220&lt;U220,1,0)</f>
        <v>0</v>
      </c>
      <c r="EJ220" s="170">
        <f t="shared" ref="EJ220:EJ226" si="408">IF(V220&lt;W220,1,0)</f>
        <v>0</v>
      </c>
      <c r="EK220" s="170">
        <f t="shared" ref="EK220:EK226" si="409">IF(X220&lt;Y220,1,0)</f>
        <v>0</v>
      </c>
      <c r="EL220" s="170">
        <f t="shared" ref="EL220:EL226" si="410">IF(AF220&lt;AG220,1,0)</f>
        <v>0</v>
      </c>
      <c r="EM220" s="170">
        <f t="shared" ref="EM220:EM226" si="411">IF(AH220&lt;AI220,1,0)</f>
        <v>0</v>
      </c>
      <c r="EN220" s="170">
        <f t="shared" ref="EN220:EN226" si="412">IF(AJ220&lt;AK220,1,0)</f>
        <v>0</v>
      </c>
      <c r="EO220" s="170"/>
      <c r="EP220" s="170"/>
      <c r="EQ220" s="170"/>
      <c r="ER220" s="170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176" t="s">
        <v>125</v>
      </c>
      <c r="B221" s="100">
        <f t="shared" si="374"/>
        <v>0</v>
      </c>
      <c r="C221" s="40">
        <f t="shared" si="374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10"/>
      <c r="AL221" s="7"/>
      <c r="AM221" s="27"/>
      <c r="AN221" s="138"/>
      <c r="AO221" s="9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169" t="str">
        <f t="shared" si="375"/>
        <v/>
      </c>
      <c r="CB221" s="169" t="str">
        <f t="shared" si="376"/>
        <v/>
      </c>
      <c r="CC221" s="169" t="str">
        <f t="shared" si="377"/>
        <v/>
      </c>
      <c r="CD221" s="169" t="str">
        <f t="shared" si="378"/>
        <v/>
      </c>
      <c r="CE221" s="169" t="str">
        <f t="shared" si="379"/>
        <v/>
      </c>
      <c r="CF221" s="169"/>
      <c r="CG221" s="170">
        <f t="shared" si="380"/>
        <v>0</v>
      </c>
      <c r="CH221" s="170">
        <f t="shared" si="381"/>
        <v>0</v>
      </c>
      <c r="CI221" s="170">
        <f t="shared" si="382"/>
        <v>0</v>
      </c>
      <c r="CJ221" s="170">
        <f t="shared" si="383"/>
        <v>0</v>
      </c>
      <c r="CK221" s="170">
        <f t="shared" si="384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 t="str">
        <f t="shared" si="385"/>
        <v/>
      </c>
      <c r="DB221" s="169" t="str">
        <f t="shared" si="386"/>
        <v/>
      </c>
      <c r="DC221" s="169" t="str">
        <f t="shared" si="387"/>
        <v/>
      </c>
      <c r="DD221" s="169" t="str">
        <f t="shared" si="388"/>
        <v/>
      </c>
      <c r="DE221" s="169" t="str">
        <f t="shared" si="389"/>
        <v/>
      </c>
      <c r="DF221" s="169" t="str">
        <f t="shared" si="390"/>
        <v/>
      </c>
      <c r="DG221" s="169" t="str">
        <f t="shared" si="391"/>
        <v/>
      </c>
      <c r="DH221" s="169" t="str">
        <f t="shared" si="392"/>
        <v/>
      </c>
      <c r="DI221" s="169" t="str">
        <f t="shared" si="393"/>
        <v/>
      </c>
      <c r="DJ221" s="169" t="str">
        <f t="shared" si="394"/>
        <v/>
      </c>
      <c r="DK221" s="169" t="str">
        <f t="shared" si="395"/>
        <v/>
      </c>
      <c r="DL221" s="169" t="str">
        <f t="shared" si="396"/>
        <v/>
      </c>
      <c r="DM221" s="169" t="str">
        <f t="shared" si="397"/>
        <v/>
      </c>
      <c r="DN221" s="169" t="str">
        <f t="shared" si="398"/>
        <v/>
      </c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70">
        <f t="shared" si="399"/>
        <v>0</v>
      </c>
      <c r="EB221" s="170">
        <f t="shared" si="400"/>
        <v>0</v>
      </c>
      <c r="EC221" s="170">
        <f t="shared" si="401"/>
        <v>0</v>
      </c>
      <c r="ED221" s="170">
        <f t="shared" si="402"/>
        <v>0</v>
      </c>
      <c r="EE221" s="170">
        <f t="shared" si="403"/>
        <v>0</v>
      </c>
      <c r="EF221" s="170">
        <f t="shared" si="404"/>
        <v>0</v>
      </c>
      <c r="EG221" s="170">
        <f t="shared" si="405"/>
        <v>0</v>
      </c>
      <c r="EH221" s="170">
        <f t="shared" si="406"/>
        <v>0</v>
      </c>
      <c r="EI221" s="170">
        <f t="shared" si="407"/>
        <v>0</v>
      </c>
      <c r="EJ221" s="170">
        <f t="shared" si="408"/>
        <v>0</v>
      </c>
      <c r="EK221" s="170">
        <f t="shared" si="409"/>
        <v>0</v>
      </c>
      <c r="EL221" s="170">
        <f t="shared" si="410"/>
        <v>0</v>
      </c>
      <c r="EM221" s="170">
        <f t="shared" si="411"/>
        <v>0</v>
      </c>
      <c r="EN221" s="170">
        <f t="shared" si="412"/>
        <v>0</v>
      </c>
      <c r="EO221" s="170"/>
      <c r="EP221" s="170"/>
      <c r="EQ221" s="170"/>
      <c r="ER221" s="170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176" t="s">
        <v>126</v>
      </c>
      <c r="B222" s="100">
        <f t="shared" si="374"/>
        <v>0</v>
      </c>
      <c r="C222" s="40">
        <f t="shared" si="374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10"/>
      <c r="AL222" s="7"/>
      <c r="AM222" s="27"/>
      <c r="AN222" s="138"/>
      <c r="AO222" s="9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169" t="str">
        <f t="shared" si="375"/>
        <v/>
      </c>
      <c r="CB222" s="169" t="str">
        <f t="shared" si="376"/>
        <v/>
      </c>
      <c r="CC222" s="169" t="str">
        <f t="shared" si="377"/>
        <v/>
      </c>
      <c r="CD222" s="169" t="str">
        <f t="shared" si="378"/>
        <v/>
      </c>
      <c r="CE222" s="169" t="str">
        <f t="shared" si="379"/>
        <v/>
      </c>
      <c r="CF222" s="169"/>
      <c r="CG222" s="170">
        <f t="shared" si="380"/>
        <v>0</v>
      </c>
      <c r="CH222" s="170">
        <f t="shared" si="381"/>
        <v>0</v>
      </c>
      <c r="CI222" s="170">
        <f t="shared" si="382"/>
        <v>0</v>
      </c>
      <c r="CJ222" s="170">
        <f t="shared" si="383"/>
        <v>0</v>
      </c>
      <c r="CK222" s="170">
        <f t="shared" si="384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169" t="str">
        <f t="shared" si="385"/>
        <v/>
      </c>
      <c r="DB222" s="169" t="str">
        <f t="shared" si="386"/>
        <v/>
      </c>
      <c r="DC222" s="169" t="str">
        <f t="shared" si="387"/>
        <v/>
      </c>
      <c r="DD222" s="169" t="str">
        <f t="shared" si="388"/>
        <v/>
      </c>
      <c r="DE222" s="169" t="str">
        <f t="shared" si="389"/>
        <v/>
      </c>
      <c r="DF222" s="169" t="str">
        <f t="shared" si="390"/>
        <v/>
      </c>
      <c r="DG222" s="169" t="str">
        <f t="shared" si="391"/>
        <v/>
      </c>
      <c r="DH222" s="169" t="str">
        <f t="shared" si="392"/>
        <v/>
      </c>
      <c r="DI222" s="169" t="str">
        <f t="shared" si="393"/>
        <v/>
      </c>
      <c r="DJ222" s="169" t="str">
        <f t="shared" si="394"/>
        <v/>
      </c>
      <c r="DK222" s="169" t="str">
        <f t="shared" si="395"/>
        <v/>
      </c>
      <c r="DL222" s="169" t="str">
        <f t="shared" si="396"/>
        <v/>
      </c>
      <c r="DM222" s="169" t="str">
        <f t="shared" si="397"/>
        <v/>
      </c>
      <c r="DN222" s="169" t="str">
        <f t="shared" si="398"/>
        <v/>
      </c>
      <c r="DO222" s="169"/>
      <c r="DP222" s="169"/>
      <c r="DQ222" s="169"/>
      <c r="DR222" s="169"/>
      <c r="DS222" s="169"/>
      <c r="DT222" s="169"/>
      <c r="DU222" s="169"/>
      <c r="DV222" s="169"/>
      <c r="DW222" s="169"/>
      <c r="DX222" s="169"/>
      <c r="DY222" s="169"/>
      <c r="DZ222" s="169"/>
      <c r="EA222" s="170">
        <f t="shared" si="399"/>
        <v>0</v>
      </c>
      <c r="EB222" s="170">
        <f t="shared" si="400"/>
        <v>0</v>
      </c>
      <c r="EC222" s="170">
        <f t="shared" si="401"/>
        <v>0</v>
      </c>
      <c r="ED222" s="170">
        <f t="shared" si="402"/>
        <v>0</v>
      </c>
      <c r="EE222" s="170">
        <f t="shared" si="403"/>
        <v>0</v>
      </c>
      <c r="EF222" s="170">
        <f t="shared" si="404"/>
        <v>0</v>
      </c>
      <c r="EG222" s="170">
        <f t="shared" si="405"/>
        <v>0</v>
      </c>
      <c r="EH222" s="170">
        <f t="shared" si="406"/>
        <v>0</v>
      </c>
      <c r="EI222" s="170">
        <f t="shared" si="407"/>
        <v>0</v>
      </c>
      <c r="EJ222" s="170">
        <f t="shared" si="408"/>
        <v>0</v>
      </c>
      <c r="EK222" s="170">
        <f t="shared" si="409"/>
        <v>0</v>
      </c>
      <c r="EL222" s="170">
        <f t="shared" si="410"/>
        <v>0</v>
      </c>
      <c r="EM222" s="170">
        <f t="shared" si="411"/>
        <v>0</v>
      </c>
      <c r="EN222" s="170">
        <f t="shared" si="412"/>
        <v>0</v>
      </c>
      <c r="EO222" s="170"/>
      <c r="EP222" s="170"/>
      <c r="EQ222" s="170"/>
      <c r="ER222" s="170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176" t="s">
        <v>127</v>
      </c>
      <c r="B223" s="100">
        <f t="shared" si="374"/>
        <v>0</v>
      </c>
      <c r="C223" s="40">
        <f t="shared" si="374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10"/>
      <c r="AL223" s="7"/>
      <c r="AM223" s="27"/>
      <c r="AN223" s="138"/>
      <c r="AO223" s="9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169" t="str">
        <f t="shared" si="375"/>
        <v/>
      </c>
      <c r="CB223" s="169" t="str">
        <f t="shared" si="376"/>
        <v/>
      </c>
      <c r="CC223" s="169" t="str">
        <f t="shared" si="377"/>
        <v/>
      </c>
      <c r="CD223" s="169" t="str">
        <f t="shared" si="378"/>
        <v/>
      </c>
      <c r="CE223" s="169" t="str">
        <f t="shared" si="379"/>
        <v/>
      </c>
      <c r="CF223" s="169"/>
      <c r="CG223" s="170">
        <f t="shared" si="380"/>
        <v>0</v>
      </c>
      <c r="CH223" s="170">
        <f t="shared" si="381"/>
        <v>0</v>
      </c>
      <c r="CI223" s="170">
        <f t="shared" si="382"/>
        <v>0</v>
      </c>
      <c r="CJ223" s="170">
        <f t="shared" si="383"/>
        <v>0</v>
      </c>
      <c r="CK223" s="170">
        <f t="shared" si="384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 t="str">
        <f t="shared" si="385"/>
        <v/>
      </c>
      <c r="DB223" s="169" t="str">
        <f t="shared" si="386"/>
        <v/>
      </c>
      <c r="DC223" s="169" t="str">
        <f t="shared" si="387"/>
        <v/>
      </c>
      <c r="DD223" s="169" t="str">
        <f t="shared" si="388"/>
        <v/>
      </c>
      <c r="DE223" s="169" t="str">
        <f t="shared" si="389"/>
        <v/>
      </c>
      <c r="DF223" s="169" t="str">
        <f t="shared" si="390"/>
        <v/>
      </c>
      <c r="DG223" s="169" t="str">
        <f t="shared" si="391"/>
        <v/>
      </c>
      <c r="DH223" s="169" t="str">
        <f t="shared" si="392"/>
        <v/>
      </c>
      <c r="DI223" s="169" t="str">
        <f t="shared" si="393"/>
        <v/>
      </c>
      <c r="DJ223" s="169" t="str">
        <f t="shared" si="394"/>
        <v/>
      </c>
      <c r="DK223" s="169" t="str">
        <f t="shared" si="395"/>
        <v/>
      </c>
      <c r="DL223" s="169" t="str">
        <f t="shared" si="396"/>
        <v/>
      </c>
      <c r="DM223" s="169" t="str">
        <f t="shared" si="397"/>
        <v/>
      </c>
      <c r="DN223" s="169" t="str">
        <f t="shared" si="398"/>
        <v/>
      </c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70">
        <f t="shared" si="399"/>
        <v>0</v>
      </c>
      <c r="EB223" s="170">
        <f t="shared" si="400"/>
        <v>0</v>
      </c>
      <c r="EC223" s="170">
        <f t="shared" si="401"/>
        <v>0</v>
      </c>
      <c r="ED223" s="170">
        <f t="shared" si="402"/>
        <v>0</v>
      </c>
      <c r="EE223" s="170">
        <f t="shared" si="403"/>
        <v>0</v>
      </c>
      <c r="EF223" s="170">
        <f t="shared" si="404"/>
        <v>0</v>
      </c>
      <c r="EG223" s="170">
        <f t="shared" si="405"/>
        <v>0</v>
      </c>
      <c r="EH223" s="170">
        <f t="shared" si="406"/>
        <v>0</v>
      </c>
      <c r="EI223" s="170">
        <f t="shared" si="407"/>
        <v>0</v>
      </c>
      <c r="EJ223" s="170">
        <f t="shared" si="408"/>
        <v>0</v>
      </c>
      <c r="EK223" s="170">
        <f t="shared" si="409"/>
        <v>0</v>
      </c>
      <c r="EL223" s="170">
        <f t="shared" si="410"/>
        <v>0</v>
      </c>
      <c r="EM223" s="170">
        <f t="shared" si="411"/>
        <v>0</v>
      </c>
      <c r="EN223" s="170">
        <f t="shared" si="412"/>
        <v>0</v>
      </c>
      <c r="EO223" s="170"/>
      <c r="EP223" s="170"/>
      <c r="EQ223" s="170"/>
      <c r="ER223" s="170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176" t="s">
        <v>128</v>
      </c>
      <c r="B224" s="100">
        <f t="shared" si="374"/>
        <v>0</v>
      </c>
      <c r="C224" s="40">
        <f t="shared" si="374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10"/>
      <c r="AL224" s="7"/>
      <c r="AM224" s="27"/>
      <c r="AN224" s="138"/>
      <c r="AO224" s="9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169" t="str">
        <f t="shared" si="375"/>
        <v/>
      </c>
      <c r="CB224" s="169" t="str">
        <f t="shared" si="376"/>
        <v/>
      </c>
      <c r="CC224" s="169" t="str">
        <f t="shared" si="377"/>
        <v/>
      </c>
      <c r="CD224" s="169" t="str">
        <f t="shared" si="378"/>
        <v/>
      </c>
      <c r="CE224" s="169" t="str">
        <f t="shared" si="379"/>
        <v/>
      </c>
      <c r="CF224" s="169"/>
      <c r="CG224" s="170">
        <f t="shared" si="380"/>
        <v>0</v>
      </c>
      <c r="CH224" s="170">
        <f t="shared" si="381"/>
        <v>0</v>
      </c>
      <c r="CI224" s="170">
        <f t="shared" si="382"/>
        <v>0</v>
      </c>
      <c r="CJ224" s="170">
        <f t="shared" si="383"/>
        <v>0</v>
      </c>
      <c r="CK224" s="170">
        <f t="shared" si="384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 t="str">
        <f t="shared" si="385"/>
        <v/>
      </c>
      <c r="DB224" s="169" t="str">
        <f t="shared" si="386"/>
        <v/>
      </c>
      <c r="DC224" s="169" t="str">
        <f t="shared" si="387"/>
        <v/>
      </c>
      <c r="DD224" s="169" t="str">
        <f t="shared" si="388"/>
        <v/>
      </c>
      <c r="DE224" s="169" t="str">
        <f t="shared" si="389"/>
        <v/>
      </c>
      <c r="DF224" s="169" t="str">
        <f t="shared" si="390"/>
        <v/>
      </c>
      <c r="DG224" s="169" t="str">
        <f t="shared" si="391"/>
        <v/>
      </c>
      <c r="DH224" s="169" t="str">
        <f t="shared" si="392"/>
        <v/>
      </c>
      <c r="DI224" s="169" t="str">
        <f t="shared" si="393"/>
        <v/>
      </c>
      <c r="DJ224" s="169" t="str">
        <f t="shared" si="394"/>
        <v/>
      </c>
      <c r="DK224" s="169" t="str">
        <f t="shared" si="395"/>
        <v/>
      </c>
      <c r="DL224" s="169" t="str">
        <f t="shared" si="396"/>
        <v/>
      </c>
      <c r="DM224" s="169" t="str">
        <f t="shared" si="397"/>
        <v/>
      </c>
      <c r="DN224" s="169" t="str">
        <f t="shared" si="398"/>
        <v/>
      </c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70">
        <f t="shared" si="399"/>
        <v>0</v>
      </c>
      <c r="EB224" s="170">
        <f t="shared" si="400"/>
        <v>0</v>
      </c>
      <c r="EC224" s="170">
        <f t="shared" si="401"/>
        <v>0</v>
      </c>
      <c r="ED224" s="170">
        <f t="shared" si="402"/>
        <v>0</v>
      </c>
      <c r="EE224" s="170">
        <f t="shared" si="403"/>
        <v>0</v>
      </c>
      <c r="EF224" s="170">
        <f t="shared" si="404"/>
        <v>0</v>
      </c>
      <c r="EG224" s="170">
        <f t="shared" si="405"/>
        <v>0</v>
      </c>
      <c r="EH224" s="170">
        <f t="shared" si="406"/>
        <v>0</v>
      </c>
      <c r="EI224" s="170">
        <f t="shared" si="407"/>
        <v>0</v>
      </c>
      <c r="EJ224" s="170">
        <f t="shared" si="408"/>
        <v>0</v>
      </c>
      <c r="EK224" s="170">
        <f t="shared" si="409"/>
        <v>0</v>
      </c>
      <c r="EL224" s="170">
        <f t="shared" si="410"/>
        <v>0</v>
      </c>
      <c r="EM224" s="170">
        <f t="shared" si="411"/>
        <v>0</v>
      </c>
      <c r="EN224" s="170">
        <f t="shared" si="412"/>
        <v>0</v>
      </c>
      <c r="EO224" s="170"/>
      <c r="EP224" s="170"/>
      <c r="EQ224" s="170"/>
      <c r="ER224" s="170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176" t="s">
        <v>129</v>
      </c>
      <c r="B225" s="100">
        <f t="shared" si="374"/>
        <v>0</v>
      </c>
      <c r="C225" s="40">
        <f t="shared" si="374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10"/>
      <c r="AL225" s="7"/>
      <c r="AM225" s="27"/>
      <c r="AN225" s="138"/>
      <c r="AO225" s="9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169" t="str">
        <f t="shared" si="375"/>
        <v/>
      </c>
      <c r="CB225" s="169" t="str">
        <f t="shared" si="376"/>
        <v/>
      </c>
      <c r="CC225" s="169" t="str">
        <f t="shared" si="377"/>
        <v/>
      </c>
      <c r="CD225" s="169" t="str">
        <f t="shared" si="378"/>
        <v/>
      </c>
      <c r="CE225" s="169" t="str">
        <f t="shared" si="379"/>
        <v/>
      </c>
      <c r="CF225" s="169"/>
      <c r="CG225" s="170">
        <f t="shared" si="380"/>
        <v>0</v>
      </c>
      <c r="CH225" s="170">
        <f t="shared" si="381"/>
        <v>0</v>
      </c>
      <c r="CI225" s="170">
        <f t="shared" si="382"/>
        <v>0</v>
      </c>
      <c r="CJ225" s="170">
        <f t="shared" si="383"/>
        <v>0</v>
      </c>
      <c r="CK225" s="170">
        <f t="shared" si="384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 t="str">
        <f t="shared" si="385"/>
        <v/>
      </c>
      <c r="DB225" s="169" t="str">
        <f t="shared" si="386"/>
        <v/>
      </c>
      <c r="DC225" s="169" t="str">
        <f t="shared" si="387"/>
        <v/>
      </c>
      <c r="DD225" s="169" t="str">
        <f t="shared" si="388"/>
        <v/>
      </c>
      <c r="DE225" s="169" t="str">
        <f t="shared" si="389"/>
        <v/>
      </c>
      <c r="DF225" s="169" t="str">
        <f t="shared" si="390"/>
        <v/>
      </c>
      <c r="DG225" s="169" t="str">
        <f t="shared" si="391"/>
        <v/>
      </c>
      <c r="DH225" s="169" t="str">
        <f t="shared" si="392"/>
        <v/>
      </c>
      <c r="DI225" s="169" t="str">
        <f t="shared" si="393"/>
        <v/>
      </c>
      <c r="DJ225" s="169" t="str">
        <f t="shared" si="394"/>
        <v/>
      </c>
      <c r="DK225" s="169" t="str">
        <f t="shared" si="395"/>
        <v/>
      </c>
      <c r="DL225" s="169" t="str">
        <f t="shared" si="396"/>
        <v/>
      </c>
      <c r="DM225" s="169" t="str">
        <f t="shared" si="397"/>
        <v/>
      </c>
      <c r="DN225" s="169" t="str">
        <f t="shared" si="398"/>
        <v/>
      </c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70">
        <f t="shared" si="399"/>
        <v>0</v>
      </c>
      <c r="EB225" s="170">
        <f t="shared" si="400"/>
        <v>0</v>
      </c>
      <c r="EC225" s="170">
        <f t="shared" si="401"/>
        <v>0</v>
      </c>
      <c r="ED225" s="170">
        <f t="shared" si="402"/>
        <v>0</v>
      </c>
      <c r="EE225" s="170">
        <f t="shared" si="403"/>
        <v>0</v>
      </c>
      <c r="EF225" s="170">
        <f t="shared" si="404"/>
        <v>0</v>
      </c>
      <c r="EG225" s="170">
        <f t="shared" si="405"/>
        <v>0</v>
      </c>
      <c r="EH225" s="170">
        <f t="shared" si="406"/>
        <v>0</v>
      </c>
      <c r="EI225" s="170">
        <f t="shared" si="407"/>
        <v>0</v>
      </c>
      <c r="EJ225" s="170">
        <f t="shared" si="408"/>
        <v>0</v>
      </c>
      <c r="EK225" s="170">
        <f t="shared" si="409"/>
        <v>0</v>
      </c>
      <c r="EL225" s="170">
        <f t="shared" si="410"/>
        <v>0</v>
      </c>
      <c r="EM225" s="170">
        <f t="shared" si="411"/>
        <v>0</v>
      </c>
      <c r="EN225" s="170">
        <f t="shared" si="412"/>
        <v>0</v>
      </c>
      <c r="EO225" s="170"/>
      <c r="EP225" s="170"/>
      <c r="EQ225" s="170"/>
      <c r="ER225" s="170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68" t="s">
        <v>130</v>
      </c>
      <c r="B226" s="103">
        <f t="shared" si="374"/>
        <v>0</v>
      </c>
      <c r="C226" s="104">
        <f t="shared" si="374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4"/>
      <c r="AL226" s="11"/>
      <c r="AM226" s="28"/>
      <c r="AN226" s="149"/>
      <c r="AO226" s="14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169" t="str">
        <f t="shared" si="375"/>
        <v/>
      </c>
      <c r="CB226" s="169" t="str">
        <f t="shared" si="376"/>
        <v/>
      </c>
      <c r="CC226" s="169" t="str">
        <f t="shared" si="377"/>
        <v/>
      </c>
      <c r="CD226" s="169" t="str">
        <f t="shared" si="378"/>
        <v/>
      </c>
      <c r="CE226" s="169" t="str">
        <f t="shared" si="379"/>
        <v/>
      </c>
      <c r="CF226" s="169"/>
      <c r="CG226" s="170">
        <f t="shared" si="380"/>
        <v>0</v>
      </c>
      <c r="CH226" s="170">
        <f t="shared" si="381"/>
        <v>0</v>
      </c>
      <c r="CI226" s="170">
        <f t="shared" si="382"/>
        <v>0</v>
      </c>
      <c r="CJ226" s="170">
        <f t="shared" si="383"/>
        <v>0</v>
      </c>
      <c r="CK226" s="170">
        <f t="shared" si="384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 t="str">
        <f t="shared" si="385"/>
        <v/>
      </c>
      <c r="DB226" s="169" t="str">
        <f t="shared" si="386"/>
        <v/>
      </c>
      <c r="DC226" s="169" t="str">
        <f t="shared" si="387"/>
        <v/>
      </c>
      <c r="DD226" s="169" t="str">
        <f t="shared" si="388"/>
        <v/>
      </c>
      <c r="DE226" s="169" t="str">
        <f t="shared" si="389"/>
        <v/>
      </c>
      <c r="DF226" s="169" t="str">
        <f t="shared" si="390"/>
        <v/>
      </c>
      <c r="DG226" s="169" t="str">
        <f t="shared" si="391"/>
        <v/>
      </c>
      <c r="DH226" s="169" t="str">
        <f t="shared" si="392"/>
        <v/>
      </c>
      <c r="DI226" s="169" t="str">
        <f t="shared" si="393"/>
        <v/>
      </c>
      <c r="DJ226" s="169" t="str">
        <f t="shared" si="394"/>
        <v/>
      </c>
      <c r="DK226" s="169" t="str">
        <f t="shared" si="395"/>
        <v/>
      </c>
      <c r="DL226" s="169" t="str">
        <f t="shared" si="396"/>
        <v/>
      </c>
      <c r="DM226" s="169" t="str">
        <f t="shared" si="397"/>
        <v/>
      </c>
      <c r="DN226" s="169" t="str">
        <f t="shared" si="398"/>
        <v/>
      </c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70">
        <f t="shared" si="399"/>
        <v>0</v>
      </c>
      <c r="EB226" s="170">
        <f t="shared" si="400"/>
        <v>0</v>
      </c>
      <c r="EC226" s="170">
        <f t="shared" si="401"/>
        <v>0</v>
      </c>
      <c r="ED226" s="170">
        <f t="shared" si="402"/>
        <v>0</v>
      </c>
      <c r="EE226" s="170">
        <f t="shared" si="403"/>
        <v>0</v>
      </c>
      <c r="EF226" s="170">
        <f t="shared" si="404"/>
        <v>0</v>
      </c>
      <c r="EG226" s="170">
        <f t="shared" si="405"/>
        <v>0</v>
      </c>
      <c r="EH226" s="170">
        <f t="shared" si="406"/>
        <v>0</v>
      </c>
      <c r="EI226" s="170">
        <f t="shared" si="407"/>
        <v>0</v>
      </c>
      <c r="EJ226" s="170">
        <f t="shared" si="408"/>
        <v>0</v>
      </c>
      <c r="EK226" s="170">
        <f t="shared" si="409"/>
        <v>0</v>
      </c>
      <c r="EL226" s="170">
        <f t="shared" si="410"/>
        <v>0</v>
      </c>
      <c r="EM226" s="170">
        <f t="shared" si="411"/>
        <v>0</v>
      </c>
      <c r="EN226" s="170">
        <f t="shared" si="412"/>
        <v>0</v>
      </c>
      <c r="EO226" s="170"/>
      <c r="EP226" s="170"/>
      <c r="EQ226" s="170"/>
      <c r="ER226" s="170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418" t="s">
        <v>10</v>
      </c>
      <c r="AM228" s="421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330"/>
      <c r="AL229" s="419" t="s">
        <v>1</v>
      </c>
      <c r="AM229" s="420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173" t="s">
        <v>34</v>
      </c>
      <c r="D230" s="174" t="s">
        <v>33</v>
      </c>
      <c r="E230" s="175" t="s">
        <v>34</v>
      </c>
      <c r="F230" s="174" t="s">
        <v>33</v>
      </c>
      <c r="G230" s="175" t="s">
        <v>34</v>
      </c>
      <c r="H230" s="174" t="s">
        <v>33</v>
      </c>
      <c r="I230" s="175" t="s">
        <v>34</v>
      </c>
      <c r="J230" s="174" t="s">
        <v>33</v>
      </c>
      <c r="K230" s="175" t="s">
        <v>34</v>
      </c>
      <c r="L230" s="174" t="s">
        <v>33</v>
      </c>
      <c r="M230" s="175" t="s">
        <v>34</v>
      </c>
      <c r="N230" s="174" t="s">
        <v>33</v>
      </c>
      <c r="O230" s="175" t="s">
        <v>34</v>
      </c>
      <c r="P230" s="174" t="s">
        <v>33</v>
      </c>
      <c r="Q230" s="175" t="s">
        <v>34</v>
      </c>
      <c r="R230" s="174" t="s">
        <v>33</v>
      </c>
      <c r="S230" s="175" t="s">
        <v>34</v>
      </c>
      <c r="T230" s="174" t="s">
        <v>33</v>
      </c>
      <c r="U230" s="175" t="s">
        <v>34</v>
      </c>
      <c r="V230" s="174" t="s">
        <v>33</v>
      </c>
      <c r="W230" s="175" t="s">
        <v>34</v>
      </c>
      <c r="X230" s="174" t="s">
        <v>33</v>
      </c>
      <c r="Y230" s="175" t="s">
        <v>34</v>
      </c>
      <c r="Z230" s="174" t="s">
        <v>33</v>
      </c>
      <c r="AA230" s="175" t="s">
        <v>34</v>
      </c>
      <c r="AB230" s="174" t="s">
        <v>33</v>
      </c>
      <c r="AC230" s="175" t="s">
        <v>34</v>
      </c>
      <c r="AD230" s="174" t="s">
        <v>33</v>
      </c>
      <c r="AE230" s="175" t="s">
        <v>34</v>
      </c>
      <c r="AF230" s="174" t="s">
        <v>33</v>
      </c>
      <c r="AG230" s="175" t="s">
        <v>34</v>
      </c>
      <c r="AH230" s="174" t="s">
        <v>33</v>
      </c>
      <c r="AI230" s="175" t="s">
        <v>34</v>
      </c>
      <c r="AJ230" s="174" t="s">
        <v>33</v>
      </c>
      <c r="AK230" s="175" t="s">
        <v>34</v>
      </c>
      <c r="AL230" s="419"/>
      <c r="AM230" s="420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176" t="s">
        <v>124</v>
      </c>
      <c r="B231" s="96">
        <f t="shared" ref="B231:C237" si="413">SUM(D231+F231+H231+J231+L231+N231+P231+R231+T231+V231+X231+Z231+AB231+AD231+AF231+AH231+AJ231)</f>
        <v>0</v>
      </c>
      <c r="C231" s="97">
        <f t="shared" si="413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10"/>
      <c r="AL231" s="7"/>
      <c r="AM231" s="27"/>
      <c r="AN231" s="145"/>
      <c r="AO231" s="9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169" t="str">
        <f t="shared" ref="CA231:CA237" si="414">IF(B231&lt;   C231,"* El total de Reactivos NO DEBE ser superior al total de Procesados. ","")</f>
        <v/>
      </c>
      <c r="CB231" s="169" t="str">
        <f t="shared" ref="CB231:CB237" si="415">IF(B231&lt;&gt; AL231+ AM231,"* La suma de las columnas Sexo DEBE SER IGUAL a los Procesados. ","")</f>
        <v/>
      </c>
      <c r="CC231" s="169" t="str">
        <f t="shared" ref="CC231:CC237" si="416">IF(B231&lt;  AN231+ AO231,"* La suma de las columna Trans NO DEBE ser superior al total de Procesados. ","")</f>
        <v/>
      </c>
      <c r="CD231" s="169" t="str">
        <f t="shared" ref="CD231:CD237" si="417">IF(B231&lt;  AP231,"* La columna Pueblos Originarios NO DEBE ser superior al total de Procesados. ","")</f>
        <v/>
      </c>
      <c r="CE231" s="169" t="str">
        <f t="shared" ref="CE231:CE237" si="418">IF(B231&lt;  AQ231,"* La columna Migrantes NO DEBE ser superior al total de Procesados. ","")</f>
        <v/>
      </c>
      <c r="CF231" s="169"/>
      <c r="CG231" s="170">
        <f t="shared" ref="CG231:CG237" si="419">IF(B231&lt;   C231,1,0)</f>
        <v>0</v>
      </c>
      <c r="CH231" s="170">
        <f t="shared" ref="CH231:CH237" si="420">IF(B231&lt;&gt; AL231+AM231,1,0)</f>
        <v>0</v>
      </c>
      <c r="CI231" s="170">
        <f t="shared" ref="CI231:CI237" si="421">IF(B231&lt;  AN231+AO231,1,0)</f>
        <v>0</v>
      </c>
      <c r="CJ231" s="170">
        <f t="shared" ref="CJ231:CJ237" si="422">IF(B231&lt;  AP231,1,0)</f>
        <v>0</v>
      </c>
      <c r="CK231" s="170">
        <f t="shared" ref="CK231:CK237" si="423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 t="str">
        <f t="shared" ref="DA231:DA237" si="424">IF(D231&lt;E231,"* Los exámenes Reactivos de 0 a 4 años años NO DEBEN ser mayor a los Exámenes Procesados de la misma edad. ","")</f>
        <v/>
      </c>
      <c r="DB231" s="169" t="str">
        <f t="shared" ref="DB231:DB237" si="425">IF(F231&lt;G231,"* Los exámenes Reactivos de 5 a 9 años años NO DEBEN ser mayor a los Exámenes Procesados de la misma edad. ","")</f>
        <v/>
      </c>
      <c r="DC231" s="169" t="str">
        <f t="shared" ref="DC231:DC237" si="426">IF(H231&lt;I231,"* Los exámenes Reactivos de 10 a 14 años años NO DEBEN ser mayor a los Exámenes Procesados de la misma edad. ","")</f>
        <v/>
      </c>
      <c r="DD231" s="169" t="str">
        <f t="shared" ref="DD231:DD237" si="427">IF(J231&lt;K231,"* Los exámenes Reactivos de 15 a 19 años años NO DEBEN ser mayor a los Exámenes Procesados de la misma edad. ","")</f>
        <v/>
      </c>
      <c r="DE231" s="169" t="str">
        <f t="shared" ref="DE231:DE237" si="428">IF(L231&lt;M231,"* Los exámenes Reactivos de 20 a 24 años años NO DEBEN ser mayor a los Exámenes Procesados de la misma edad. ","")</f>
        <v/>
      </c>
      <c r="DF231" s="169" t="str">
        <f t="shared" ref="DF231:DF237" si="429">IF(N231&lt;O231,"* Los exámenes Reactivos de 25 a 29 años años NO DEBEN ser mayor a los Exámenes Procesados de la misma edad. ","")</f>
        <v/>
      </c>
      <c r="DG231" s="169" t="str">
        <f t="shared" ref="DG231:DG237" si="430">IF(P231&lt;Q231,"* Los exámenes Reactivos de 30 a 34 años años NO DEBEN ser mayor a los Exámenes Procesados de la misma edad. ","")</f>
        <v/>
      </c>
      <c r="DH231" s="169" t="str">
        <f t="shared" ref="DH231:DH237" si="431">IF(R231&lt;S231,"* Los exámenes Reactivos de 35 a 39 años años NO DEBEN ser mayor a los Exámenes Procesados de la misma edad. ","")</f>
        <v/>
      </c>
      <c r="DI231" s="169" t="str">
        <f t="shared" ref="DI231:DI237" si="432">IF(T231&lt;U231,"* Los exámenes Reactivos de 40 a 44 años años NO DEBEN ser mayor a los Exámenes Procesados de la misma edad. ","")</f>
        <v/>
      </c>
      <c r="DJ231" s="169" t="str">
        <f t="shared" ref="DJ231:DJ237" si="433">IF(V231&lt;W231,"* Los exámenes Reactivos de 45 a 49 años años NO DEBEN ser mayor a los Exámenes Procesados de la misma edad. ","")</f>
        <v/>
      </c>
      <c r="DK231" s="169" t="str">
        <f t="shared" ref="DK231:DK237" si="434">IF(X231&lt;Y231,"* Los exámenes Reactivos de 50 a 54 años años NO DEBEN ser mayor a los Exámenes Procesados de la misma edad. ","")</f>
        <v/>
      </c>
      <c r="DL231" s="169" t="str">
        <f t="shared" ref="DL231:DL237" si="435">IF(AF231&lt;AG231,"* Los exámenes Reactivos de 70 a 74 años años NO DEBEN ser mayor a los Exámenes Procesados de la misma edad. ","")</f>
        <v/>
      </c>
      <c r="DM231" s="169" t="str">
        <f t="shared" ref="DM231:DM237" si="436">IF(AH231&lt;AI231,"* Los exámenes Reactivos de 75 a 79 años años NO DEBEN ser mayor a los Exámenes Procesados de la misma edad. ","")</f>
        <v/>
      </c>
      <c r="DN231" s="169" t="str">
        <f t="shared" ref="DN231:DN237" si="437">IF(AJ231&lt;AK231,"* Los exámenes Reactivos de 80 y más años años NO DEBEN ser mayor a los Exámenes Procesados de la misma edad. ","")</f>
        <v/>
      </c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70">
        <f t="shared" ref="EA231:EA237" si="438">IF(D231&lt;E231,1,0)</f>
        <v>0</v>
      </c>
      <c r="EB231" s="170">
        <f t="shared" ref="EB231:EB237" si="439">IF(F231&lt;G231,1,0)</f>
        <v>0</v>
      </c>
      <c r="EC231" s="170">
        <f t="shared" ref="EC231:EC237" si="440">IF(H231&lt;I231,1,0)</f>
        <v>0</v>
      </c>
      <c r="ED231" s="170">
        <f t="shared" ref="ED231:ED237" si="441">IF(J231&lt;K231,1,0)</f>
        <v>0</v>
      </c>
      <c r="EE231" s="170">
        <f t="shared" ref="EE231:EE237" si="442">IF(L231&lt;M231,1,0)</f>
        <v>0</v>
      </c>
      <c r="EF231" s="170">
        <f t="shared" ref="EF231:EF237" si="443">IF(N231&lt;O231,1,0)</f>
        <v>0</v>
      </c>
      <c r="EG231" s="170">
        <f t="shared" ref="EG231:EG237" si="444">IF(P231&lt;Q231,1,0)</f>
        <v>0</v>
      </c>
      <c r="EH231" s="170">
        <f t="shared" ref="EH231:EH237" si="445">IF(R231&lt;S231,1,0)</f>
        <v>0</v>
      </c>
      <c r="EI231" s="170">
        <f t="shared" ref="EI231:EI237" si="446">IF(T231&lt;U231,1,0)</f>
        <v>0</v>
      </c>
      <c r="EJ231" s="170">
        <f t="shared" ref="EJ231:EJ237" si="447">IF(V231&lt;W231,1,0)</f>
        <v>0</v>
      </c>
      <c r="EK231" s="170">
        <f t="shared" ref="EK231:EK237" si="448">IF(X231&lt;Y231,1,0)</f>
        <v>0</v>
      </c>
      <c r="EL231" s="170">
        <f t="shared" ref="EL231:EL237" si="449">IF(AF231&lt;AG231,1,0)</f>
        <v>0</v>
      </c>
      <c r="EM231" s="170">
        <f t="shared" ref="EM231:EM237" si="450">IF(AH231&lt;AI231,1,0)</f>
        <v>0</v>
      </c>
      <c r="EN231" s="170">
        <f t="shared" ref="EN231:EN237" si="451">IF(AJ231&lt;AK231,1,0)</f>
        <v>0</v>
      </c>
      <c r="EO231" s="170"/>
      <c r="EP231" s="170"/>
      <c r="EQ231" s="170"/>
      <c r="ER231" s="170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176" t="s">
        <v>125</v>
      </c>
      <c r="B232" s="100">
        <f t="shared" si="413"/>
        <v>0</v>
      </c>
      <c r="C232" s="40">
        <f t="shared" si="413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10"/>
      <c r="AL232" s="7"/>
      <c r="AM232" s="27"/>
      <c r="AN232" s="138"/>
      <c r="AO232" s="9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169" t="str">
        <f t="shared" si="414"/>
        <v/>
      </c>
      <c r="CB232" s="169" t="str">
        <f t="shared" si="415"/>
        <v/>
      </c>
      <c r="CC232" s="169" t="str">
        <f t="shared" si="416"/>
        <v/>
      </c>
      <c r="CD232" s="169" t="str">
        <f t="shared" si="417"/>
        <v/>
      </c>
      <c r="CE232" s="169" t="str">
        <f t="shared" si="418"/>
        <v/>
      </c>
      <c r="CF232" s="169"/>
      <c r="CG232" s="170">
        <f t="shared" si="419"/>
        <v>0</v>
      </c>
      <c r="CH232" s="170">
        <f t="shared" si="420"/>
        <v>0</v>
      </c>
      <c r="CI232" s="170">
        <f t="shared" si="421"/>
        <v>0</v>
      </c>
      <c r="CJ232" s="170">
        <f t="shared" si="422"/>
        <v>0</v>
      </c>
      <c r="CK232" s="170">
        <f t="shared" si="423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 t="str">
        <f t="shared" si="424"/>
        <v/>
      </c>
      <c r="DB232" s="169" t="str">
        <f t="shared" si="425"/>
        <v/>
      </c>
      <c r="DC232" s="169" t="str">
        <f t="shared" si="426"/>
        <v/>
      </c>
      <c r="DD232" s="169" t="str">
        <f t="shared" si="427"/>
        <v/>
      </c>
      <c r="DE232" s="169" t="str">
        <f t="shared" si="428"/>
        <v/>
      </c>
      <c r="DF232" s="169" t="str">
        <f t="shared" si="429"/>
        <v/>
      </c>
      <c r="DG232" s="169" t="str">
        <f t="shared" si="430"/>
        <v/>
      </c>
      <c r="DH232" s="169" t="str">
        <f t="shared" si="431"/>
        <v/>
      </c>
      <c r="DI232" s="169" t="str">
        <f t="shared" si="432"/>
        <v/>
      </c>
      <c r="DJ232" s="169" t="str">
        <f t="shared" si="433"/>
        <v/>
      </c>
      <c r="DK232" s="169" t="str">
        <f t="shared" si="434"/>
        <v/>
      </c>
      <c r="DL232" s="169" t="str">
        <f t="shared" si="435"/>
        <v/>
      </c>
      <c r="DM232" s="169" t="str">
        <f t="shared" si="436"/>
        <v/>
      </c>
      <c r="DN232" s="169" t="str">
        <f t="shared" si="437"/>
        <v/>
      </c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70">
        <f t="shared" si="438"/>
        <v>0</v>
      </c>
      <c r="EB232" s="170">
        <f t="shared" si="439"/>
        <v>0</v>
      </c>
      <c r="EC232" s="170">
        <f t="shared" si="440"/>
        <v>0</v>
      </c>
      <c r="ED232" s="170">
        <f t="shared" si="441"/>
        <v>0</v>
      </c>
      <c r="EE232" s="170">
        <f t="shared" si="442"/>
        <v>0</v>
      </c>
      <c r="EF232" s="170">
        <f t="shared" si="443"/>
        <v>0</v>
      </c>
      <c r="EG232" s="170">
        <f t="shared" si="444"/>
        <v>0</v>
      </c>
      <c r="EH232" s="170">
        <f t="shared" si="445"/>
        <v>0</v>
      </c>
      <c r="EI232" s="170">
        <f t="shared" si="446"/>
        <v>0</v>
      </c>
      <c r="EJ232" s="170">
        <f t="shared" si="447"/>
        <v>0</v>
      </c>
      <c r="EK232" s="170">
        <f t="shared" si="448"/>
        <v>0</v>
      </c>
      <c r="EL232" s="170">
        <f t="shared" si="449"/>
        <v>0</v>
      </c>
      <c r="EM232" s="170">
        <f t="shared" si="450"/>
        <v>0</v>
      </c>
      <c r="EN232" s="170">
        <f t="shared" si="451"/>
        <v>0</v>
      </c>
      <c r="EO232" s="170"/>
      <c r="EP232" s="170"/>
      <c r="EQ232" s="170"/>
      <c r="ER232" s="170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176" t="s">
        <v>126</v>
      </c>
      <c r="B233" s="100">
        <f t="shared" si="413"/>
        <v>0</v>
      </c>
      <c r="C233" s="40">
        <f t="shared" si="413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10"/>
      <c r="AL233" s="7"/>
      <c r="AM233" s="27"/>
      <c r="AN233" s="138"/>
      <c r="AO233" s="9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169" t="str">
        <f t="shared" si="414"/>
        <v/>
      </c>
      <c r="CB233" s="169" t="str">
        <f t="shared" si="415"/>
        <v/>
      </c>
      <c r="CC233" s="169" t="str">
        <f t="shared" si="416"/>
        <v/>
      </c>
      <c r="CD233" s="169" t="str">
        <f t="shared" si="417"/>
        <v/>
      </c>
      <c r="CE233" s="169" t="str">
        <f t="shared" si="418"/>
        <v/>
      </c>
      <c r="CF233" s="169"/>
      <c r="CG233" s="170">
        <f t="shared" si="419"/>
        <v>0</v>
      </c>
      <c r="CH233" s="170">
        <f t="shared" si="420"/>
        <v>0</v>
      </c>
      <c r="CI233" s="170">
        <f t="shared" si="421"/>
        <v>0</v>
      </c>
      <c r="CJ233" s="170">
        <f t="shared" si="422"/>
        <v>0</v>
      </c>
      <c r="CK233" s="170">
        <f t="shared" si="423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 t="str">
        <f t="shared" si="424"/>
        <v/>
      </c>
      <c r="DB233" s="169" t="str">
        <f t="shared" si="425"/>
        <v/>
      </c>
      <c r="DC233" s="169" t="str">
        <f t="shared" si="426"/>
        <v/>
      </c>
      <c r="DD233" s="169" t="str">
        <f t="shared" si="427"/>
        <v/>
      </c>
      <c r="DE233" s="169" t="str">
        <f t="shared" si="428"/>
        <v/>
      </c>
      <c r="DF233" s="169" t="str">
        <f t="shared" si="429"/>
        <v/>
      </c>
      <c r="DG233" s="169" t="str">
        <f t="shared" si="430"/>
        <v/>
      </c>
      <c r="DH233" s="169" t="str">
        <f t="shared" si="431"/>
        <v/>
      </c>
      <c r="DI233" s="169" t="str">
        <f t="shared" si="432"/>
        <v/>
      </c>
      <c r="DJ233" s="169" t="str">
        <f t="shared" si="433"/>
        <v/>
      </c>
      <c r="DK233" s="169" t="str">
        <f t="shared" si="434"/>
        <v/>
      </c>
      <c r="DL233" s="169" t="str">
        <f t="shared" si="435"/>
        <v/>
      </c>
      <c r="DM233" s="169" t="str">
        <f t="shared" si="436"/>
        <v/>
      </c>
      <c r="DN233" s="169" t="str">
        <f t="shared" si="437"/>
        <v/>
      </c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70">
        <f t="shared" si="438"/>
        <v>0</v>
      </c>
      <c r="EB233" s="170">
        <f t="shared" si="439"/>
        <v>0</v>
      </c>
      <c r="EC233" s="170">
        <f t="shared" si="440"/>
        <v>0</v>
      </c>
      <c r="ED233" s="170">
        <f t="shared" si="441"/>
        <v>0</v>
      </c>
      <c r="EE233" s="170">
        <f t="shared" si="442"/>
        <v>0</v>
      </c>
      <c r="EF233" s="170">
        <f t="shared" si="443"/>
        <v>0</v>
      </c>
      <c r="EG233" s="170">
        <f t="shared" si="444"/>
        <v>0</v>
      </c>
      <c r="EH233" s="170">
        <f t="shared" si="445"/>
        <v>0</v>
      </c>
      <c r="EI233" s="170">
        <f t="shared" si="446"/>
        <v>0</v>
      </c>
      <c r="EJ233" s="170">
        <f t="shared" si="447"/>
        <v>0</v>
      </c>
      <c r="EK233" s="170">
        <f t="shared" si="448"/>
        <v>0</v>
      </c>
      <c r="EL233" s="170">
        <f t="shared" si="449"/>
        <v>0</v>
      </c>
      <c r="EM233" s="170">
        <f t="shared" si="450"/>
        <v>0</v>
      </c>
      <c r="EN233" s="170">
        <f t="shared" si="451"/>
        <v>0</v>
      </c>
      <c r="EO233" s="170"/>
      <c r="EP233" s="170"/>
      <c r="EQ233" s="170"/>
      <c r="ER233" s="170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176" t="s">
        <v>127</v>
      </c>
      <c r="B234" s="100">
        <f t="shared" si="413"/>
        <v>0</v>
      </c>
      <c r="C234" s="40">
        <f t="shared" si="413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10"/>
      <c r="AL234" s="7"/>
      <c r="AM234" s="27"/>
      <c r="AN234" s="138"/>
      <c r="AO234" s="9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169" t="str">
        <f t="shared" si="414"/>
        <v/>
      </c>
      <c r="CB234" s="169" t="str">
        <f t="shared" si="415"/>
        <v/>
      </c>
      <c r="CC234" s="169" t="str">
        <f t="shared" si="416"/>
        <v/>
      </c>
      <c r="CD234" s="169" t="str">
        <f t="shared" si="417"/>
        <v/>
      </c>
      <c r="CE234" s="169" t="str">
        <f t="shared" si="418"/>
        <v/>
      </c>
      <c r="CF234" s="169"/>
      <c r="CG234" s="170">
        <f t="shared" si="419"/>
        <v>0</v>
      </c>
      <c r="CH234" s="170">
        <f t="shared" si="420"/>
        <v>0</v>
      </c>
      <c r="CI234" s="170">
        <f t="shared" si="421"/>
        <v>0</v>
      </c>
      <c r="CJ234" s="170">
        <f t="shared" si="422"/>
        <v>0</v>
      </c>
      <c r="CK234" s="170">
        <f t="shared" si="423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 t="str">
        <f t="shared" si="424"/>
        <v/>
      </c>
      <c r="DB234" s="169" t="str">
        <f t="shared" si="425"/>
        <v/>
      </c>
      <c r="DC234" s="169" t="str">
        <f t="shared" si="426"/>
        <v/>
      </c>
      <c r="DD234" s="169" t="str">
        <f t="shared" si="427"/>
        <v/>
      </c>
      <c r="DE234" s="169" t="str">
        <f t="shared" si="428"/>
        <v/>
      </c>
      <c r="DF234" s="169" t="str">
        <f t="shared" si="429"/>
        <v/>
      </c>
      <c r="DG234" s="169" t="str">
        <f t="shared" si="430"/>
        <v/>
      </c>
      <c r="DH234" s="169" t="str">
        <f t="shared" si="431"/>
        <v/>
      </c>
      <c r="DI234" s="169" t="str">
        <f t="shared" si="432"/>
        <v/>
      </c>
      <c r="DJ234" s="169" t="str">
        <f t="shared" si="433"/>
        <v/>
      </c>
      <c r="DK234" s="169" t="str">
        <f t="shared" si="434"/>
        <v/>
      </c>
      <c r="DL234" s="169" t="str">
        <f t="shared" si="435"/>
        <v/>
      </c>
      <c r="DM234" s="169" t="str">
        <f t="shared" si="436"/>
        <v/>
      </c>
      <c r="DN234" s="169" t="str">
        <f t="shared" si="437"/>
        <v/>
      </c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70">
        <f t="shared" si="438"/>
        <v>0</v>
      </c>
      <c r="EB234" s="170">
        <f t="shared" si="439"/>
        <v>0</v>
      </c>
      <c r="EC234" s="170">
        <f t="shared" si="440"/>
        <v>0</v>
      </c>
      <c r="ED234" s="170">
        <f t="shared" si="441"/>
        <v>0</v>
      </c>
      <c r="EE234" s="170">
        <f t="shared" si="442"/>
        <v>0</v>
      </c>
      <c r="EF234" s="170">
        <f t="shared" si="443"/>
        <v>0</v>
      </c>
      <c r="EG234" s="170">
        <f t="shared" si="444"/>
        <v>0</v>
      </c>
      <c r="EH234" s="170">
        <f t="shared" si="445"/>
        <v>0</v>
      </c>
      <c r="EI234" s="170">
        <f t="shared" si="446"/>
        <v>0</v>
      </c>
      <c r="EJ234" s="170">
        <f t="shared" si="447"/>
        <v>0</v>
      </c>
      <c r="EK234" s="170">
        <f t="shared" si="448"/>
        <v>0</v>
      </c>
      <c r="EL234" s="170">
        <f t="shared" si="449"/>
        <v>0</v>
      </c>
      <c r="EM234" s="170">
        <f t="shared" si="450"/>
        <v>0</v>
      </c>
      <c r="EN234" s="170">
        <f t="shared" si="451"/>
        <v>0</v>
      </c>
      <c r="EO234" s="170"/>
      <c r="EP234" s="170"/>
      <c r="EQ234" s="170"/>
      <c r="ER234" s="170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176" t="s">
        <v>128</v>
      </c>
      <c r="B235" s="100">
        <f t="shared" si="413"/>
        <v>0</v>
      </c>
      <c r="C235" s="40">
        <f t="shared" si="413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10"/>
      <c r="AL235" s="7"/>
      <c r="AM235" s="27"/>
      <c r="AN235" s="138"/>
      <c r="AO235" s="9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169" t="str">
        <f t="shared" si="414"/>
        <v/>
      </c>
      <c r="CB235" s="169" t="str">
        <f t="shared" si="415"/>
        <v/>
      </c>
      <c r="CC235" s="169" t="str">
        <f t="shared" si="416"/>
        <v/>
      </c>
      <c r="CD235" s="169" t="str">
        <f t="shared" si="417"/>
        <v/>
      </c>
      <c r="CE235" s="169" t="str">
        <f t="shared" si="418"/>
        <v/>
      </c>
      <c r="CF235" s="169"/>
      <c r="CG235" s="170">
        <f t="shared" si="419"/>
        <v>0</v>
      </c>
      <c r="CH235" s="170">
        <f t="shared" si="420"/>
        <v>0</v>
      </c>
      <c r="CI235" s="170">
        <f t="shared" si="421"/>
        <v>0</v>
      </c>
      <c r="CJ235" s="170">
        <f t="shared" si="422"/>
        <v>0</v>
      </c>
      <c r="CK235" s="170">
        <f t="shared" si="423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 t="str">
        <f t="shared" si="424"/>
        <v/>
      </c>
      <c r="DB235" s="169" t="str">
        <f t="shared" si="425"/>
        <v/>
      </c>
      <c r="DC235" s="169" t="str">
        <f t="shared" si="426"/>
        <v/>
      </c>
      <c r="DD235" s="169" t="str">
        <f t="shared" si="427"/>
        <v/>
      </c>
      <c r="DE235" s="169" t="str">
        <f t="shared" si="428"/>
        <v/>
      </c>
      <c r="DF235" s="169" t="str">
        <f t="shared" si="429"/>
        <v/>
      </c>
      <c r="DG235" s="169" t="str">
        <f t="shared" si="430"/>
        <v/>
      </c>
      <c r="DH235" s="169" t="str">
        <f t="shared" si="431"/>
        <v/>
      </c>
      <c r="DI235" s="169" t="str">
        <f t="shared" si="432"/>
        <v/>
      </c>
      <c r="DJ235" s="169" t="str">
        <f t="shared" si="433"/>
        <v/>
      </c>
      <c r="DK235" s="169" t="str">
        <f t="shared" si="434"/>
        <v/>
      </c>
      <c r="DL235" s="169" t="str">
        <f t="shared" si="435"/>
        <v/>
      </c>
      <c r="DM235" s="169" t="str">
        <f t="shared" si="436"/>
        <v/>
      </c>
      <c r="DN235" s="169" t="str">
        <f t="shared" si="437"/>
        <v/>
      </c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70">
        <f t="shared" si="438"/>
        <v>0</v>
      </c>
      <c r="EB235" s="170">
        <f t="shared" si="439"/>
        <v>0</v>
      </c>
      <c r="EC235" s="170">
        <f t="shared" si="440"/>
        <v>0</v>
      </c>
      <c r="ED235" s="170">
        <f t="shared" si="441"/>
        <v>0</v>
      </c>
      <c r="EE235" s="170">
        <f t="shared" si="442"/>
        <v>0</v>
      </c>
      <c r="EF235" s="170">
        <f t="shared" si="443"/>
        <v>0</v>
      </c>
      <c r="EG235" s="170">
        <f t="shared" si="444"/>
        <v>0</v>
      </c>
      <c r="EH235" s="170">
        <f t="shared" si="445"/>
        <v>0</v>
      </c>
      <c r="EI235" s="170">
        <f t="shared" si="446"/>
        <v>0</v>
      </c>
      <c r="EJ235" s="170">
        <f t="shared" si="447"/>
        <v>0</v>
      </c>
      <c r="EK235" s="170">
        <f t="shared" si="448"/>
        <v>0</v>
      </c>
      <c r="EL235" s="170">
        <f t="shared" si="449"/>
        <v>0</v>
      </c>
      <c r="EM235" s="170">
        <f t="shared" si="450"/>
        <v>0</v>
      </c>
      <c r="EN235" s="170">
        <f t="shared" si="451"/>
        <v>0</v>
      </c>
      <c r="EO235" s="170"/>
      <c r="EP235" s="170"/>
      <c r="EQ235" s="170"/>
      <c r="ER235" s="170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176" t="s">
        <v>129</v>
      </c>
      <c r="B236" s="100">
        <f t="shared" si="413"/>
        <v>0</v>
      </c>
      <c r="C236" s="40">
        <f t="shared" si="413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10"/>
      <c r="AL236" s="7"/>
      <c r="AM236" s="27"/>
      <c r="AN236" s="138"/>
      <c r="AO236" s="9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169" t="str">
        <f t="shared" si="414"/>
        <v/>
      </c>
      <c r="CB236" s="169" t="str">
        <f t="shared" si="415"/>
        <v/>
      </c>
      <c r="CC236" s="169" t="str">
        <f t="shared" si="416"/>
        <v/>
      </c>
      <c r="CD236" s="169" t="str">
        <f t="shared" si="417"/>
        <v/>
      </c>
      <c r="CE236" s="169" t="str">
        <f t="shared" si="418"/>
        <v/>
      </c>
      <c r="CF236" s="169"/>
      <c r="CG236" s="170">
        <f t="shared" si="419"/>
        <v>0</v>
      </c>
      <c r="CH236" s="170">
        <f t="shared" si="420"/>
        <v>0</v>
      </c>
      <c r="CI236" s="170">
        <f t="shared" si="421"/>
        <v>0</v>
      </c>
      <c r="CJ236" s="170">
        <f t="shared" si="422"/>
        <v>0</v>
      </c>
      <c r="CK236" s="170">
        <f t="shared" si="423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 t="str">
        <f t="shared" si="424"/>
        <v/>
      </c>
      <c r="DB236" s="169" t="str">
        <f t="shared" si="425"/>
        <v/>
      </c>
      <c r="DC236" s="169" t="str">
        <f t="shared" si="426"/>
        <v/>
      </c>
      <c r="DD236" s="169" t="str">
        <f t="shared" si="427"/>
        <v/>
      </c>
      <c r="DE236" s="169" t="str">
        <f t="shared" si="428"/>
        <v/>
      </c>
      <c r="DF236" s="169" t="str">
        <f t="shared" si="429"/>
        <v/>
      </c>
      <c r="DG236" s="169" t="str">
        <f t="shared" si="430"/>
        <v/>
      </c>
      <c r="DH236" s="169" t="str">
        <f t="shared" si="431"/>
        <v/>
      </c>
      <c r="DI236" s="169" t="str">
        <f t="shared" si="432"/>
        <v/>
      </c>
      <c r="DJ236" s="169" t="str">
        <f t="shared" si="433"/>
        <v/>
      </c>
      <c r="DK236" s="169" t="str">
        <f t="shared" si="434"/>
        <v/>
      </c>
      <c r="DL236" s="169" t="str">
        <f t="shared" si="435"/>
        <v/>
      </c>
      <c r="DM236" s="169" t="str">
        <f t="shared" si="436"/>
        <v/>
      </c>
      <c r="DN236" s="169" t="str">
        <f t="shared" si="437"/>
        <v/>
      </c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70">
        <f t="shared" si="438"/>
        <v>0</v>
      </c>
      <c r="EB236" s="170">
        <f t="shared" si="439"/>
        <v>0</v>
      </c>
      <c r="EC236" s="170">
        <f t="shared" si="440"/>
        <v>0</v>
      </c>
      <c r="ED236" s="170">
        <f t="shared" si="441"/>
        <v>0</v>
      </c>
      <c r="EE236" s="170">
        <f t="shared" si="442"/>
        <v>0</v>
      </c>
      <c r="EF236" s="170">
        <f t="shared" si="443"/>
        <v>0</v>
      </c>
      <c r="EG236" s="170">
        <f t="shared" si="444"/>
        <v>0</v>
      </c>
      <c r="EH236" s="170">
        <f t="shared" si="445"/>
        <v>0</v>
      </c>
      <c r="EI236" s="170">
        <f t="shared" si="446"/>
        <v>0</v>
      </c>
      <c r="EJ236" s="170">
        <f t="shared" si="447"/>
        <v>0</v>
      </c>
      <c r="EK236" s="170">
        <f t="shared" si="448"/>
        <v>0</v>
      </c>
      <c r="EL236" s="170">
        <f t="shared" si="449"/>
        <v>0</v>
      </c>
      <c r="EM236" s="170">
        <f t="shared" si="450"/>
        <v>0</v>
      </c>
      <c r="EN236" s="170">
        <f t="shared" si="451"/>
        <v>0</v>
      </c>
      <c r="EO236" s="170"/>
      <c r="EP236" s="170"/>
      <c r="EQ236" s="170"/>
      <c r="ER236" s="170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68" t="s">
        <v>130</v>
      </c>
      <c r="B237" s="103">
        <f t="shared" si="413"/>
        <v>0</v>
      </c>
      <c r="C237" s="104">
        <f t="shared" si="413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4"/>
      <c r="AL237" s="11"/>
      <c r="AM237" s="28"/>
      <c r="AN237" s="149"/>
      <c r="AO237" s="14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169" t="str">
        <f t="shared" si="414"/>
        <v/>
      </c>
      <c r="CB237" s="169" t="str">
        <f t="shared" si="415"/>
        <v/>
      </c>
      <c r="CC237" s="169" t="str">
        <f t="shared" si="416"/>
        <v/>
      </c>
      <c r="CD237" s="169" t="str">
        <f t="shared" si="417"/>
        <v/>
      </c>
      <c r="CE237" s="169" t="str">
        <f t="shared" si="418"/>
        <v/>
      </c>
      <c r="CF237" s="169"/>
      <c r="CG237" s="170">
        <f t="shared" si="419"/>
        <v>0</v>
      </c>
      <c r="CH237" s="170">
        <f t="shared" si="420"/>
        <v>0</v>
      </c>
      <c r="CI237" s="170">
        <f t="shared" si="421"/>
        <v>0</v>
      </c>
      <c r="CJ237" s="170">
        <f t="shared" si="422"/>
        <v>0</v>
      </c>
      <c r="CK237" s="170">
        <f t="shared" si="423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 t="str">
        <f t="shared" si="424"/>
        <v/>
      </c>
      <c r="DB237" s="169" t="str">
        <f t="shared" si="425"/>
        <v/>
      </c>
      <c r="DC237" s="169" t="str">
        <f t="shared" si="426"/>
        <v/>
      </c>
      <c r="DD237" s="169" t="str">
        <f t="shared" si="427"/>
        <v/>
      </c>
      <c r="DE237" s="169" t="str">
        <f t="shared" si="428"/>
        <v/>
      </c>
      <c r="DF237" s="169" t="str">
        <f t="shared" si="429"/>
        <v/>
      </c>
      <c r="DG237" s="169" t="str">
        <f t="shared" si="430"/>
        <v/>
      </c>
      <c r="DH237" s="169" t="str">
        <f t="shared" si="431"/>
        <v/>
      </c>
      <c r="DI237" s="169" t="str">
        <f t="shared" si="432"/>
        <v/>
      </c>
      <c r="DJ237" s="169" t="str">
        <f t="shared" si="433"/>
        <v/>
      </c>
      <c r="DK237" s="169" t="str">
        <f t="shared" si="434"/>
        <v/>
      </c>
      <c r="DL237" s="169" t="str">
        <f t="shared" si="435"/>
        <v/>
      </c>
      <c r="DM237" s="169" t="str">
        <f t="shared" si="436"/>
        <v/>
      </c>
      <c r="DN237" s="169" t="str">
        <f t="shared" si="437"/>
        <v/>
      </c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70">
        <f t="shared" si="438"/>
        <v>0</v>
      </c>
      <c r="EB237" s="170">
        <f t="shared" si="439"/>
        <v>0</v>
      </c>
      <c r="EC237" s="170">
        <f t="shared" si="440"/>
        <v>0</v>
      </c>
      <c r="ED237" s="170">
        <f t="shared" si="441"/>
        <v>0</v>
      </c>
      <c r="EE237" s="170">
        <f t="shared" si="442"/>
        <v>0</v>
      </c>
      <c r="EF237" s="170">
        <f t="shared" si="443"/>
        <v>0</v>
      </c>
      <c r="EG237" s="170">
        <f t="shared" si="444"/>
        <v>0</v>
      </c>
      <c r="EH237" s="170">
        <f t="shared" si="445"/>
        <v>0</v>
      </c>
      <c r="EI237" s="170">
        <f t="shared" si="446"/>
        <v>0</v>
      </c>
      <c r="EJ237" s="170">
        <f t="shared" si="447"/>
        <v>0</v>
      </c>
      <c r="EK237" s="170">
        <f t="shared" si="448"/>
        <v>0</v>
      </c>
      <c r="EL237" s="170">
        <f t="shared" si="449"/>
        <v>0</v>
      </c>
      <c r="EM237" s="170">
        <f t="shared" si="450"/>
        <v>0</v>
      </c>
      <c r="EN237" s="170">
        <f t="shared" si="451"/>
        <v>0</v>
      </c>
      <c r="EO237" s="170"/>
      <c r="EP237" s="170"/>
      <c r="EQ237" s="170"/>
      <c r="ER237" s="170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44:59" x14ac:dyDescent="0.25"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44:59" x14ac:dyDescent="0.25"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44:59" x14ac:dyDescent="0.25"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26052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type="whole" allowBlank="1" showInputMessage="1" showErrorMessage="1" errorTitle="Error de ingreso" error="Debe ingresar sólo números." sqref="E187:AY209 D34:AW51 D12:AW29 D78:AW95 D100:AW117 D122:AW139 C143:P147 C151:P155 D231:AQ237 D56:AW73 B212:G215 D220:AQ226 E160:AY182" xr:uid="{00000000-0002-0000-0000-000000000000}">
      <formula1>0</formula1>
      <formula2>99999</formula2>
    </dataValidation>
    <dataValidation allowBlank="1" showInputMessage="1" showErrorMessage="1" errorTitle="ERROR" error="Por Favor ingrese solo Números." sqref="AX12" xr:uid="{00000000-0002-0000-0000-000001000000}"/>
    <dataValidation allowBlank="1" showInputMessage="1" showErrorMessage="1" errorTitle="ERROR" error="Por Favor Ingrese solo Números." sqref="E157 AR75:AT75 A157:D182 AZ183:BK186 B210:G211 A8:A139 D9 C140:AB142 B53:C73 K30:XFD30 D33:AU33 A140:B155 D10:AS10 AR9:AT9 AV9:AW9 AX120:BI121 AV31:XFD31 D31 B9:C29 AR31:AT31 D32:AS32 B31:C51 D55:AU55 D53 K52:XFD52 AX32:BI33 D54:AS54 AR53:AT53 AV53:AW53 AX53:BI55 D77:AU77 K74:XFD74 D11:AU11 AV75:XFD75 D75 B75:C95 B205:B209 B97:C117 D99:AU99 D97 K96:XFD96 AX76:BI77 D76:AS76 D98:AS98 AR97:AT97 AV97:AW97 AX97:BI99 K118:XFD118 C184:D209 AV119:XFD119 D119 B119:C139 AR119:AT119 D120:AS120 B184:B203 A1:XFD7 AU158:AV158 AW157:AY159 C148:AB150 A156:AS156 AS157:AU157 AU185:AV185 AW184:AY186 E185:AT186 A183:AS183 AS184:AU184 E158:AT159 E184 BJ9:XFD29 AX9:BI11 K8:XFD8 D121:AU121 AC140:AY155 BJ32:XFD51 BJ53:XFD73 BJ76:XFD95 BJ97:XFD117 BJ120:XFD139 BL140:XFD215 AZ140:BK159 A184:A215 H210:BK215 A238:XFD1048576" xr:uid="{00000000-0002-0000-0000-000002000000}"/>
  </dataValidations>
  <pageMargins left="0.7" right="0.7" top="0.75" bottom="0.75" header="0.3" footer="0.3"/>
  <ignoredErrors>
    <ignoredError sqref="D12:AW29 D56:AW73 E160:AY181 C182:AY182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",[10]NOMBRE!B2," - ","( ",[10]NOMBRE!C2,[10]NOMBRE!D2,[10]NOMBRE!E2,[10]NOMBRE!F2,[10]NOMBRE!G2,"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",[10]NOMBRE!B6," - ","( ",[10]NOMBRE!C6,[10]NOMBRE!D6," )")</f>
        <v>MES: SEPTIEMBRE - ( 09 )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",[10]NOMBRE!B7)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284" t="s">
        <v>33</v>
      </c>
      <c r="C11" s="280" t="s">
        <v>34</v>
      </c>
      <c r="D11" s="285" t="s">
        <v>33</v>
      </c>
      <c r="E11" s="191" t="s">
        <v>34</v>
      </c>
      <c r="F11" s="285" t="s">
        <v>33</v>
      </c>
      <c r="G11" s="191" t="s">
        <v>34</v>
      </c>
      <c r="H11" s="285" t="s">
        <v>33</v>
      </c>
      <c r="I11" s="93" t="s">
        <v>34</v>
      </c>
      <c r="J11" s="283" t="s">
        <v>33</v>
      </c>
      <c r="K11" s="191" t="s">
        <v>34</v>
      </c>
      <c r="L11" s="285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112</v>
      </c>
      <c r="C12" s="97">
        <f t="shared" si="0"/>
        <v>1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>
        <v>0</v>
      </c>
      <c r="O12" s="10">
        <v>0</v>
      </c>
      <c r="P12" s="7">
        <v>10</v>
      </c>
      <c r="Q12" s="10">
        <v>0</v>
      </c>
      <c r="R12" s="7">
        <v>29</v>
      </c>
      <c r="S12" s="10">
        <v>0</v>
      </c>
      <c r="T12" s="7">
        <v>23</v>
      </c>
      <c r="U12" s="10">
        <v>0</v>
      </c>
      <c r="V12" s="7">
        <v>27</v>
      </c>
      <c r="W12" s="10">
        <v>0</v>
      </c>
      <c r="X12" s="7">
        <v>19</v>
      </c>
      <c r="Y12" s="10">
        <v>1</v>
      </c>
      <c r="Z12" s="7">
        <v>2</v>
      </c>
      <c r="AA12" s="10">
        <v>0</v>
      </c>
      <c r="AB12" s="7">
        <v>2</v>
      </c>
      <c r="AC12" s="10">
        <v>0</v>
      </c>
      <c r="AD12" s="7">
        <v>0</v>
      </c>
      <c r="AE12" s="10">
        <v>0</v>
      </c>
      <c r="AF12" s="7">
        <v>0</v>
      </c>
      <c r="AG12" s="10">
        <v>0</v>
      </c>
      <c r="AH12" s="7">
        <v>0</v>
      </c>
      <c r="AI12" s="10">
        <v>0</v>
      </c>
      <c r="AJ12" s="7">
        <v>0</v>
      </c>
      <c r="AK12" s="10">
        <v>0</v>
      </c>
      <c r="AL12" s="7">
        <v>0</v>
      </c>
      <c r="AM12" s="10">
        <v>0</v>
      </c>
      <c r="AN12" s="7">
        <v>0</v>
      </c>
      <c r="AO12" s="10">
        <v>0</v>
      </c>
      <c r="AP12" s="7">
        <v>0</v>
      </c>
      <c r="AQ12" s="27">
        <v>0</v>
      </c>
      <c r="AR12" s="98"/>
      <c r="AS12" s="27">
        <v>112</v>
      </c>
      <c r="AT12" s="9">
        <v>0</v>
      </c>
      <c r="AU12" s="10">
        <v>0</v>
      </c>
      <c r="AV12" s="7">
        <v>0</v>
      </c>
      <c r="AW12" s="8">
        <v>4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101</v>
      </c>
      <c r="C13" s="40">
        <f t="shared" si="0"/>
        <v>0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0</v>
      </c>
      <c r="O13" s="10">
        <v>0</v>
      </c>
      <c r="P13" s="7">
        <v>10</v>
      </c>
      <c r="Q13" s="10">
        <v>0</v>
      </c>
      <c r="R13" s="7">
        <v>21</v>
      </c>
      <c r="S13" s="10">
        <v>0</v>
      </c>
      <c r="T13" s="7">
        <v>30</v>
      </c>
      <c r="U13" s="10">
        <v>0</v>
      </c>
      <c r="V13" s="7">
        <v>22</v>
      </c>
      <c r="W13" s="10">
        <v>0</v>
      </c>
      <c r="X13" s="7">
        <v>12</v>
      </c>
      <c r="Y13" s="10">
        <v>0</v>
      </c>
      <c r="Z13" s="7">
        <v>6</v>
      </c>
      <c r="AA13" s="10">
        <v>0</v>
      </c>
      <c r="AB13" s="7">
        <v>0</v>
      </c>
      <c r="AC13" s="10">
        <v>0</v>
      </c>
      <c r="AD13" s="7">
        <v>0</v>
      </c>
      <c r="AE13" s="10">
        <v>0</v>
      </c>
      <c r="AF13" s="7">
        <v>0</v>
      </c>
      <c r="AG13" s="10">
        <v>0</v>
      </c>
      <c r="AH13" s="7">
        <v>0</v>
      </c>
      <c r="AI13" s="10">
        <v>0</v>
      </c>
      <c r="AJ13" s="7">
        <v>0</v>
      </c>
      <c r="AK13" s="10">
        <v>0</v>
      </c>
      <c r="AL13" s="7">
        <v>0</v>
      </c>
      <c r="AM13" s="10">
        <v>0</v>
      </c>
      <c r="AN13" s="7">
        <v>0</v>
      </c>
      <c r="AO13" s="10">
        <v>0</v>
      </c>
      <c r="AP13" s="7">
        <v>0</v>
      </c>
      <c r="AQ13" s="27">
        <v>0</v>
      </c>
      <c r="AR13" s="98"/>
      <c r="AS13" s="27">
        <v>101</v>
      </c>
      <c r="AT13" s="9">
        <v>0</v>
      </c>
      <c r="AU13" s="10">
        <v>0</v>
      </c>
      <c r="AV13" s="7">
        <v>0</v>
      </c>
      <c r="AW13" s="8">
        <v>12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106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0</v>
      </c>
      <c r="O14" s="10">
        <v>0</v>
      </c>
      <c r="P14" s="7">
        <v>6</v>
      </c>
      <c r="Q14" s="10">
        <v>0</v>
      </c>
      <c r="R14" s="7">
        <v>23</v>
      </c>
      <c r="S14" s="10">
        <v>0</v>
      </c>
      <c r="T14" s="7">
        <v>39</v>
      </c>
      <c r="U14" s="10">
        <v>0</v>
      </c>
      <c r="V14" s="7">
        <v>17</v>
      </c>
      <c r="W14" s="10">
        <v>0</v>
      </c>
      <c r="X14" s="7">
        <v>16</v>
      </c>
      <c r="Y14" s="10">
        <v>0</v>
      </c>
      <c r="Z14" s="7">
        <v>5</v>
      </c>
      <c r="AA14" s="10">
        <v>0</v>
      </c>
      <c r="AB14" s="7">
        <v>0</v>
      </c>
      <c r="AC14" s="10">
        <v>0</v>
      </c>
      <c r="AD14" s="7">
        <v>0</v>
      </c>
      <c r="AE14" s="10">
        <v>0</v>
      </c>
      <c r="AF14" s="7">
        <v>0</v>
      </c>
      <c r="AG14" s="10">
        <v>0</v>
      </c>
      <c r="AH14" s="7">
        <v>0</v>
      </c>
      <c r="AI14" s="10">
        <v>0</v>
      </c>
      <c r="AJ14" s="7">
        <v>0</v>
      </c>
      <c r="AK14" s="10">
        <v>0</v>
      </c>
      <c r="AL14" s="7">
        <v>0</v>
      </c>
      <c r="AM14" s="10">
        <v>0</v>
      </c>
      <c r="AN14" s="7">
        <v>0</v>
      </c>
      <c r="AO14" s="10">
        <v>0</v>
      </c>
      <c r="AP14" s="7">
        <v>0</v>
      </c>
      <c r="AQ14" s="27">
        <v>0</v>
      </c>
      <c r="AR14" s="98"/>
      <c r="AS14" s="27">
        <v>106</v>
      </c>
      <c r="AT14" s="9">
        <v>0</v>
      </c>
      <c r="AU14" s="10">
        <v>0</v>
      </c>
      <c r="AV14" s="7">
        <v>0</v>
      </c>
      <c r="AW14" s="8">
        <v>8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2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>
        <v>0</v>
      </c>
      <c r="O15" s="10">
        <v>0</v>
      </c>
      <c r="P15" s="7">
        <v>0</v>
      </c>
      <c r="Q15" s="10">
        <v>0</v>
      </c>
      <c r="R15" s="7">
        <v>0</v>
      </c>
      <c r="S15" s="10">
        <v>0</v>
      </c>
      <c r="T15" s="7">
        <v>1</v>
      </c>
      <c r="U15" s="10">
        <v>0</v>
      </c>
      <c r="V15" s="7">
        <v>1</v>
      </c>
      <c r="W15" s="10">
        <v>0</v>
      </c>
      <c r="X15" s="7">
        <v>0</v>
      </c>
      <c r="Y15" s="10">
        <v>0</v>
      </c>
      <c r="Z15" s="7">
        <v>0</v>
      </c>
      <c r="AA15" s="10">
        <v>0</v>
      </c>
      <c r="AB15" s="7">
        <v>0</v>
      </c>
      <c r="AC15" s="10">
        <v>0</v>
      </c>
      <c r="AD15" s="7">
        <v>0</v>
      </c>
      <c r="AE15" s="10">
        <v>0</v>
      </c>
      <c r="AF15" s="7">
        <v>0</v>
      </c>
      <c r="AG15" s="10">
        <v>0</v>
      </c>
      <c r="AH15" s="7">
        <v>0</v>
      </c>
      <c r="AI15" s="10">
        <v>0</v>
      </c>
      <c r="AJ15" s="7">
        <v>0</v>
      </c>
      <c r="AK15" s="10">
        <v>0</v>
      </c>
      <c r="AL15" s="7">
        <v>0</v>
      </c>
      <c r="AM15" s="10">
        <v>0</v>
      </c>
      <c r="AN15" s="7">
        <v>0</v>
      </c>
      <c r="AO15" s="10">
        <v>0</v>
      </c>
      <c r="AP15" s="7">
        <v>0</v>
      </c>
      <c r="AQ15" s="27">
        <v>0</v>
      </c>
      <c r="AR15" s="98"/>
      <c r="AS15" s="27">
        <v>2</v>
      </c>
      <c r="AT15" s="9">
        <v>0</v>
      </c>
      <c r="AU15" s="10">
        <v>0</v>
      </c>
      <c r="AV15" s="7">
        <v>0</v>
      </c>
      <c r="AW15" s="8">
        <v>1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3</v>
      </c>
      <c r="C16" s="40">
        <f t="shared" si="0"/>
        <v>3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>
        <v>0</v>
      </c>
      <c r="O16" s="10">
        <v>0</v>
      </c>
      <c r="P16" s="7">
        <v>0</v>
      </c>
      <c r="Q16" s="10">
        <v>0</v>
      </c>
      <c r="R16" s="7">
        <v>0</v>
      </c>
      <c r="S16" s="10">
        <v>0</v>
      </c>
      <c r="T16" s="7">
        <v>3</v>
      </c>
      <c r="U16" s="10">
        <v>3</v>
      </c>
      <c r="V16" s="7">
        <v>0</v>
      </c>
      <c r="W16" s="10">
        <v>0</v>
      </c>
      <c r="X16" s="7">
        <v>0</v>
      </c>
      <c r="Y16" s="10">
        <v>0</v>
      </c>
      <c r="Z16" s="7">
        <v>0</v>
      </c>
      <c r="AA16" s="10">
        <v>0</v>
      </c>
      <c r="AB16" s="7">
        <v>0</v>
      </c>
      <c r="AC16" s="10">
        <v>0</v>
      </c>
      <c r="AD16" s="7">
        <v>0</v>
      </c>
      <c r="AE16" s="10">
        <v>0</v>
      </c>
      <c r="AF16" s="7">
        <v>0</v>
      </c>
      <c r="AG16" s="10">
        <v>0</v>
      </c>
      <c r="AH16" s="7">
        <v>0</v>
      </c>
      <c r="AI16" s="10">
        <v>0</v>
      </c>
      <c r="AJ16" s="7">
        <v>0</v>
      </c>
      <c r="AK16" s="10">
        <v>0</v>
      </c>
      <c r="AL16" s="7">
        <v>0</v>
      </c>
      <c r="AM16" s="10">
        <v>0</v>
      </c>
      <c r="AN16" s="7">
        <v>0</v>
      </c>
      <c r="AO16" s="10">
        <v>0</v>
      </c>
      <c r="AP16" s="7">
        <v>0</v>
      </c>
      <c r="AQ16" s="27">
        <v>0</v>
      </c>
      <c r="AR16" s="98"/>
      <c r="AS16" s="27">
        <v>3</v>
      </c>
      <c r="AT16" s="9">
        <v>0</v>
      </c>
      <c r="AU16" s="10">
        <v>0</v>
      </c>
      <c r="AV16" s="7">
        <v>0</v>
      </c>
      <c r="AW16" s="8"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>
        <v>0</v>
      </c>
      <c r="O17" s="10">
        <v>0</v>
      </c>
      <c r="P17" s="7">
        <v>0</v>
      </c>
      <c r="Q17" s="10">
        <v>0</v>
      </c>
      <c r="R17" s="7">
        <v>0</v>
      </c>
      <c r="S17" s="10">
        <v>0</v>
      </c>
      <c r="T17" s="7">
        <v>0</v>
      </c>
      <c r="U17" s="10">
        <v>0</v>
      </c>
      <c r="V17" s="7">
        <v>0</v>
      </c>
      <c r="W17" s="10">
        <v>0</v>
      </c>
      <c r="X17" s="7">
        <v>0</v>
      </c>
      <c r="Y17" s="10">
        <v>0</v>
      </c>
      <c r="Z17" s="7">
        <v>0</v>
      </c>
      <c r="AA17" s="10">
        <v>0</v>
      </c>
      <c r="AB17" s="7">
        <v>0</v>
      </c>
      <c r="AC17" s="10">
        <v>0</v>
      </c>
      <c r="AD17" s="7">
        <v>0</v>
      </c>
      <c r="AE17" s="10">
        <v>0</v>
      </c>
      <c r="AF17" s="7">
        <v>0</v>
      </c>
      <c r="AG17" s="10">
        <v>0</v>
      </c>
      <c r="AH17" s="7">
        <v>0</v>
      </c>
      <c r="AI17" s="10">
        <v>0</v>
      </c>
      <c r="AJ17" s="7">
        <v>0</v>
      </c>
      <c r="AK17" s="10">
        <v>0</v>
      </c>
      <c r="AL17" s="7">
        <v>0</v>
      </c>
      <c r="AM17" s="10">
        <v>0</v>
      </c>
      <c r="AN17" s="7">
        <v>0</v>
      </c>
      <c r="AO17" s="10">
        <v>0</v>
      </c>
      <c r="AP17" s="7">
        <v>0</v>
      </c>
      <c r="AQ17" s="27">
        <v>0</v>
      </c>
      <c r="AR17" s="9"/>
      <c r="AS17" s="27">
        <v>0</v>
      </c>
      <c r="AT17" s="9">
        <v>0</v>
      </c>
      <c r="AU17" s="10">
        <v>0</v>
      </c>
      <c r="AV17" s="7">
        <v>0</v>
      </c>
      <c r="AW17" s="8">
        <v>0</v>
      </c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72</v>
      </c>
      <c r="C18" s="40">
        <f t="shared" si="0"/>
        <v>0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>
        <v>1</v>
      </c>
      <c r="O18" s="10">
        <v>0</v>
      </c>
      <c r="P18" s="7">
        <v>6</v>
      </c>
      <c r="Q18" s="10">
        <v>0</v>
      </c>
      <c r="R18" s="7">
        <v>15</v>
      </c>
      <c r="S18" s="10">
        <v>0</v>
      </c>
      <c r="T18" s="7">
        <v>18</v>
      </c>
      <c r="U18" s="10">
        <v>0</v>
      </c>
      <c r="V18" s="7">
        <v>16</v>
      </c>
      <c r="W18" s="10">
        <v>0</v>
      </c>
      <c r="X18" s="7">
        <v>12</v>
      </c>
      <c r="Y18" s="10">
        <v>0</v>
      </c>
      <c r="Z18" s="7">
        <v>3</v>
      </c>
      <c r="AA18" s="10">
        <v>0</v>
      </c>
      <c r="AB18" s="7">
        <v>1</v>
      </c>
      <c r="AC18" s="10">
        <v>0</v>
      </c>
      <c r="AD18" s="7">
        <v>0</v>
      </c>
      <c r="AE18" s="10">
        <v>0</v>
      </c>
      <c r="AF18" s="7">
        <v>0</v>
      </c>
      <c r="AG18" s="10">
        <v>0</v>
      </c>
      <c r="AH18" s="7">
        <v>0</v>
      </c>
      <c r="AI18" s="10">
        <v>0</v>
      </c>
      <c r="AJ18" s="7">
        <v>0</v>
      </c>
      <c r="AK18" s="10">
        <v>0</v>
      </c>
      <c r="AL18" s="7">
        <v>0</v>
      </c>
      <c r="AM18" s="10">
        <v>0</v>
      </c>
      <c r="AN18" s="7">
        <v>0</v>
      </c>
      <c r="AO18" s="10">
        <v>0</v>
      </c>
      <c r="AP18" s="7">
        <v>0</v>
      </c>
      <c r="AQ18" s="27">
        <v>0</v>
      </c>
      <c r="AR18" s="98"/>
      <c r="AS18" s="27">
        <v>72</v>
      </c>
      <c r="AT18" s="9">
        <v>0</v>
      </c>
      <c r="AU18" s="10">
        <v>0</v>
      </c>
      <c r="AV18" s="7">
        <v>0</v>
      </c>
      <c r="AW18" s="8">
        <v>2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7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>
        <v>0</v>
      </c>
      <c r="O19" s="10">
        <v>0</v>
      </c>
      <c r="P19" s="7">
        <v>1</v>
      </c>
      <c r="Q19" s="10">
        <v>0</v>
      </c>
      <c r="R19" s="7">
        <v>0</v>
      </c>
      <c r="S19" s="10">
        <v>0</v>
      </c>
      <c r="T19" s="7">
        <v>1</v>
      </c>
      <c r="U19" s="10">
        <v>0</v>
      </c>
      <c r="V19" s="7">
        <v>1</v>
      </c>
      <c r="W19" s="10">
        <v>0</v>
      </c>
      <c r="X19" s="7">
        <v>3</v>
      </c>
      <c r="Y19" s="10">
        <v>0</v>
      </c>
      <c r="Z19" s="7">
        <v>0</v>
      </c>
      <c r="AA19" s="10">
        <v>0</v>
      </c>
      <c r="AB19" s="7">
        <v>1</v>
      </c>
      <c r="AC19" s="10">
        <v>0</v>
      </c>
      <c r="AD19" s="7">
        <v>0</v>
      </c>
      <c r="AE19" s="10">
        <v>0</v>
      </c>
      <c r="AF19" s="7">
        <v>0</v>
      </c>
      <c r="AG19" s="10">
        <v>0</v>
      </c>
      <c r="AH19" s="7">
        <v>0</v>
      </c>
      <c r="AI19" s="10">
        <v>0</v>
      </c>
      <c r="AJ19" s="7">
        <v>0</v>
      </c>
      <c r="AK19" s="10">
        <v>0</v>
      </c>
      <c r="AL19" s="7">
        <v>0</v>
      </c>
      <c r="AM19" s="10">
        <v>0</v>
      </c>
      <c r="AN19" s="7">
        <v>0</v>
      </c>
      <c r="AO19" s="10">
        <v>0</v>
      </c>
      <c r="AP19" s="7">
        <v>0</v>
      </c>
      <c r="AQ19" s="27">
        <v>0</v>
      </c>
      <c r="AR19" s="98"/>
      <c r="AS19" s="27">
        <v>7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273</v>
      </c>
      <c r="C20" s="40">
        <f>+E20+G20+I20+K20+M20+O20+Q20+S20+U20+W20+Y20+AA20+AC20+AE20+AG20+AI20+AK20+AM20+AO20+AQ20</f>
        <v>1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>
        <v>0</v>
      </c>
      <c r="O20" s="10">
        <v>0</v>
      </c>
      <c r="P20" s="7">
        <v>0</v>
      </c>
      <c r="Q20" s="10">
        <v>0</v>
      </c>
      <c r="R20" s="7">
        <v>5</v>
      </c>
      <c r="S20" s="10">
        <v>0</v>
      </c>
      <c r="T20" s="7">
        <v>7</v>
      </c>
      <c r="U20" s="10">
        <v>0</v>
      </c>
      <c r="V20" s="7">
        <v>10</v>
      </c>
      <c r="W20" s="10">
        <v>0</v>
      </c>
      <c r="X20" s="7">
        <v>11</v>
      </c>
      <c r="Y20" s="10">
        <v>0</v>
      </c>
      <c r="Z20" s="7">
        <v>29</v>
      </c>
      <c r="AA20" s="10">
        <v>0</v>
      </c>
      <c r="AB20" s="7">
        <v>40</v>
      </c>
      <c r="AC20" s="10">
        <v>0</v>
      </c>
      <c r="AD20" s="7">
        <v>65</v>
      </c>
      <c r="AE20" s="10">
        <v>1</v>
      </c>
      <c r="AF20" s="7">
        <v>61</v>
      </c>
      <c r="AG20" s="10">
        <v>0</v>
      </c>
      <c r="AH20" s="7">
        <v>29</v>
      </c>
      <c r="AI20" s="10">
        <v>0</v>
      </c>
      <c r="AJ20" s="7">
        <v>13</v>
      </c>
      <c r="AK20" s="10">
        <v>0</v>
      </c>
      <c r="AL20" s="7">
        <v>2</v>
      </c>
      <c r="AM20" s="10">
        <v>0</v>
      </c>
      <c r="AN20" s="7">
        <v>1</v>
      </c>
      <c r="AO20" s="10">
        <v>0</v>
      </c>
      <c r="AP20" s="7">
        <v>0</v>
      </c>
      <c r="AQ20" s="27">
        <v>0</v>
      </c>
      <c r="AR20" s="98"/>
      <c r="AS20" s="27">
        <v>273</v>
      </c>
      <c r="AT20" s="9">
        <v>0</v>
      </c>
      <c r="AU20" s="10">
        <v>0</v>
      </c>
      <c r="AV20" s="7">
        <v>0</v>
      </c>
      <c r="AW20" s="8">
        <v>1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0</v>
      </c>
      <c r="C21" s="40">
        <f>+E21+G21+I21</f>
        <v>0</v>
      </c>
      <c r="D21" s="9"/>
      <c r="E21" s="10"/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>
        <v>0</v>
      </c>
      <c r="AS21" s="27">
        <v>0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2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>
        <v>0</v>
      </c>
      <c r="Q22" s="10">
        <v>0</v>
      </c>
      <c r="R22" s="7">
        <v>0</v>
      </c>
      <c r="S22" s="10">
        <v>0</v>
      </c>
      <c r="T22" s="7">
        <v>0</v>
      </c>
      <c r="U22" s="10">
        <v>0</v>
      </c>
      <c r="V22" s="7">
        <v>0</v>
      </c>
      <c r="W22" s="10">
        <v>0</v>
      </c>
      <c r="X22" s="7">
        <v>0</v>
      </c>
      <c r="Y22" s="10">
        <v>0</v>
      </c>
      <c r="Z22" s="7">
        <v>0</v>
      </c>
      <c r="AA22" s="10">
        <v>0</v>
      </c>
      <c r="AB22" s="7">
        <v>0</v>
      </c>
      <c r="AC22" s="10">
        <v>0</v>
      </c>
      <c r="AD22" s="7">
        <v>0</v>
      </c>
      <c r="AE22" s="10">
        <v>0</v>
      </c>
      <c r="AF22" s="7">
        <v>1</v>
      </c>
      <c r="AG22" s="10">
        <v>0</v>
      </c>
      <c r="AH22" s="7">
        <v>1</v>
      </c>
      <c r="AI22" s="10">
        <v>0</v>
      </c>
      <c r="AJ22" s="7">
        <v>0</v>
      </c>
      <c r="AK22" s="10">
        <v>0</v>
      </c>
      <c r="AL22" s="7">
        <v>0</v>
      </c>
      <c r="AM22" s="10">
        <v>0</v>
      </c>
      <c r="AN22" s="7">
        <v>0</v>
      </c>
      <c r="AO22" s="10">
        <v>0</v>
      </c>
      <c r="AP22" s="7">
        <v>0</v>
      </c>
      <c r="AQ22" s="27">
        <v>0</v>
      </c>
      <c r="AR22" s="9">
        <v>0</v>
      </c>
      <c r="AS22" s="27">
        <v>2</v>
      </c>
      <c r="AT22" s="9">
        <v>0</v>
      </c>
      <c r="AU22" s="10">
        <v>0</v>
      </c>
      <c r="AV22" s="7">
        <v>0</v>
      </c>
      <c r="AW22" s="8">
        <v>0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496</v>
      </c>
      <c r="C23" s="40">
        <f>+O23+Q23+S23+U23+W23+Y23+AA23+AC23+AE23+AG23+AI23+AK23+AM23+AO23+AQ23</f>
        <v>3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3</v>
      </c>
      <c r="O23" s="10"/>
      <c r="P23" s="7">
        <v>42</v>
      </c>
      <c r="Q23" s="10">
        <v>1</v>
      </c>
      <c r="R23" s="7">
        <v>78</v>
      </c>
      <c r="S23" s="10">
        <v>1</v>
      </c>
      <c r="T23" s="7">
        <v>84</v>
      </c>
      <c r="U23" s="10">
        <v>0</v>
      </c>
      <c r="V23" s="7">
        <v>81</v>
      </c>
      <c r="W23" s="10">
        <v>0</v>
      </c>
      <c r="X23" s="7">
        <v>68</v>
      </c>
      <c r="Y23" s="10">
        <v>0</v>
      </c>
      <c r="Z23" s="7">
        <v>65</v>
      </c>
      <c r="AA23" s="10">
        <v>0</v>
      </c>
      <c r="AB23" s="7">
        <v>52</v>
      </c>
      <c r="AC23" s="10">
        <v>1</v>
      </c>
      <c r="AD23" s="7">
        <v>15</v>
      </c>
      <c r="AE23" s="10">
        <v>0</v>
      </c>
      <c r="AF23" s="7">
        <v>8</v>
      </c>
      <c r="AG23" s="10">
        <v>0</v>
      </c>
      <c r="AH23" s="7">
        <v>0</v>
      </c>
      <c r="AI23" s="10">
        <v>0</v>
      </c>
      <c r="AJ23" s="7">
        <v>0</v>
      </c>
      <c r="AK23" s="10">
        <v>0</v>
      </c>
      <c r="AL23" s="7">
        <v>0</v>
      </c>
      <c r="AM23" s="10">
        <v>0</v>
      </c>
      <c r="AN23" s="7">
        <v>0</v>
      </c>
      <c r="AO23" s="8">
        <v>0</v>
      </c>
      <c r="AP23" s="7">
        <v>0</v>
      </c>
      <c r="AQ23" s="27">
        <v>0</v>
      </c>
      <c r="AR23" s="9">
        <v>5</v>
      </c>
      <c r="AS23" s="27">
        <v>491</v>
      </c>
      <c r="AT23" s="9">
        <v>0</v>
      </c>
      <c r="AU23" s="10">
        <v>0</v>
      </c>
      <c r="AV23" s="7">
        <v>0</v>
      </c>
      <c r="AW23" s="8">
        <v>6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40</v>
      </c>
      <c r="C24" s="40">
        <f>+E24+G24+I24+K24+M24+O24+Q24+S24+U24+W24+Y24+AA24+AC24+AE24+AG24+AI24+AK24+AM24+AO24+AQ24</f>
        <v>7</v>
      </c>
      <c r="D24" s="9"/>
      <c r="E24" s="10"/>
      <c r="F24" s="7"/>
      <c r="G24" s="10"/>
      <c r="H24" s="7"/>
      <c r="I24" s="8"/>
      <c r="J24" s="9"/>
      <c r="K24" s="9"/>
      <c r="L24" s="7">
        <v>1</v>
      </c>
      <c r="M24" s="8"/>
      <c r="N24" s="9"/>
      <c r="O24" s="10"/>
      <c r="P24" s="7">
        <v>3</v>
      </c>
      <c r="Q24" s="10">
        <v>0</v>
      </c>
      <c r="R24" s="7">
        <v>1</v>
      </c>
      <c r="S24" s="10">
        <v>0</v>
      </c>
      <c r="T24" s="7">
        <v>9</v>
      </c>
      <c r="U24" s="10">
        <v>2</v>
      </c>
      <c r="V24" s="7">
        <v>5</v>
      </c>
      <c r="W24" s="10">
        <v>1</v>
      </c>
      <c r="X24" s="7">
        <v>6</v>
      </c>
      <c r="Y24" s="10">
        <v>0</v>
      </c>
      <c r="Z24" s="7">
        <v>6</v>
      </c>
      <c r="AA24" s="10">
        <v>2</v>
      </c>
      <c r="AB24" s="7">
        <v>2</v>
      </c>
      <c r="AC24" s="10">
        <v>0</v>
      </c>
      <c r="AD24" s="7">
        <v>2</v>
      </c>
      <c r="AE24" s="10">
        <v>0</v>
      </c>
      <c r="AF24" s="7">
        <v>1</v>
      </c>
      <c r="AG24" s="10">
        <v>1</v>
      </c>
      <c r="AH24" s="7">
        <v>2</v>
      </c>
      <c r="AI24" s="10">
        <v>0</v>
      </c>
      <c r="AJ24" s="7">
        <v>2</v>
      </c>
      <c r="AK24" s="10">
        <v>1</v>
      </c>
      <c r="AL24" s="7">
        <v>0</v>
      </c>
      <c r="AM24" s="10">
        <v>0</v>
      </c>
      <c r="AN24" s="7">
        <v>0</v>
      </c>
      <c r="AO24" s="10">
        <v>0</v>
      </c>
      <c r="AP24" s="7">
        <v>0</v>
      </c>
      <c r="AQ24" s="27">
        <v>0</v>
      </c>
      <c r="AR24" s="9">
        <v>18</v>
      </c>
      <c r="AS24" s="27">
        <v>22</v>
      </c>
      <c r="AT24" s="9">
        <v>0</v>
      </c>
      <c r="AU24" s="10">
        <v>0</v>
      </c>
      <c r="AV24" s="7">
        <v>0</v>
      </c>
      <c r="AW24" s="8">
        <v>0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127</v>
      </c>
      <c r="C25" s="40">
        <f>+Q25+S25+U25+W25+Y25+AA25+AC25+AE25+AG25+AI25+AK25+AM25+AO25+AQ25</f>
        <v>3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3</v>
      </c>
      <c r="Q25" s="10">
        <v>0</v>
      </c>
      <c r="R25" s="7">
        <v>14</v>
      </c>
      <c r="S25" s="10">
        <v>2</v>
      </c>
      <c r="T25" s="7">
        <v>15</v>
      </c>
      <c r="U25" s="10">
        <v>0</v>
      </c>
      <c r="V25" s="7">
        <v>10</v>
      </c>
      <c r="W25" s="10">
        <v>0</v>
      </c>
      <c r="X25" s="7">
        <v>8</v>
      </c>
      <c r="Y25" s="10">
        <v>0</v>
      </c>
      <c r="Z25" s="7">
        <v>3</v>
      </c>
      <c r="AA25" s="10">
        <v>0</v>
      </c>
      <c r="AB25" s="7">
        <v>3</v>
      </c>
      <c r="AC25" s="10">
        <v>0</v>
      </c>
      <c r="AD25" s="7">
        <v>4</v>
      </c>
      <c r="AE25" s="10">
        <v>0</v>
      </c>
      <c r="AF25" s="7">
        <v>6</v>
      </c>
      <c r="AG25" s="10">
        <v>0</v>
      </c>
      <c r="AH25" s="7">
        <v>5</v>
      </c>
      <c r="AI25" s="10">
        <v>1</v>
      </c>
      <c r="AJ25" s="7">
        <v>22</v>
      </c>
      <c r="AK25" s="10">
        <v>0</v>
      </c>
      <c r="AL25" s="7">
        <v>7</v>
      </c>
      <c r="AM25" s="10">
        <v>0</v>
      </c>
      <c r="AN25" s="7">
        <v>16</v>
      </c>
      <c r="AO25" s="10">
        <v>0</v>
      </c>
      <c r="AP25" s="7">
        <v>11</v>
      </c>
      <c r="AQ25" s="27">
        <v>0</v>
      </c>
      <c r="AR25" s="9">
        <v>55</v>
      </c>
      <c r="AS25" s="27">
        <v>72</v>
      </c>
      <c r="AT25" s="9">
        <v>0</v>
      </c>
      <c r="AU25" s="10">
        <v>0</v>
      </c>
      <c r="AV25" s="7">
        <v>0</v>
      </c>
      <c r="AW25" s="8">
        <v>1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0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>
        <v>0</v>
      </c>
      <c r="Q26" s="10">
        <v>0</v>
      </c>
      <c r="R26" s="7">
        <v>0</v>
      </c>
      <c r="S26" s="10">
        <v>0</v>
      </c>
      <c r="T26" s="7">
        <v>0</v>
      </c>
      <c r="U26" s="10">
        <v>0</v>
      </c>
      <c r="V26" s="7">
        <v>0</v>
      </c>
      <c r="W26" s="10">
        <v>0</v>
      </c>
      <c r="X26" s="7">
        <v>0</v>
      </c>
      <c r="Y26" s="10">
        <v>0</v>
      </c>
      <c r="Z26" s="7">
        <v>0</v>
      </c>
      <c r="AA26" s="10">
        <v>0</v>
      </c>
      <c r="AB26" s="7">
        <v>0</v>
      </c>
      <c r="AC26" s="10">
        <v>0</v>
      </c>
      <c r="AD26" s="7">
        <v>0</v>
      </c>
      <c r="AE26" s="10">
        <v>0</v>
      </c>
      <c r="AF26" s="7">
        <v>0</v>
      </c>
      <c r="AG26" s="10">
        <v>0</v>
      </c>
      <c r="AH26" s="7">
        <v>0</v>
      </c>
      <c r="AI26" s="10">
        <v>0</v>
      </c>
      <c r="AJ26" s="32"/>
      <c r="AK26" s="49"/>
      <c r="AL26" s="32"/>
      <c r="AM26" s="49"/>
      <c r="AN26" s="32"/>
      <c r="AO26" s="49"/>
      <c r="AP26" s="32"/>
      <c r="AQ26" s="200"/>
      <c r="AR26" s="9">
        <v>0</v>
      </c>
      <c r="AS26" s="27">
        <v>0</v>
      </c>
      <c r="AT26" s="9">
        <v>0</v>
      </c>
      <c r="AU26" s="10">
        <v>0</v>
      </c>
      <c r="AV26" s="7">
        <v>0</v>
      </c>
      <c r="AW26" s="8">
        <v>0</v>
      </c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>
        <v>0</v>
      </c>
      <c r="Q27" s="10">
        <v>0</v>
      </c>
      <c r="R27" s="7">
        <v>0</v>
      </c>
      <c r="S27" s="10">
        <v>0</v>
      </c>
      <c r="T27" s="7">
        <v>0</v>
      </c>
      <c r="U27" s="10">
        <v>0</v>
      </c>
      <c r="V27" s="7">
        <v>0</v>
      </c>
      <c r="W27" s="10">
        <v>0</v>
      </c>
      <c r="X27" s="7">
        <v>0</v>
      </c>
      <c r="Y27" s="10">
        <v>0</v>
      </c>
      <c r="Z27" s="7">
        <v>0</v>
      </c>
      <c r="AA27" s="10">
        <v>0</v>
      </c>
      <c r="AB27" s="7">
        <v>0</v>
      </c>
      <c r="AC27" s="10">
        <v>0</v>
      </c>
      <c r="AD27" s="7">
        <v>0</v>
      </c>
      <c r="AE27" s="10">
        <v>0</v>
      </c>
      <c r="AF27" s="7">
        <v>0</v>
      </c>
      <c r="AG27" s="10">
        <v>0</v>
      </c>
      <c r="AH27" s="7">
        <v>0</v>
      </c>
      <c r="AI27" s="10">
        <v>0</v>
      </c>
      <c r="AJ27" s="7">
        <v>0</v>
      </c>
      <c r="AK27" s="10">
        <v>0</v>
      </c>
      <c r="AL27" s="7">
        <v>0</v>
      </c>
      <c r="AM27" s="10">
        <v>0</v>
      </c>
      <c r="AN27" s="7">
        <v>0</v>
      </c>
      <c r="AO27" s="10">
        <v>0</v>
      </c>
      <c r="AP27" s="7">
        <v>0</v>
      </c>
      <c r="AQ27" s="27">
        <v>0</v>
      </c>
      <c r="AR27" s="9">
        <v>0</v>
      </c>
      <c r="AS27" s="27">
        <v>0</v>
      </c>
      <c r="AT27" s="9">
        <v>0</v>
      </c>
      <c r="AU27" s="10">
        <v>0</v>
      </c>
      <c r="AV27" s="7">
        <v>0</v>
      </c>
      <c r="AW27" s="8">
        <v>0</v>
      </c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0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>
        <v>0</v>
      </c>
      <c r="Q28" s="10">
        <v>0</v>
      </c>
      <c r="R28" s="7">
        <v>0</v>
      </c>
      <c r="S28" s="10">
        <v>0</v>
      </c>
      <c r="T28" s="7">
        <v>0</v>
      </c>
      <c r="U28" s="10">
        <v>0</v>
      </c>
      <c r="V28" s="7">
        <v>0</v>
      </c>
      <c r="W28" s="10">
        <v>0</v>
      </c>
      <c r="X28" s="7">
        <v>0</v>
      </c>
      <c r="Y28" s="10">
        <v>0</v>
      </c>
      <c r="Z28" s="7">
        <v>0</v>
      </c>
      <c r="AA28" s="10">
        <v>0</v>
      </c>
      <c r="AB28" s="7">
        <v>0</v>
      </c>
      <c r="AC28" s="10">
        <v>0</v>
      </c>
      <c r="AD28" s="7">
        <v>0</v>
      </c>
      <c r="AE28" s="10">
        <v>0</v>
      </c>
      <c r="AF28" s="7">
        <v>0</v>
      </c>
      <c r="AG28" s="10">
        <v>0</v>
      </c>
      <c r="AH28" s="7">
        <v>0</v>
      </c>
      <c r="AI28" s="10">
        <v>0</v>
      </c>
      <c r="AJ28" s="7">
        <v>0</v>
      </c>
      <c r="AK28" s="10">
        <v>0</v>
      </c>
      <c r="AL28" s="7">
        <v>0</v>
      </c>
      <c r="AM28" s="10">
        <v>0</v>
      </c>
      <c r="AN28" s="7">
        <v>0</v>
      </c>
      <c r="AO28" s="10">
        <v>0</v>
      </c>
      <c r="AP28" s="7">
        <v>0</v>
      </c>
      <c r="AQ28" s="27">
        <v>0</v>
      </c>
      <c r="AR28" s="9">
        <v>0</v>
      </c>
      <c r="AS28" s="27">
        <v>0</v>
      </c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4</v>
      </c>
      <c r="C29" s="104">
        <f t="shared" si="49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>
        <v>1</v>
      </c>
      <c r="O29" s="24"/>
      <c r="P29" s="11">
        <v>0</v>
      </c>
      <c r="Q29" s="24">
        <v>0</v>
      </c>
      <c r="R29" s="11">
        <v>0</v>
      </c>
      <c r="S29" s="24">
        <v>0</v>
      </c>
      <c r="T29" s="11">
        <v>0</v>
      </c>
      <c r="U29" s="24">
        <v>0</v>
      </c>
      <c r="V29" s="11">
        <v>1</v>
      </c>
      <c r="W29" s="24">
        <v>0</v>
      </c>
      <c r="X29" s="11">
        <v>1</v>
      </c>
      <c r="Y29" s="24">
        <v>0</v>
      </c>
      <c r="Z29" s="11">
        <v>0</v>
      </c>
      <c r="AA29" s="24">
        <v>0</v>
      </c>
      <c r="AB29" s="11">
        <v>0</v>
      </c>
      <c r="AC29" s="24">
        <v>0</v>
      </c>
      <c r="AD29" s="11">
        <v>1</v>
      </c>
      <c r="AE29" s="24">
        <v>0</v>
      </c>
      <c r="AF29" s="11">
        <v>0</v>
      </c>
      <c r="AG29" s="24">
        <v>0</v>
      </c>
      <c r="AH29" s="11">
        <v>0</v>
      </c>
      <c r="AI29" s="24">
        <v>0</v>
      </c>
      <c r="AJ29" s="11">
        <v>0</v>
      </c>
      <c r="AK29" s="24">
        <v>0</v>
      </c>
      <c r="AL29" s="11">
        <v>0</v>
      </c>
      <c r="AM29" s="24">
        <v>0</v>
      </c>
      <c r="AN29" s="11">
        <v>0</v>
      </c>
      <c r="AO29" s="24">
        <v>0</v>
      </c>
      <c r="AP29" s="11">
        <v>0</v>
      </c>
      <c r="AQ29" s="28">
        <v>0</v>
      </c>
      <c r="AR29" s="14">
        <v>0</v>
      </c>
      <c r="AS29" s="28">
        <v>4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0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/>
      <c r="O56" s="10"/>
      <c r="P56" s="7">
        <v>0</v>
      </c>
      <c r="Q56" s="10">
        <v>0</v>
      </c>
      <c r="R56" s="7">
        <v>0</v>
      </c>
      <c r="S56" s="10">
        <v>0</v>
      </c>
      <c r="T56" s="7">
        <v>0</v>
      </c>
      <c r="U56" s="10">
        <v>0</v>
      </c>
      <c r="V56" s="7">
        <v>0</v>
      </c>
      <c r="W56" s="10">
        <v>0</v>
      </c>
      <c r="X56" s="7">
        <v>0</v>
      </c>
      <c r="Y56" s="10">
        <v>0</v>
      </c>
      <c r="Z56" s="7">
        <v>0</v>
      </c>
      <c r="AA56" s="10">
        <v>0</v>
      </c>
      <c r="AB56" s="7">
        <v>0</v>
      </c>
      <c r="AC56" s="10">
        <v>0</v>
      </c>
      <c r="AD56" s="7">
        <v>0</v>
      </c>
      <c r="AE56" s="10">
        <v>0</v>
      </c>
      <c r="AF56" s="7">
        <v>0</v>
      </c>
      <c r="AG56" s="10">
        <v>0</v>
      </c>
      <c r="AH56" s="7">
        <v>0</v>
      </c>
      <c r="AI56" s="10">
        <v>0</v>
      </c>
      <c r="AJ56" s="7">
        <v>0</v>
      </c>
      <c r="AK56" s="10">
        <v>0</v>
      </c>
      <c r="AL56" s="7">
        <v>0</v>
      </c>
      <c r="AM56" s="10">
        <v>0</v>
      </c>
      <c r="AN56" s="7">
        <v>0</v>
      </c>
      <c r="AO56" s="10">
        <v>0</v>
      </c>
      <c r="AP56" s="7">
        <v>0</v>
      </c>
      <c r="AQ56" s="27">
        <v>0</v>
      </c>
      <c r="AR56" s="98"/>
      <c r="AS56" s="27">
        <v>0</v>
      </c>
      <c r="AT56" s="9">
        <v>0</v>
      </c>
      <c r="AU56" s="10">
        <v>0</v>
      </c>
      <c r="AV56" s="7">
        <v>0</v>
      </c>
      <c r="AW56" s="8">
        <v>0</v>
      </c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4" si="111">IF(N56&lt;O56,"* Los Procesados deben ser mayor o igual a los Reactivos en los 10 - 14. ","")</f>
        <v/>
      </c>
      <c r="DG56" s="193" t="str">
        <f t="shared" ref="DG56:DG64" si="112">IF(P56&lt;Q56,"* Los Procesados deben ser mayor o igual a los Reactivos en los 15 - 19. ","")</f>
        <v/>
      </c>
      <c r="DH56" s="193" t="str">
        <f t="shared" ref="DH56:DH64" si="113">IF(R56&lt;S56,"* Los Procesados deben ser mayor o igual a los Reactivos en los 20 - 24. ","")</f>
        <v/>
      </c>
      <c r="DI56" s="193" t="str">
        <f t="shared" ref="DI56:DI64" si="114">IF(T56&lt;U56,"* Los Procesados deben ser mayor o igual a los Reactivos en los 25 a 29. ","")</f>
        <v/>
      </c>
      <c r="DJ56" s="193" t="str">
        <f t="shared" ref="DJ56:DJ64" si="115">IF(V56&lt;W56,"* Los Procesados deben ser mayor o igual a los Reactivos en los 30 a 34. ","")</f>
        <v/>
      </c>
      <c r="DK56" s="193" t="str">
        <f t="shared" ref="DK56:DK64" si="116">IF(X56&lt;Y56,"* Los Procesados deben ser mayor o igual a los Reactivos en los 35 a 39. ","")</f>
        <v/>
      </c>
      <c r="DL56" s="193" t="str">
        <f t="shared" ref="DL56:DL64" si="117">IF(AF56&lt;AG56,"* Los Procesados deben ser mayor o igual a los Reactivos en los 55 a 59. ","")</f>
        <v/>
      </c>
      <c r="DM56" s="193" t="str">
        <f t="shared" ref="DM56:DM64" si="118">IF(AH56&lt;AI56,"* Los Procesados deben ser mayor o igual a los Reactivos en los 60 a 64. ","")</f>
        <v/>
      </c>
      <c r="DN56" s="193" t="str">
        <f t="shared" ref="DN56:DN64" si="119">IF(AJ56&lt;AK56,"* Los Procesados deben ser mayor o igual a los Reactivos en los 65 a 69. ","")</f>
        <v/>
      </c>
      <c r="DO56" s="193" t="str">
        <f t="shared" ref="DO56:DO64" si="120">IF(AL56&lt;AM56,"* Los Procesados deben ser mayor o igual a los Reactivos en los 70 a 74. ","")</f>
        <v/>
      </c>
      <c r="DP56" s="193" t="str">
        <f t="shared" ref="DP56:DP64" si="121">IF(AN56&lt;AO56,"* Los Procesados deben ser mayor o igual a los Reactivos en los 75 a 79. ","")</f>
        <v/>
      </c>
      <c r="DQ56" s="193" t="str">
        <f t="shared" ref="DQ56:DQ64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4" si="123">IF(N56&lt;O56,1,0)</f>
        <v>0</v>
      </c>
      <c r="EG56" s="194">
        <f t="shared" ref="EG56:EG64" si="124">IF(P56&lt;Q56,1,0)</f>
        <v>0</v>
      </c>
      <c r="EH56" s="194">
        <f t="shared" ref="EH56:EH64" si="125">IF(R56&lt;S56,1,0)</f>
        <v>0</v>
      </c>
      <c r="EI56" s="194">
        <f t="shared" ref="EI56:EI64" si="126">IF(T56&lt;U56,1,0)</f>
        <v>0</v>
      </c>
      <c r="EJ56" s="194">
        <f t="shared" ref="EJ56:EJ64" si="127">IF(V56&lt;W56,1,0)</f>
        <v>0</v>
      </c>
      <c r="EK56" s="194">
        <f t="shared" ref="EK56:EK64" si="128">IF(X56&lt;Y56,1,0)</f>
        <v>0</v>
      </c>
      <c r="EL56" s="194">
        <f t="shared" ref="EL56:EL64" si="129">IF(AF56&lt;AG56,1,0)</f>
        <v>0</v>
      </c>
      <c r="EM56" s="194">
        <f t="shared" ref="EM56:EM64" si="130">IF(AH56&lt;AI56,1,0)</f>
        <v>0</v>
      </c>
      <c r="EN56" s="194">
        <f t="shared" ref="EN56:EN64" si="131">IF(AJ56&lt;AK56,1,0)</f>
        <v>0</v>
      </c>
      <c r="EO56" s="194">
        <f t="shared" ref="EO56:EO64" si="132">IF(AL56&lt;AM56,1,0)</f>
        <v>0</v>
      </c>
      <c r="EP56" s="194">
        <f t="shared" ref="EP56:EP64" si="133">IF(AN56&lt;AO56,1,0)</f>
        <v>0</v>
      </c>
      <c r="EQ56" s="194">
        <f t="shared" ref="EQ56:EQ64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/>
      <c r="O57" s="10"/>
      <c r="P57" s="7">
        <v>0</v>
      </c>
      <c r="Q57" s="10">
        <v>0</v>
      </c>
      <c r="R57" s="7">
        <v>0</v>
      </c>
      <c r="S57" s="10">
        <v>0</v>
      </c>
      <c r="T57" s="7">
        <v>0</v>
      </c>
      <c r="U57" s="10">
        <v>0</v>
      </c>
      <c r="V57" s="7">
        <v>0</v>
      </c>
      <c r="W57" s="10">
        <v>0</v>
      </c>
      <c r="X57" s="7">
        <v>0</v>
      </c>
      <c r="Y57" s="10">
        <v>0</v>
      </c>
      <c r="Z57" s="7">
        <v>0</v>
      </c>
      <c r="AA57" s="10">
        <v>0</v>
      </c>
      <c r="AB57" s="7">
        <v>0</v>
      </c>
      <c r="AC57" s="10">
        <v>0</v>
      </c>
      <c r="AD57" s="7">
        <v>0</v>
      </c>
      <c r="AE57" s="10">
        <v>0</v>
      </c>
      <c r="AF57" s="7">
        <v>0</v>
      </c>
      <c r="AG57" s="10">
        <v>0</v>
      </c>
      <c r="AH57" s="7">
        <v>0</v>
      </c>
      <c r="AI57" s="10">
        <v>0</v>
      </c>
      <c r="AJ57" s="7">
        <v>0</v>
      </c>
      <c r="AK57" s="10">
        <v>0</v>
      </c>
      <c r="AL57" s="7">
        <v>0</v>
      </c>
      <c r="AM57" s="10">
        <v>0</v>
      </c>
      <c r="AN57" s="7">
        <v>0</v>
      </c>
      <c r="AO57" s="10">
        <v>0</v>
      </c>
      <c r="AP57" s="7">
        <v>0</v>
      </c>
      <c r="AQ57" s="27">
        <v>0</v>
      </c>
      <c r="AR57" s="98"/>
      <c r="AS57" s="27">
        <v>0</v>
      </c>
      <c r="AT57" s="9">
        <v>0</v>
      </c>
      <c r="AU57" s="10">
        <v>0</v>
      </c>
      <c r="AV57" s="7">
        <v>0</v>
      </c>
      <c r="AW57" s="8">
        <v>0</v>
      </c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4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/>
      <c r="O58" s="10"/>
      <c r="P58" s="7">
        <v>0</v>
      </c>
      <c r="Q58" s="10">
        <v>0</v>
      </c>
      <c r="R58" s="7">
        <v>2</v>
      </c>
      <c r="S58" s="10">
        <v>0</v>
      </c>
      <c r="T58" s="7">
        <v>1</v>
      </c>
      <c r="U58" s="10">
        <v>0</v>
      </c>
      <c r="V58" s="7">
        <v>1</v>
      </c>
      <c r="W58" s="10">
        <v>0</v>
      </c>
      <c r="X58" s="7">
        <v>0</v>
      </c>
      <c r="Y58" s="10">
        <v>0</v>
      </c>
      <c r="Z58" s="7">
        <v>0</v>
      </c>
      <c r="AA58" s="10">
        <v>0</v>
      </c>
      <c r="AB58" s="7">
        <v>0</v>
      </c>
      <c r="AC58" s="10">
        <v>0</v>
      </c>
      <c r="AD58" s="7">
        <v>0</v>
      </c>
      <c r="AE58" s="10">
        <v>0</v>
      </c>
      <c r="AF58" s="7">
        <v>0</v>
      </c>
      <c r="AG58" s="10">
        <v>0</v>
      </c>
      <c r="AH58" s="7">
        <v>0</v>
      </c>
      <c r="AI58" s="10">
        <v>0</v>
      </c>
      <c r="AJ58" s="7">
        <v>0</v>
      </c>
      <c r="AK58" s="10">
        <v>0</v>
      </c>
      <c r="AL58" s="7">
        <v>0</v>
      </c>
      <c r="AM58" s="10">
        <v>0</v>
      </c>
      <c r="AN58" s="7">
        <v>0</v>
      </c>
      <c r="AO58" s="10">
        <v>0</v>
      </c>
      <c r="AP58" s="7">
        <v>0</v>
      </c>
      <c r="AQ58" s="27">
        <v>0</v>
      </c>
      <c r="AR58" s="98"/>
      <c r="AS58" s="27">
        <v>4</v>
      </c>
      <c r="AT58" s="9">
        <v>0</v>
      </c>
      <c r="AU58" s="10">
        <v>0</v>
      </c>
      <c r="AV58" s="7">
        <v>0</v>
      </c>
      <c r="AW58" s="8">
        <v>1</v>
      </c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/>
      <c r="O59" s="10"/>
      <c r="P59" s="7">
        <v>0</v>
      </c>
      <c r="Q59" s="10">
        <v>0</v>
      </c>
      <c r="R59" s="7">
        <v>0</v>
      </c>
      <c r="S59" s="10">
        <v>0</v>
      </c>
      <c r="T59" s="7">
        <v>0</v>
      </c>
      <c r="U59" s="10">
        <v>0</v>
      </c>
      <c r="V59" s="7">
        <v>0</v>
      </c>
      <c r="W59" s="10">
        <v>0</v>
      </c>
      <c r="X59" s="7">
        <v>0</v>
      </c>
      <c r="Y59" s="10">
        <v>0</v>
      </c>
      <c r="Z59" s="7">
        <v>0</v>
      </c>
      <c r="AA59" s="10">
        <v>0</v>
      </c>
      <c r="AB59" s="7">
        <v>0</v>
      </c>
      <c r="AC59" s="10">
        <v>0</v>
      </c>
      <c r="AD59" s="7">
        <v>0</v>
      </c>
      <c r="AE59" s="10">
        <v>0</v>
      </c>
      <c r="AF59" s="7">
        <v>0</v>
      </c>
      <c r="AG59" s="10">
        <v>0</v>
      </c>
      <c r="AH59" s="7">
        <v>0</v>
      </c>
      <c r="AI59" s="10">
        <v>0</v>
      </c>
      <c r="AJ59" s="7">
        <v>0</v>
      </c>
      <c r="AK59" s="10">
        <v>0</v>
      </c>
      <c r="AL59" s="7">
        <v>0</v>
      </c>
      <c r="AM59" s="10">
        <v>0</v>
      </c>
      <c r="AN59" s="7">
        <v>0</v>
      </c>
      <c r="AO59" s="10">
        <v>0</v>
      </c>
      <c r="AP59" s="7">
        <v>0</v>
      </c>
      <c r="AQ59" s="27">
        <v>0</v>
      </c>
      <c r="AR59" s="98"/>
      <c r="AS59" s="27">
        <v>0</v>
      </c>
      <c r="AT59" s="9">
        <v>0</v>
      </c>
      <c r="AU59" s="10">
        <v>0</v>
      </c>
      <c r="AV59" s="7">
        <v>0</v>
      </c>
      <c r="AW59" s="8">
        <v>0</v>
      </c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/>
      <c r="O60" s="10"/>
      <c r="P60" s="7">
        <v>0</v>
      </c>
      <c r="Q60" s="10">
        <v>0</v>
      </c>
      <c r="R60" s="7">
        <v>0</v>
      </c>
      <c r="S60" s="10">
        <v>0</v>
      </c>
      <c r="T60" s="7">
        <v>0</v>
      </c>
      <c r="U60" s="10">
        <v>0</v>
      </c>
      <c r="V60" s="7">
        <v>0</v>
      </c>
      <c r="W60" s="10">
        <v>0</v>
      </c>
      <c r="X60" s="7">
        <v>0</v>
      </c>
      <c r="Y60" s="10">
        <v>0</v>
      </c>
      <c r="Z60" s="7">
        <v>0</v>
      </c>
      <c r="AA60" s="10">
        <v>0</v>
      </c>
      <c r="AB60" s="7">
        <v>0</v>
      </c>
      <c r="AC60" s="10">
        <v>0</v>
      </c>
      <c r="AD60" s="7">
        <v>0</v>
      </c>
      <c r="AE60" s="10">
        <v>0</v>
      </c>
      <c r="AF60" s="7">
        <v>0</v>
      </c>
      <c r="AG60" s="10">
        <v>0</v>
      </c>
      <c r="AH60" s="7">
        <v>0</v>
      </c>
      <c r="AI60" s="10">
        <v>0</v>
      </c>
      <c r="AJ60" s="7">
        <v>0</v>
      </c>
      <c r="AK60" s="10">
        <v>0</v>
      </c>
      <c r="AL60" s="7">
        <v>0</v>
      </c>
      <c r="AM60" s="10">
        <v>0</v>
      </c>
      <c r="AN60" s="7">
        <v>0</v>
      </c>
      <c r="AO60" s="10">
        <v>0</v>
      </c>
      <c r="AP60" s="7">
        <v>0</v>
      </c>
      <c r="AQ60" s="27">
        <v>0</v>
      </c>
      <c r="AR60" s="98"/>
      <c r="AS60" s="27">
        <v>0</v>
      </c>
      <c r="AT60" s="9">
        <v>0</v>
      </c>
      <c r="AU60" s="10">
        <v>0</v>
      </c>
      <c r="AV60" s="7">
        <v>0</v>
      </c>
      <c r="AW60" s="8">
        <v>0</v>
      </c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/>
      <c r="O61" s="10"/>
      <c r="P61" s="7">
        <v>0</v>
      </c>
      <c r="Q61" s="10">
        <v>0</v>
      </c>
      <c r="R61" s="7">
        <v>0</v>
      </c>
      <c r="S61" s="10">
        <v>0</v>
      </c>
      <c r="T61" s="7">
        <v>0</v>
      </c>
      <c r="U61" s="10">
        <v>0</v>
      </c>
      <c r="V61" s="7">
        <v>0</v>
      </c>
      <c r="W61" s="10">
        <v>0</v>
      </c>
      <c r="X61" s="7">
        <v>0</v>
      </c>
      <c r="Y61" s="10">
        <v>0</v>
      </c>
      <c r="Z61" s="7">
        <v>0</v>
      </c>
      <c r="AA61" s="10">
        <v>0</v>
      </c>
      <c r="AB61" s="7">
        <v>0</v>
      </c>
      <c r="AC61" s="10">
        <v>0</v>
      </c>
      <c r="AD61" s="7">
        <v>0</v>
      </c>
      <c r="AE61" s="10">
        <v>0</v>
      </c>
      <c r="AF61" s="7">
        <v>0</v>
      </c>
      <c r="AG61" s="10">
        <v>0</v>
      </c>
      <c r="AH61" s="7">
        <v>0</v>
      </c>
      <c r="AI61" s="10">
        <v>0</v>
      </c>
      <c r="AJ61" s="7">
        <v>0</v>
      </c>
      <c r="AK61" s="10">
        <v>0</v>
      </c>
      <c r="AL61" s="7">
        <v>0</v>
      </c>
      <c r="AM61" s="10">
        <v>0</v>
      </c>
      <c r="AN61" s="7">
        <v>0</v>
      </c>
      <c r="AO61" s="10">
        <v>0</v>
      </c>
      <c r="AP61" s="7">
        <v>0</v>
      </c>
      <c r="AQ61" s="27">
        <v>0</v>
      </c>
      <c r="AR61" s="9"/>
      <c r="AS61" s="27">
        <v>0</v>
      </c>
      <c r="AT61" s="9">
        <v>0</v>
      </c>
      <c r="AU61" s="10">
        <v>0</v>
      </c>
      <c r="AV61" s="7">
        <v>0</v>
      </c>
      <c r="AW61" s="8">
        <v>0</v>
      </c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128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/>
      <c r="O62" s="10"/>
      <c r="P62" s="7">
        <v>12</v>
      </c>
      <c r="Q62" s="10">
        <v>0</v>
      </c>
      <c r="R62" s="7">
        <v>28</v>
      </c>
      <c r="S62" s="10">
        <v>0</v>
      </c>
      <c r="T62" s="7">
        <v>31</v>
      </c>
      <c r="U62" s="10">
        <v>0</v>
      </c>
      <c r="V62" s="7">
        <v>31</v>
      </c>
      <c r="W62" s="10">
        <v>0</v>
      </c>
      <c r="X62" s="7">
        <v>22</v>
      </c>
      <c r="Y62" s="10">
        <v>0</v>
      </c>
      <c r="Z62" s="7">
        <v>4</v>
      </c>
      <c r="AA62" s="10">
        <v>0</v>
      </c>
      <c r="AB62" s="7">
        <v>0</v>
      </c>
      <c r="AC62" s="10">
        <v>0</v>
      </c>
      <c r="AD62" s="7">
        <v>0</v>
      </c>
      <c r="AE62" s="10">
        <v>0</v>
      </c>
      <c r="AF62" s="7">
        <v>0</v>
      </c>
      <c r="AG62" s="10">
        <v>0</v>
      </c>
      <c r="AH62" s="7">
        <v>0</v>
      </c>
      <c r="AI62" s="10">
        <v>0</v>
      </c>
      <c r="AJ62" s="7">
        <v>0</v>
      </c>
      <c r="AK62" s="10">
        <v>0</v>
      </c>
      <c r="AL62" s="7">
        <v>0</v>
      </c>
      <c r="AM62" s="10">
        <v>0</v>
      </c>
      <c r="AN62" s="7">
        <v>0</v>
      </c>
      <c r="AO62" s="10">
        <v>0</v>
      </c>
      <c r="AP62" s="7">
        <v>0</v>
      </c>
      <c r="AQ62" s="27">
        <v>0</v>
      </c>
      <c r="AR62" s="98"/>
      <c r="AS62" s="27">
        <v>128</v>
      </c>
      <c r="AT62" s="9">
        <v>0</v>
      </c>
      <c r="AU62" s="10">
        <v>0</v>
      </c>
      <c r="AV62" s="7">
        <v>0</v>
      </c>
      <c r="AW62" s="8">
        <v>4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 t="shared" si="101"/>
        <v/>
      </c>
      <c r="CB62" s="193" t="str">
        <f t="shared" si="102"/>
        <v/>
      </c>
      <c r="CC62" s="193" t="str">
        <f t="shared" si="103"/>
        <v/>
      </c>
      <c r="CD62" s="193" t="str">
        <f t="shared" si="104"/>
        <v/>
      </c>
      <c r="CE62" s="193" t="str">
        <f t="shared" si="105"/>
        <v/>
      </c>
      <c r="CF62" s="86"/>
      <c r="CG62" s="194">
        <f t="shared" si="106"/>
        <v>0</v>
      </c>
      <c r="CH62" s="194">
        <f t="shared" si="107"/>
        <v>0</v>
      </c>
      <c r="CI62" s="194">
        <f t="shared" si="108"/>
        <v>0</v>
      </c>
      <c r="CJ62" s="194">
        <f t="shared" si="109"/>
        <v>0</v>
      </c>
      <c r="CK62" s="194">
        <f t="shared" si="110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 t="shared" si="111"/>
        <v/>
      </c>
      <c r="DG62" s="193" t="str">
        <f t="shared" si="112"/>
        <v/>
      </c>
      <c r="DH62" s="193" t="str">
        <f t="shared" si="113"/>
        <v/>
      </c>
      <c r="DI62" s="193" t="str">
        <f t="shared" si="114"/>
        <v/>
      </c>
      <c r="DJ62" s="193" t="str">
        <f t="shared" si="115"/>
        <v/>
      </c>
      <c r="DK62" s="193" t="str">
        <f t="shared" si="116"/>
        <v/>
      </c>
      <c r="DL62" s="193" t="str">
        <f t="shared" si="117"/>
        <v/>
      </c>
      <c r="DM62" s="193" t="str">
        <f t="shared" si="118"/>
        <v/>
      </c>
      <c r="DN62" s="193" t="str">
        <f t="shared" si="119"/>
        <v/>
      </c>
      <c r="DO62" s="193" t="str">
        <f t="shared" si="120"/>
        <v/>
      </c>
      <c r="DP62" s="193" t="str">
        <f t="shared" si="121"/>
        <v/>
      </c>
      <c r="DQ62" s="193" t="str">
        <f t="shared" si="122"/>
        <v/>
      </c>
      <c r="DR62" s="193"/>
      <c r="EA62" s="86"/>
      <c r="EB62" s="86"/>
      <c r="EC62" s="86"/>
      <c r="ED62" s="86"/>
      <c r="EE62" s="86"/>
      <c r="EF62" s="194">
        <f t="shared" si="123"/>
        <v>0</v>
      </c>
      <c r="EG62" s="194">
        <f t="shared" si="124"/>
        <v>0</v>
      </c>
      <c r="EH62" s="194">
        <f t="shared" si="125"/>
        <v>0</v>
      </c>
      <c r="EI62" s="194">
        <f t="shared" si="126"/>
        <v>0</v>
      </c>
      <c r="EJ62" s="194">
        <f t="shared" si="127"/>
        <v>0</v>
      </c>
      <c r="EK62" s="194">
        <f t="shared" si="128"/>
        <v>0</v>
      </c>
      <c r="EL62" s="194">
        <f t="shared" si="129"/>
        <v>0</v>
      </c>
      <c r="EM62" s="194">
        <f t="shared" si="130"/>
        <v>0</v>
      </c>
      <c r="EN62" s="194">
        <f t="shared" si="131"/>
        <v>0</v>
      </c>
      <c r="EO62" s="194">
        <f t="shared" si="132"/>
        <v>0</v>
      </c>
      <c r="EP62" s="194">
        <f t="shared" si="133"/>
        <v>0</v>
      </c>
      <c r="EQ62" s="194">
        <f t="shared" si="134"/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8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/>
      <c r="O63" s="10"/>
      <c r="P63" s="7">
        <v>2</v>
      </c>
      <c r="Q63" s="10">
        <v>0</v>
      </c>
      <c r="R63" s="7">
        <v>1</v>
      </c>
      <c r="S63" s="10">
        <v>0</v>
      </c>
      <c r="T63" s="7">
        <v>2</v>
      </c>
      <c r="U63" s="10">
        <v>0</v>
      </c>
      <c r="V63" s="7">
        <v>2</v>
      </c>
      <c r="W63" s="10">
        <v>0</v>
      </c>
      <c r="X63" s="7">
        <v>1</v>
      </c>
      <c r="Y63" s="10">
        <v>0</v>
      </c>
      <c r="Z63" s="7">
        <v>0</v>
      </c>
      <c r="AA63" s="10">
        <v>0</v>
      </c>
      <c r="AB63" s="7">
        <v>0</v>
      </c>
      <c r="AC63" s="10">
        <v>0</v>
      </c>
      <c r="AD63" s="7">
        <v>0</v>
      </c>
      <c r="AE63" s="10">
        <v>0</v>
      </c>
      <c r="AF63" s="7">
        <v>0</v>
      </c>
      <c r="AG63" s="10">
        <v>0</v>
      </c>
      <c r="AH63" s="7">
        <v>0</v>
      </c>
      <c r="AI63" s="10">
        <v>0</v>
      </c>
      <c r="AJ63" s="7">
        <v>0</v>
      </c>
      <c r="AK63" s="10">
        <v>0</v>
      </c>
      <c r="AL63" s="7">
        <v>0</v>
      </c>
      <c r="AM63" s="10">
        <v>0</v>
      </c>
      <c r="AN63" s="7">
        <v>0</v>
      </c>
      <c r="AO63" s="10">
        <v>0</v>
      </c>
      <c r="AP63" s="7">
        <v>0</v>
      </c>
      <c r="AQ63" s="27">
        <v>0</v>
      </c>
      <c r="AR63" s="98"/>
      <c r="AS63" s="27">
        <v>8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 t="shared" si="101"/>
        <v/>
      </c>
      <c r="CB63" s="193" t="str">
        <f t="shared" si="102"/>
        <v/>
      </c>
      <c r="CC63" s="193" t="str">
        <f t="shared" si="103"/>
        <v/>
      </c>
      <c r="CD63" s="193" t="str">
        <f t="shared" si="104"/>
        <v/>
      </c>
      <c r="CE63" s="193" t="str">
        <f t="shared" si="105"/>
        <v/>
      </c>
      <c r="CF63" s="86"/>
      <c r="CG63" s="194">
        <f t="shared" si="106"/>
        <v>0</v>
      </c>
      <c r="CH63" s="194">
        <f t="shared" si="107"/>
        <v>0</v>
      </c>
      <c r="CI63" s="194">
        <f t="shared" si="108"/>
        <v>0</v>
      </c>
      <c r="CJ63" s="194">
        <f t="shared" si="109"/>
        <v>0</v>
      </c>
      <c r="CK63" s="194">
        <f t="shared" si="110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 t="shared" si="111"/>
        <v/>
      </c>
      <c r="DG63" s="193" t="str">
        <f t="shared" si="112"/>
        <v/>
      </c>
      <c r="DH63" s="193" t="str">
        <f t="shared" si="113"/>
        <v/>
      </c>
      <c r="DI63" s="193" t="str">
        <f t="shared" si="114"/>
        <v/>
      </c>
      <c r="DJ63" s="193" t="str">
        <f t="shared" si="115"/>
        <v/>
      </c>
      <c r="DK63" s="193" t="str">
        <f t="shared" si="116"/>
        <v/>
      </c>
      <c r="DL63" s="193" t="str">
        <f t="shared" si="117"/>
        <v/>
      </c>
      <c r="DM63" s="193" t="str">
        <f t="shared" si="118"/>
        <v/>
      </c>
      <c r="DN63" s="193" t="str">
        <f t="shared" si="119"/>
        <v/>
      </c>
      <c r="DO63" s="193" t="str">
        <f t="shared" si="120"/>
        <v/>
      </c>
      <c r="DP63" s="193" t="str">
        <f t="shared" si="121"/>
        <v/>
      </c>
      <c r="DQ63" s="193" t="str">
        <f t="shared" si="122"/>
        <v/>
      </c>
      <c r="DR63" s="193"/>
      <c r="EA63" s="86"/>
      <c r="EB63" s="86"/>
      <c r="EC63" s="86"/>
      <c r="ED63" s="86"/>
      <c r="EE63" s="86"/>
      <c r="EF63" s="194">
        <f t="shared" si="123"/>
        <v>0</v>
      </c>
      <c r="EG63" s="194">
        <f t="shared" si="124"/>
        <v>0</v>
      </c>
      <c r="EH63" s="194">
        <f t="shared" si="125"/>
        <v>0</v>
      </c>
      <c r="EI63" s="194">
        <f t="shared" si="126"/>
        <v>0</v>
      </c>
      <c r="EJ63" s="194">
        <f t="shared" si="127"/>
        <v>0</v>
      </c>
      <c r="EK63" s="194">
        <f t="shared" si="128"/>
        <v>0</v>
      </c>
      <c r="EL63" s="194">
        <f t="shared" si="129"/>
        <v>0</v>
      </c>
      <c r="EM63" s="194">
        <f t="shared" si="130"/>
        <v>0</v>
      </c>
      <c r="EN63" s="194">
        <f t="shared" si="131"/>
        <v>0</v>
      </c>
      <c r="EO63" s="194">
        <f t="shared" si="132"/>
        <v>0</v>
      </c>
      <c r="EP63" s="194">
        <f t="shared" si="133"/>
        <v>0</v>
      </c>
      <c r="EQ63" s="194">
        <f t="shared" si="134"/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/>
      <c r="O64" s="10"/>
      <c r="P64" s="7">
        <v>0</v>
      </c>
      <c r="Q64" s="10">
        <v>0</v>
      </c>
      <c r="R64" s="7">
        <v>0</v>
      </c>
      <c r="S64" s="10">
        <v>0</v>
      </c>
      <c r="T64" s="7">
        <v>0</v>
      </c>
      <c r="U64" s="10">
        <v>0</v>
      </c>
      <c r="V64" s="7">
        <v>0</v>
      </c>
      <c r="W64" s="10">
        <v>0</v>
      </c>
      <c r="X64" s="7">
        <v>0</v>
      </c>
      <c r="Y64" s="10">
        <v>0</v>
      </c>
      <c r="Z64" s="7">
        <v>0</v>
      </c>
      <c r="AA64" s="10">
        <v>0</v>
      </c>
      <c r="AB64" s="7">
        <v>0</v>
      </c>
      <c r="AC64" s="10">
        <v>0</v>
      </c>
      <c r="AD64" s="7">
        <v>0</v>
      </c>
      <c r="AE64" s="10">
        <v>0</v>
      </c>
      <c r="AF64" s="7">
        <v>0</v>
      </c>
      <c r="AG64" s="10">
        <v>0</v>
      </c>
      <c r="AH64" s="7">
        <v>0</v>
      </c>
      <c r="AI64" s="10">
        <v>0</v>
      </c>
      <c r="AJ64" s="7">
        <v>0</v>
      </c>
      <c r="AK64" s="10">
        <v>0</v>
      </c>
      <c r="AL64" s="7">
        <v>0</v>
      </c>
      <c r="AM64" s="10">
        <v>0</v>
      </c>
      <c r="AN64" s="7">
        <v>0</v>
      </c>
      <c r="AO64" s="10">
        <v>0</v>
      </c>
      <c r="AP64" s="7">
        <v>0</v>
      </c>
      <c r="AQ64" s="27">
        <v>0</v>
      </c>
      <c r="AR64" s="98"/>
      <c r="AS64" s="27">
        <v>0</v>
      </c>
      <c r="AT64" s="9">
        <v>0</v>
      </c>
      <c r="AU64" s="10">
        <v>0</v>
      </c>
      <c r="AV64" s="7">
        <v>0</v>
      </c>
      <c r="AW64" s="8">
        <v>0</v>
      </c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 t="shared" si="101"/>
        <v/>
      </c>
      <c r="CB64" s="193" t="str">
        <f t="shared" si="102"/>
        <v/>
      </c>
      <c r="CC64" s="193" t="str">
        <f t="shared" si="103"/>
        <v/>
      </c>
      <c r="CD64" s="193" t="str">
        <f t="shared" si="104"/>
        <v/>
      </c>
      <c r="CE64" s="193" t="str">
        <f t="shared" si="105"/>
        <v/>
      </c>
      <c r="CF64" s="86"/>
      <c r="CG64" s="194">
        <f t="shared" si="106"/>
        <v>0</v>
      </c>
      <c r="CH64" s="194">
        <f t="shared" si="107"/>
        <v>0</v>
      </c>
      <c r="CI64" s="194">
        <f t="shared" si="108"/>
        <v>0</v>
      </c>
      <c r="CJ64" s="194">
        <f t="shared" si="109"/>
        <v>0</v>
      </c>
      <c r="CK64" s="194">
        <f t="shared" si="110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 t="shared" si="111"/>
        <v/>
      </c>
      <c r="DG64" s="193" t="str">
        <f t="shared" si="112"/>
        <v/>
      </c>
      <c r="DH64" s="193" t="str">
        <f t="shared" si="113"/>
        <v/>
      </c>
      <c r="DI64" s="193" t="str">
        <f t="shared" si="114"/>
        <v/>
      </c>
      <c r="DJ64" s="193" t="str">
        <f t="shared" si="115"/>
        <v/>
      </c>
      <c r="DK64" s="193" t="str">
        <f t="shared" si="116"/>
        <v/>
      </c>
      <c r="DL64" s="193" t="str">
        <f t="shared" si="117"/>
        <v/>
      </c>
      <c r="DM64" s="193" t="str">
        <f t="shared" si="118"/>
        <v/>
      </c>
      <c r="DN64" s="193" t="str">
        <f t="shared" si="119"/>
        <v/>
      </c>
      <c r="DO64" s="193" t="str">
        <f t="shared" si="120"/>
        <v/>
      </c>
      <c r="DP64" s="193" t="str">
        <f t="shared" si="121"/>
        <v/>
      </c>
      <c r="DQ64" s="193" t="str">
        <f t="shared" si="122"/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 t="shared" si="123"/>
        <v>0</v>
      </c>
      <c r="EG64" s="194">
        <f t="shared" si="124"/>
        <v>0</v>
      </c>
      <c r="EH64" s="194">
        <f t="shared" si="125"/>
        <v>0</v>
      </c>
      <c r="EI64" s="194">
        <f t="shared" si="126"/>
        <v>0</v>
      </c>
      <c r="EJ64" s="194">
        <f t="shared" si="127"/>
        <v>0</v>
      </c>
      <c r="EK64" s="194">
        <f t="shared" si="128"/>
        <v>0</v>
      </c>
      <c r="EL64" s="194">
        <f t="shared" si="129"/>
        <v>0</v>
      </c>
      <c r="EM64" s="194">
        <f t="shared" si="130"/>
        <v>0</v>
      </c>
      <c r="EN64" s="194">
        <f t="shared" si="131"/>
        <v>0</v>
      </c>
      <c r="EO64" s="194">
        <f t="shared" si="132"/>
        <v>0</v>
      </c>
      <c r="EP64" s="194">
        <f t="shared" si="133"/>
        <v>0</v>
      </c>
      <c r="EQ64" s="194">
        <f t="shared" si="134"/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282" t="s">
        <v>68</v>
      </c>
      <c r="F142" s="29" t="s">
        <v>33</v>
      </c>
      <c r="G142" s="30" t="s">
        <v>34</v>
      </c>
      <c r="H142" s="282" t="s">
        <v>68</v>
      </c>
      <c r="I142" s="29" t="s">
        <v>33</v>
      </c>
      <c r="J142" s="30" t="s">
        <v>34</v>
      </c>
      <c r="K142" s="282" t="s">
        <v>68</v>
      </c>
      <c r="L142" s="29" t="s">
        <v>33</v>
      </c>
      <c r="M142" s="30" t="s">
        <v>34</v>
      </c>
      <c r="N142" s="282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282" t="s">
        <v>68</v>
      </c>
      <c r="F150" s="29" t="s">
        <v>33</v>
      </c>
      <c r="G150" s="30" t="s">
        <v>34</v>
      </c>
      <c r="H150" s="282" t="s">
        <v>68</v>
      </c>
      <c r="I150" s="29" t="s">
        <v>33</v>
      </c>
      <c r="J150" s="30" t="s">
        <v>34</v>
      </c>
      <c r="K150" s="282" t="s">
        <v>68</v>
      </c>
      <c r="L150" s="29" t="s">
        <v>33</v>
      </c>
      <c r="M150" s="30" t="s">
        <v>34</v>
      </c>
      <c r="N150" s="282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165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/>
      <c r="P160" s="5"/>
      <c r="Q160" s="1">
        <v>15</v>
      </c>
      <c r="R160" s="5"/>
      <c r="S160" s="1">
        <v>36</v>
      </c>
      <c r="T160" s="5"/>
      <c r="U160" s="1">
        <v>40</v>
      </c>
      <c r="V160" s="5"/>
      <c r="W160" s="1">
        <v>41</v>
      </c>
      <c r="X160" s="5"/>
      <c r="Y160" s="1">
        <v>25</v>
      </c>
      <c r="Z160" s="5"/>
      <c r="AA160" s="1">
        <v>7</v>
      </c>
      <c r="AB160" s="5"/>
      <c r="AC160" s="1">
        <v>1</v>
      </c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165</v>
      </c>
      <c r="AU160" s="138">
        <v>0</v>
      </c>
      <c r="AV160" s="18">
        <v>0</v>
      </c>
      <c r="AW160" s="7">
        <v>0</v>
      </c>
      <c r="AX160" s="9">
        <v>0</v>
      </c>
      <c r="AY160" s="18"/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2" si="300">IF(C160&lt;   D160,"* El total de Reactivos NO DEBE ser superior al total de Procesados. ","")</f>
        <v/>
      </c>
      <c r="CB160" s="193" t="str">
        <f t="shared" ref="CB160:CB182" si="301">IF(C160&lt;&gt; AS160+ AT160,"* La suma de las columnas Sexo DEBE SER IGUAL a los Procesados. ","")</f>
        <v/>
      </c>
      <c r="CC160" s="193" t="str">
        <f t="shared" ref="CC160:CC182" si="302">IF(C160&lt;  AU160+ AV160,"* La suma de las columna Trans NO DEBE ser superior al total de Procesados. ","")</f>
        <v/>
      </c>
      <c r="CD160" s="193" t="str">
        <f t="shared" ref="CD160:CD182" si="303">IF(C160&lt;  AW160,"* La columna Pueblos Originarios NO DEBE ser superior al total de Procesados. ","")</f>
        <v/>
      </c>
      <c r="CE160" s="193" t="str">
        <f t="shared" ref="CE160:CE182" si="304">IF(C160&lt;  AX160,"* La columna Migrantes NO DEBE ser superior al total de Procesados. ","")</f>
        <v/>
      </c>
      <c r="CF160" s="193" t="str">
        <f t="shared" ref="CF160:CF182" si="305">IF((O160 + Q160) &lt;  AY160,"* La columna 14-18 AÑOS no puede ser mayor al total por grupo edad de 10 a 19 años. ","")</f>
        <v/>
      </c>
      <c r="CG160" s="194">
        <f t="shared" ref="CG160:CG182" si="306">IF(C160&lt;&gt; AS160+AT160,1,0)</f>
        <v>0</v>
      </c>
      <c r="CH160" s="194">
        <f t="shared" ref="CH160:CH182" si="307">IF(C160&lt;  AU160+AV160,1,0)</f>
        <v>0</v>
      </c>
      <c r="CI160" s="194">
        <f t="shared" ref="CI160:CI182" si="308">IF(C160&lt;  AW160,1,0)</f>
        <v>0</v>
      </c>
      <c r="CJ160" s="194">
        <f t="shared" ref="CJ160:CJ182" si="309">IF(C160&lt;  AX160,1,0)</f>
        <v>0</v>
      </c>
      <c r="CK160" s="194">
        <f t="shared" ref="CK160:CK182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2" si="311">IF(F160&gt; E160,"* Los exámenes Reactivos de Menor de 6 meses NO DEBEN ser mayor a los Exámenes Procesados de la misma edad. ","")</f>
        <v/>
      </c>
      <c r="DB160" s="193" t="str">
        <f t="shared" ref="DB160:DB182" si="312">IF(H160&gt; G160,"* Los exámenes Reactivos de 6 a 11 meses NO DEBEN ser mayor a los Exámenes Procesados de la misma edad. ","")</f>
        <v/>
      </c>
      <c r="DC160" s="193" t="str">
        <f t="shared" ref="DC160:DC182" si="313">IF(J160&gt; I160,"* Los exámenes Reactivos de 12 a 24 meses NO DEBEN ser mayor a los Exámenes Procesados de la misma edad. ","")</f>
        <v/>
      </c>
      <c r="DD160" s="193" t="str">
        <f t="shared" ref="DD160:DD182" si="314">IF(L160&gt; K160,"* Los exámenes Reactivos de 3 a 4 años NO DEBEN ser mayor a los Exámenes Procesados de la misma edad. ","")</f>
        <v/>
      </c>
      <c r="DE160" s="193" t="str">
        <f t="shared" ref="DE160:DE182" si="315">IF(N160&gt; M160,"* Los exámenes Reactivos de 5 a 9 años NO DEBEN ser mayor a los Exámenes Procesados de la misma edad. ","")</f>
        <v/>
      </c>
      <c r="DF160" s="193" t="str">
        <f t="shared" ref="DF160:DF182" si="316">IF(P160&gt; O160,"* Los exámenes Reactivos de 10 a 14 años NO DEBEN ser mayor a los Exámenes Procesados de la misma edad. ","")</f>
        <v/>
      </c>
      <c r="DG160" s="193" t="str">
        <f t="shared" ref="DG160:DG182" si="317">IF(R160&gt; Q160,"* Los exámenes Reactivos de 15 a 19 años NO DEBEN ser mayor a los Exámenes Procesados de la misma edad. ","")</f>
        <v/>
      </c>
      <c r="DH160" s="193" t="str">
        <f t="shared" ref="DH160:DH182" si="318">IF(T160&gt; S160,"* Los exámenes Reactivos de 20 a 24 años NO DEBEN ser mayor a los Exámenes Procesados de la misma edad. ","")</f>
        <v/>
      </c>
      <c r="DI160" s="193" t="str">
        <f t="shared" ref="DI160:DI182" si="319">IF(V160&gt; U160,"* Los exámenes Reactivos de 25 a 29 años NO DEBEN ser mayor a los Exámenes Procesados de la misma edad. ","")</f>
        <v/>
      </c>
      <c r="DJ160" s="193" t="str">
        <f t="shared" ref="DJ160:DJ182" si="320">IF(X160&gt; W160,"* Los exámenes Reactivos de 30 a 34 años NO DEBEN ser mayor a los Exámenes Procesados de la misma edad. ","")</f>
        <v/>
      </c>
      <c r="DK160" s="193" t="str">
        <f t="shared" ref="DK160:DK182" si="321">IF(Z160&gt; Y160,"* Los exámenes Reactivos de 35 a 39 años NO DEBEN ser mayor a los Exámenes Procesados de la misma edad. ","")</f>
        <v/>
      </c>
      <c r="DL160" s="193" t="str">
        <f t="shared" ref="DL160:DL182" si="322">IF(AB160&gt; AA160,"* Los exámenes Reactivos de 40 a 44 años NO DEBEN ser mayor a los Exámenes Procesados de la misma edad. ","")</f>
        <v/>
      </c>
      <c r="DM160" s="193" t="str">
        <f t="shared" ref="DM160:DM182" si="323">IF(AD160&gt; AC160,"* Los exámenes Reactivos de 45 a 49 años NO DEBEN ser mayor a los Exámenes Procesados de la misma edad. ","")</f>
        <v/>
      </c>
      <c r="DN160" s="193" t="str">
        <f t="shared" ref="DN160:DN182" si="324">IF(AF160&gt; AE160,"* Los exámenes Reactivos de 50 a 54 años NO DEBEN ser mayor a los Exámenes Procesados de la misma edad. ","")</f>
        <v/>
      </c>
      <c r="DO160" s="193" t="str">
        <f t="shared" ref="DO160:DO182" si="325">IF(AH160&gt; AG160,"* Los exámenes Reactivos de 55 a 59 años NO DEBEN ser mayor a los Exámenes Procesados de la misma edad. ","")</f>
        <v/>
      </c>
      <c r="DP160" s="193" t="str">
        <f t="shared" ref="DP160:DP182" si="326">IF(AJ160&gt; AI160,"* Los exámenes Reactivos de 60 a 64 años NO DEBEN ser mayor a los Exámenes Procesados de la misma edad. ","")</f>
        <v/>
      </c>
      <c r="DQ160" s="193" t="str">
        <f t="shared" ref="DQ160:DQ182" si="327">IF(AL160&gt; AK160,"* Los exámenes Reactivos de 65 a 69 años NO DEBEN ser mayor a los Exámenes Procesados de la misma edad. ","")</f>
        <v/>
      </c>
      <c r="DR160" s="193" t="str">
        <f t="shared" ref="DR160:DR182" si="328">IF(AN160&gt; AM160,"* Los exámenes Reactivos de 70 a 74 años NO DEBEN ser mayor a los Exámenes Procesados de la misma edad. ","")</f>
        <v/>
      </c>
      <c r="DS160" s="193" t="str">
        <f t="shared" ref="DS160:DS182" si="329">IF(AP160&gt; AO160,"* Los exámenes Reactivos de 75 a 79 años NO DEBEN ser mayor a los Exámenes Procesados de la misma edad. ","")</f>
        <v/>
      </c>
      <c r="DT160" s="193" t="str">
        <f t="shared" ref="DT160:DT182" si="330">IF(AR160&gt; AQ160,"* Los exámenes Reactivos de 80 y mas años NO DEBEN ser mayor a los Exámenes Procesados de la misma edad. ","")</f>
        <v/>
      </c>
      <c r="EA160" s="194">
        <f t="shared" ref="EA160:EA182" si="331">IF(F160&gt; E160,1,0)</f>
        <v>0</v>
      </c>
      <c r="EB160" s="194">
        <f t="shared" ref="EB160:EB182" si="332">IF(H160&gt; G160,1,0)</f>
        <v>0</v>
      </c>
      <c r="EC160" s="194">
        <f t="shared" ref="EC160:EC182" si="333">IF(J160&gt; I160,1,0)</f>
        <v>0</v>
      </c>
      <c r="ED160" s="194">
        <f t="shared" ref="ED160:ED182" si="334">IF(L160&gt; K160,1,0)</f>
        <v>0</v>
      </c>
      <c r="EE160" s="194">
        <f t="shared" ref="EE160:EE182" si="335">IF(N160&gt; M160,1,0)</f>
        <v>0</v>
      </c>
      <c r="EF160" s="194">
        <f t="shared" ref="EF160:EF182" si="336">IF(P160&gt; O160,1,0)</f>
        <v>0</v>
      </c>
      <c r="EG160" s="194">
        <f t="shared" ref="EG160:EG182" si="337">IF(R160&gt; Q160,1,0)</f>
        <v>0</v>
      </c>
      <c r="EH160" s="194">
        <f t="shared" ref="EH160:EH182" si="338">IF(T160&gt; S160,1,0)</f>
        <v>0</v>
      </c>
      <c r="EI160" s="194">
        <f t="shared" ref="EI160:EI182" si="339">IF(V160&gt; U160,1,0)</f>
        <v>0</v>
      </c>
      <c r="EJ160" s="194">
        <f t="shared" ref="EJ160:EJ182" si="340">IF(X160&gt; W160,1,0)</f>
        <v>0</v>
      </c>
      <c r="EK160" s="194">
        <f t="shared" ref="EK160:EK182" si="341">IF(Z160&gt; Y160,1,0)</f>
        <v>0</v>
      </c>
      <c r="EL160" s="194">
        <f t="shared" ref="EL160:EL182" si="342">IF(AB160&gt; AA160,1,0)</f>
        <v>0</v>
      </c>
      <c r="EM160" s="194">
        <f t="shared" ref="EM160:EM182" si="343">IF(AD160&gt; AC160,1,0)</f>
        <v>0</v>
      </c>
      <c r="EN160" s="194">
        <f t="shared" ref="EN160:EN182" si="344">IF(AF160&gt; AE160,1,0)</f>
        <v>0</v>
      </c>
      <c r="EO160" s="194">
        <f t="shared" ref="EO160:EO182" si="345">IF(AH160&gt; AG160,1,0)</f>
        <v>0</v>
      </c>
      <c r="EP160" s="194">
        <f t="shared" ref="EP160:EP182" si="346">IF(AJ160&gt; AI160,1,0)</f>
        <v>0</v>
      </c>
      <c r="EQ160" s="194">
        <f t="shared" ref="EQ160:EQ182" si="347">IF(AL160&gt; AK160,1,0)</f>
        <v>0</v>
      </c>
      <c r="ER160" s="194">
        <f t="shared" ref="ER160:ER182" si="348">IF(AN160&gt; AM160,1,0)</f>
        <v>0</v>
      </c>
      <c r="ES160" s="194">
        <f t="shared" ref="ES160:ES182" si="349">IF(AP160&gt; AO160,1,0)</f>
        <v>0</v>
      </c>
      <c r="ET160" s="194">
        <f t="shared" ref="ET160:ET182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76</v>
      </c>
      <c r="D161" s="109">
        <f t="shared" si="35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4</v>
      </c>
      <c r="R161" s="37"/>
      <c r="S161" s="15">
        <v>19</v>
      </c>
      <c r="T161" s="37"/>
      <c r="U161" s="15">
        <v>25</v>
      </c>
      <c r="V161" s="37"/>
      <c r="W161" s="15">
        <v>13</v>
      </c>
      <c r="X161" s="37"/>
      <c r="Y161" s="15">
        <v>14</v>
      </c>
      <c r="Z161" s="37"/>
      <c r="AA161" s="15">
        <v>1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76</v>
      </c>
      <c r="AU161" s="138">
        <v>0</v>
      </c>
      <c r="AV161" s="18">
        <v>0</v>
      </c>
      <c r="AW161" s="7">
        <v>0</v>
      </c>
      <c r="AX161" s="9">
        <v>0</v>
      </c>
      <c r="AY161" s="18"/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1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>
        <v>1</v>
      </c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>
        <v>1</v>
      </c>
      <c r="AU163" s="138">
        <v>0</v>
      </c>
      <c r="AV163" s="18">
        <v>0</v>
      </c>
      <c r="AW163" s="7">
        <v>0</v>
      </c>
      <c r="AX163" s="9">
        <v>0</v>
      </c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16</v>
      </c>
      <c r="D165" s="109">
        <f t="shared" si="351"/>
        <v>1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2</v>
      </c>
      <c r="R165" s="10"/>
      <c r="S165" s="7">
        <v>1</v>
      </c>
      <c r="T165" s="10"/>
      <c r="U165" s="7">
        <v>1</v>
      </c>
      <c r="V165" s="10"/>
      <c r="W165" s="7">
        <v>4</v>
      </c>
      <c r="X165" s="10"/>
      <c r="Y165" s="7">
        <v>4</v>
      </c>
      <c r="Z165" s="10">
        <v>1</v>
      </c>
      <c r="AA165" s="7"/>
      <c r="AB165" s="10"/>
      <c r="AC165" s="7">
        <v>2</v>
      </c>
      <c r="AD165" s="10"/>
      <c r="AE165" s="7">
        <v>2</v>
      </c>
      <c r="AF165" s="10"/>
      <c r="AG165" s="7"/>
      <c r="AH165" s="10"/>
      <c r="AI165" s="7"/>
      <c r="AJ165" s="10"/>
      <c r="AK165" s="7"/>
      <c r="AL165" s="10"/>
      <c r="AM165" s="7"/>
      <c r="AN165" s="10"/>
      <c r="AO165" s="7"/>
      <c r="AP165" s="10"/>
      <c r="AQ165" s="7"/>
      <c r="AR165" s="27"/>
      <c r="AS165" s="18">
        <v>12</v>
      </c>
      <c r="AT165" s="64">
        <v>4</v>
      </c>
      <c r="AU165" s="138">
        <v>0</v>
      </c>
      <c r="AV165" s="18">
        <v>0</v>
      </c>
      <c r="AW165" s="7">
        <v>0</v>
      </c>
      <c r="AX165" s="9">
        <v>0</v>
      </c>
      <c r="AY165" s="18"/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23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3</v>
      </c>
      <c r="R166" s="10"/>
      <c r="S166" s="7">
        <v>6</v>
      </c>
      <c r="T166" s="10"/>
      <c r="U166" s="7">
        <v>3</v>
      </c>
      <c r="V166" s="10"/>
      <c r="W166" s="7">
        <v>2</v>
      </c>
      <c r="X166" s="10"/>
      <c r="Y166" s="7">
        <v>3</v>
      </c>
      <c r="Z166" s="10"/>
      <c r="AA166" s="7">
        <v>3</v>
      </c>
      <c r="AB166" s="10"/>
      <c r="AC166" s="7"/>
      <c r="AD166" s="10"/>
      <c r="AE166" s="7">
        <v>2</v>
      </c>
      <c r="AF166" s="10"/>
      <c r="AG166" s="7">
        <v>1</v>
      </c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27"/>
      <c r="AS166" s="18"/>
      <c r="AT166" s="42">
        <v>23</v>
      </c>
      <c r="AU166" s="138">
        <v>0</v>
      </c>
      <c r="AV166" s="18">
        <v>0</v>
      </c>
      <c r="AW166" s="7">
        <v>0</v>
      </c>
      <c r="AX166" s="9">
        <v>0</v>
      </c>
      <c r="AY166" s="8"/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4</v>
      </c>
      <c r="D167" s="139">
        <f t="shared" si="35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1</v>
      </c>
      <c r="T167" s="10"/>
      <c r="U167" s="7">
        <v>1</v>
      </c>
      <c r="V167" s="10"/>
      <c r="W167" s="7">
        <v>1</v>
      </c>
      <c r="X167" s="10"/>
      <c r="Y167" s="7"/>
      <c r="Z167" s="10"/>
      <c r="AA167" s="7"/>
      <c r="AB167" s="10"/>
      <c r="AC167" s="7">
        <v>1</v>
      </c>
      <c r="AD167" s="10"/>
      <c r="AE167" s="7"/>
      <c r="AF167" s="10"/>
      <c r="AG167" s="7"/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4</v>
      </c>
      <c r="AT167" s="42"/>
      <c r="AU167" s="138">
        <v>0</v>
      </c>
      <c r="AV167" s="18">
        <v>0</v>
      </c>
      <c r="AW167" s="7">
        <v>0</v>
      </c>
      <c r="AX167" s="9">
        <v>0</v>
      </c>
      <c r="AY167" s="18"/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5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>
        <v>1</v>
      </c>
      <c r="R168" s="33"/>
      <c r="S168" s="21">
        <v>1</v>
      </c>
      <c r="T168" s="33"/>
      <c r="U168" s="21"/>
      <c r="V168" s="33"/>
      <c r="W168" s="21"/>
      <c r="X168" s="33"/>
      <c r="Y168" s="21">
        <v>2</v>
      </c>
      <c r="Z168" s="33"/>
      <c r="AA168" s="21"/>
      <c r="AB168" s="33"/>
      <c r="AC168" s="21"/>
      <c r="AD168" s="33"/>
      <c r="AE168" s="21"/>
      <c r="AF168" s="33"/>
      <c r="AG168" s="21">
        <v>1</v>
      </c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/>
      <c r="AT168" s="44">
        <v>5</v>
      </c>
      <c r="AU168" s="142">
        <v>0</v>
      </c>
      <c r="AV168" s="22">
        <v>0</v>
      </c>
      <c r="AW168" s="21">
        <v>0</v>
      </c>
      <c r="AX168" s="48">
        <v>0</v>
      </c>
      <c r="AY168" s="22"/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2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>
        <v>1</v>
      </c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>
        <v>1</v>
      </c>
      <c r="AN173" s="33"/>
      <c r="AO173" s="21"/>
      <c r="AP173" s="33"/>
      <c r="AQ173" s="21"/>
      <c r="AR173" s="204"/>
      <c r="AS173" s="22"/>
      <c r="AT173" s="44">
        <v>2</v>
      </c>
      <c r="AU173" s="142">
        <v>0</v>
      </c>
      <c r="AV173" s="22">
        <v>0</v>
      </c>
      <c r="AW173" s="21">
        <v>0</v>
      </c>
      <c r="AX173" s="48">
        <v>0</v>
      </c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5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>
        <v>1</v>
      </c>
      <c r="N174" s="10"/>
      <c r="O174" s="7">
        <v>1</v>
      </c>
      <c r="P174" s="10"/>
      <c r="Q174" s="21"/>
      <c r="R174" s="33"/>
      <c r="S174" s="21"/>
      <c r="T174" s="33"/>
      <c r="U174" s="21"/>
      <c r="V174" s="33"/>
      <c r="W174" s="21">
        <v>1</v>
      </c>
      <c r="X174" s="33"/>
      <c r="Y174" s="21">
        <v>1</v>
      </c>
      <c r="Z174" s="33"/>
      <c r="AA174" s="21"/>
      <c r="AB174" s="33"/>
      <c r="AC174" s="21"/>
      <c r="AD174" s="33"/>
      <c r="AE174" s="21">
        <v>1</v>
      </c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>
        <v>1</v>
      </c>
      <c r="AT174" s="44">
        <v>4</v>
      </c>
      <c r="AU174" s="142">
        <v>0</v>
      </c>
      <c r="AV174" s="22">
        <v>0</v>
      </c>
      <c r="AW174" s="21">
        <v>0</v>
      </c>
      <c r="AX174" s="48">
        <v>0</v>
      </c>
      <c r="AY174" s="22"/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5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/>
      <c r="T177" s="33"/>
      <c r="U177" s="21">
        <v>1</v>
      </c>
      <c r="V177" s="33"/>
      <c r="W177" s="21"/>
      <c r="X177" s="33"/>
      <c r="Y177" s="21">
        <v>1</v>
      </c>
      <c r="Z177" s="33"/>
      <c r="AA177" s="21">
        <v>1</v>
      </c>
      <c r="AB177" s="33"/>
      <c r="AC177" s="21">
        <v>1</v>
      </c>
      <c r="AD177" s="33"/>
      <c r="AE177" s="21"/>
      <c r="AF177" s="154"/>
      <c r="AG177" s="21">
        <v>1</v>
      </c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2</v>
      </c>
      <c r="AT177" s="44">
        <v>3</v>
      </c>
      <c r="AU177" s="142">
        <v>0</v>
      </c>
      <c r="AV177" s="22">
        <v>0</v>
      </c>
      <c r="AW177" s="21">
        <v>0</v>
      </c>
      <c r="AX177" s="48">
        <v>0</v>
      </c>
      <c r="AY177" s="22"/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si="301"/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01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01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19</v>
      </c>
      <c r="D181" s="155">
        <f t="shared" si="351"/>
        <v>0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>
        <v>1</v>
      </c>
      <c r="R181" s="33"/>
      <c r="S181" s="21">
        <v>1</v>
      </c>
      <c r="T181" s="33"/>
      <c r="U181" s="21"/>
      <c r="V181" s="33"/>
      <c r="W181" s="21">
        <v>2</v>
      </c>
      <c r="X181" s="33"/>
      <c r="Y181" s="21">
        <v>2</v>
      </c>
      <c r="Z181" s="33"/>
      <c r="AA181" s="21"/>
      <c r="AB181" s="33"/>
      <c r="AC181" s="21">
        <v>1</v>
      </c>
      <c r="AD181" s="33"/>
      <c r="AE181" s="21">
        <v>2</v>
      </c>
      <c r="AF181" s="154"/>
      <c r="AG181" s="21">
        <v>2</v>
      </c>
      <c r="AH181" s="154"/>
      <c r="AI181" s="21">
        <v>2</v>
      </c>
      <c r="AJ181" s="141"/>
      <c r="AK181" s="21"/>
      <c r="AL181" s="33"/>
      <c r="AM181" s="21">
        <v>3</v>
      </c>
      <c r="AN181" s="33"/>
      <c r="AO181" s="21">
        <v>1</v>
      </c>
      <c r="AP181" s="33"/>
      <c r="AQ181" s="21">
        <v>2</v>
      </c>
      <c r="AR181" s="204"/>
      <c r="AS181" s="22">
        <v>13</v>
      </c>
      <c r="AT181" s="44">
        <v>6</v>
      </c>
      <c r="AU181" s="142">
        <v>0</v>
      </c>
      <c r="AV181" s="22">
        <v>0</v>
      </c>
      <c r="AW181" s="21">
        <v>0</v>
      </c>
      <c r="AX181" s="48">
        <v>0</v>
      </c>
      <c r="AY181" s="22"/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 t="shared" si="300"/>
        <v/>
      </c>
      <c r="CB181" s="193" t="str">
        <f t="shared" si="301"/>
        <v/>
      </c>
      <c r="CC181" s="193" t="str">
        <f t="shared" si="302"/>
        <v/>
      </c>
      <c r="CD181" s="193" t="str">
        <f t="shared" si="303"/>
        <v/>
      </c>
      <c r="CE181" s="193" t="str">
        <f t="shared" si="304"/>
        <v/>
      </c>
      <c r="CF181" s="193" t="str">
        <f t="shared" si="305"/>
        <v/>
      </c>
      <c r="CG181" s="194">
        <f t="shared" si="306"/>
        <v>0</v>
      </c>
      <c r="CH181" s="194">
        <f t="shared" si="307"/>
        <v>0</v>
      </c>
      <c r="CI181" s="194">
        <f t="shared" si="308"/>
        <v>0</v>
      </c>
      <c r="CJ181" s="194">
        <f t="shared" si="309"/>
        <v>0</v>
      </c>
      <c r="CK181" s="194">
        <f t="shared" si="310"/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 t="shared" si="311"/>
        <v/>
      </c>
      <c r="DB181" s="193" t="str">
        <f t="shared" si="312"/>
        <v/>
      </c>
      <c r="DC181" s="193" t="str">
        <f t="shared" si="313"/>
        <v/>
      </c>
      <c r="DD181" s="193" t="str">
        <f t="shared" si="314"/>
        <v/>
      </c>
      <c r="DE181" s="193" t="str">
        <f t="shared" si="315"/>
        <v/>
      </c>
      <c r="DF181" s="193" t="str">
        <f t="shared" si="316"/>
        <v/>
      </c>
      <c r="DG181" s="193" t="str">
        <f t="shared" si="317"/>
        <v/>
      </c>
      <c r="DH181" s="193" t="str">
        <f t="shared" si="318"/>
        <v/>
      </c>
      <c r="DI181" s="193" t="str">
        <f t="shared" si="319"/>
        <v/>
      </c>
      <c r="DJ181" s="193" t="str">
        <f t="shared" si="320"/>
        <v/>
      </c>
      <c r="DK181" s="193" t="str">
        <f t="shared" si="321"/>
        <v/>
      </c>
      <c r="DL181" s="193" t="str">
        <f t="shared" si="322"/>
        <v/>
      </c>
      <c r="DM181" s="193" t="str">
        <f t="shared" si="323"/>
        <v/>
      </c>
      <c r="DN181" s="193" t="str">
        <f t="shared" si="324"/>
        <v/>
      </c>
      <c r="DO181" s="193" t="str">
        <f t="shared" si="325"/>
        <v/>
      </c>
      <c r="DP181" s="193" t="str">
        <f t="shared" si="326"/>
        <v/>
      </c>
      <c r="DQ181" s="193" t="str">
        <f t="shared" si="327"/>
        <v/>
      </c>
      <c r="DR181" s="193" t="str">
        <f t="shared" si="328"/>
        <v/>
      </c>
      <c r="DS181" s="193" t="str">
        <f t="shared" si="329"/>
        <v/>
      </c>
      <c r="DT181" s="193" t="str">
        <f t="shared" si="330"/>
        <v/>
      </c>
      <c r="EA181" s="194">
        <f t="shared" si="331"/>
        <v>0</v>
      </c>
      <c r="EB181" s="194">
        <f t="shared" si="332"/>
        <v>0</v>
      </c>
      <c r="EC181" s="194">
        <f t="shared" si="333"/>
        <v>0</v>
      </c>
      <c r="ED181" s="194">
        <f t="shared" si="334"/>
        <v>0</v>
      </c>
      <c r="EE181" s="194">
        <f t="shared" si="335"/>
        <v>0</v>
      </c>
      <c r="EF181" s="194">
        <f t="shared" si="336"/>
        <v>0</v>
      </c>
      <c r="EG181" s="194">
        <f t="shared" si="337"/>
        <v>0</v>
      </c>
      <c r="EH181" s="194">
        <f t="shared" si="338"/>
        <v>0</v>
      </c>
      <c r="EI181" s="194">
        <f t="shared" si="339"/>
        <v>0</v>
      </c>
      <c r="EJ181" s="194">
        <f t="shared" si="340"/>
        <v>0</v>
      </c>
      <c r="EK181" s="194">
        <f t="shared" si="341"/>
        <v>0</v>
      </c>
      <c r="EL181" s="194">
        <f t="shared" si="342"/>
        <v>0</v>
      </c>
      <c r="EM181" s="194">
        <f t="shared" si="343"/>
        <v>0</v>
      </c>
      <c r="EN181" s="194">
        <f t="shared" si="344"/>
        <v>0</v>
      </c>
      <c r="EO181" s="194">
        <f t="shared" si="345"/>
        <v>0</v>
      </c>
      <c r="EP181" s="194">
        <f t="shared" si="346"/>
        <v>0</v>
      </c>
      <c r="EQ181" s="194">
        <f t="shared" si="347"/>
        <v>0</v>
      </c>
      <c r="ER181" s="194">
        <f t="shared" si="348"/>
        <v>0</v>
      </c>
      <c r="ES181" s="194">
        <f t="shared" si="349"/>
        <v>0</v>
      </c>
      <c r="ET181" s="194">
        <f t="shared" si="350"/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75</v>
      </c>
      <c r="D182" s="114">
        <f t="shared" si="351"/>
        <v>1</v>
      </c>
      <c r="E182" s="11"/>
      <c r="F182" s="24"/>
      <c r="G182" s="11"/>
      <c r="H182" s="24"/>
      <c r="I182" s="11"/>
      <c r="J182" s="24"/>
      <c r="K182" s="11"/>
      <c r="L182" s="24"/>
      <c r="M182" s="11"/>
      <c r="N182" s="13"/>
      <c r="O182" s="11"/>
      <c r="P182" s="24"/>
      <c r="Q182" s="11">
        <v>9</v>
      </c>
      <c r="R182" s="24"/>
      <c r="S182" s="11">
        <v>15</v>
      </c>
      <c r="T182" s="24">
        <v>1</v>
      </c>
      <c r="U182" s="11">
        <v>22</v>
      </c>
      <c r="V182" s="24"/>
      <c r="W182" s="11">
        <v>5</v>
      </c>
      <c r="X182" s="24"/>
      <c r="Y182" s="11">
        <v>6</v>
      </c>
      <c r="Z182" s="24"/>
      <c r="AA182" s="11">
        <v>5</v>
      </c>
      <c r="AB182" s="24"/>
      <c r="AC182" s="11">
        <v>2</v>
      </c>
      <c r="AD182" s="24"/>
      <c r="AE182" s="11">
        <v>2</v>
      </c>
      <c r="AF182" s="158"/>
      <c r="AG182" s="11">
        <v>5</v>
      </c>
      <c r="AH182" s="158"/>
      <c r="AI182" s="11">
        <v>1</v>
      </c>
      <c r="AJ182" s="13"/>
      <c r="AK182" s="11">
        <v>2</v>
      </c>
      <c r="AL182" s="24"/>
      <c r="AM182" s="11"/>
      <c r="AN182" s="24"/>
      <c r="AO182" s="11"/>
      <c r="AP182" s="24"/>
      <c r="AQ182" s="11">
        <v>1</v>
      </c>
      <c r="AR182" s="28"/>
      <c r="AS182" s="12">
        <v>26</v>
      </c>
      <c r="AT182" s="43">
        <v>49</v>
      </c>
      <c r="AU182" s="149">
        <v>0</v>
      </c>
      <c r="AV182" s="12">
        <v>0</v>
      </c>
      <c r="AW182" s="11">
        <v>0</v>
      </c>
      <c r="AX182" s="14">
        <v>0</v>
      </c>
      <c r="AY182" s="12"/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 t="shared" si="300"/>
        <v/>
      </c>
      <c r="CB182" s="193" t="str">
        <f t="shared" si="301"/>
        <v/>
      </c>
      <c r="CC182" s="193" t="str">
        <f t="shared" si="302"/>
        <v/>
      </c>
      <c r="CD182" s="193" t="str">
        <f t="shared" si="303"/>
        <v/>
      </c>
      <c r="CE182" s="193" t="str">
        <f t="shared" si="304"/>
        <v/>
      </c>
      <c r="CF182" s="193" t="str">
        <f t="shared" si="305"/>
        <v/>
      </c>
      <c r="CG182" s="194">
        <f t="shared" si="306"/>
        <v>0</v>
      </c>
      <c r="CH182" s="194">
        <f t="shared" si="307"/>
        <v>0</v>
      </c>
      <c r="CI182" s="194">
        <f t="shared" si="308"/>
        <v>0</v>
      </c>
      <c r="CJ182" s="194">
        <f t="shared" si="309"/>
        <v>0</v>
      </c>
      <c r="CK182" s="194">
        <f t="shared" si="310"/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 t="shared" si="311"/>
        <v/>
      </c>
      <c r="DB182" s="193" t="str">
        <f t="shared" si="312"/>
        <v/>
      </c>
      <c r="DC182" s="193" t="str">
        <f t="shared" si="313"/>
        <v/>
      </c>
      <c r="DD182" s="193" t="str">
        <f t="shared" si="314"/>
        <v/>
      </c>
      <c r="DE182" s="193" t="str">
        <f t="shared" si="315"/>
        <v/>
      </c>
      <c r="DF182" s="193" t="str">
        <f t="shared" si="316"/>
        <v/>
      </c>
      <c r="DG182" s="193" t="str">
        <f t="shared" si="317"/>
        <v/>
      </c>
      <c r="DH182" s="193" t="str">
        <f t="shared" si="318"/>
        <v/>
      </c>
      <c r="DI182" s="193" t="str">
        <f t="shared" si="319"/>
        <v/>
      </c>
      <c r="DJ182" s="193" t="str">
        <f t="shared" si="320"/>
        <v/>
      </c>
      <c r="DK182" s="193" t="str">
        <f t="shared" si="321"/>
        <v/>
      </c>
      <c r="DL182" s="193" t="str">
        <f t="shared" si="322"/>
        <v/>
      </c>
      <c r="DM182" s="193" t="str">
        <f t="shared" si="323"/>
        <v/>
      </c>
      <c r="DN182" s="193" t="str">
        <f t="shared" si="324"/>
        <v/>
      </c>
      <c r="DO182" s="193" t="str">
        <f t="shared" si="325"/>
        <v/>
      </c>
      <c r="DP182" s="193" t="str">
        <f t="shared" si="326"/>
        <v/>
      </c>
      <c r="DQ182" s="193" t="str">
        <f t="shared" si="327"/>
        <v/>
      </c>
      <c r="DR182" s="193" t="str">
        <f t="shared" si="328"/>
        <v/>
      </c>
      <c r="DS182" s="193" t="str">
        <f t="shared" si="329"/>
        <v/>
      </c>
      <c r="DT182" s="193" t="str">
        <f t="shared" si="330"/>
        <v/>
      </c>
      <c r="EA182" s="194">
        <f t="shared" si="331"/>
        <v>0</v>
      </c>
      <c r="EB182" s="194">
        <f t="shared" si="332"/>
        <v>0</v>
      </c>
      <c r="EC182" s="194">
        <f t="shared" si="333"/>
        <v>0</v>
      </c>
      <c r="ED182" s="194">
        <f t="shared" si="334"/>
        <v>0</v>
      </c>
      <c r="EE182" s="194">
        <f t="shared" si="335"/>
        <v>0</v>
      </c>
      <c r="EF182" s="194">
        <f t="shared" si="336"/>
        <v>0</v>
      </c>
      <c r="EG182" s="194">
        <f t="shared" si="337"/>
        <v>0</v>
      </c>
      <c r="EH182" s="194">
        <f t="shared" si="338"/>
        <v>0</v>
      </c>
      <c r="EI182" s="194">
        <f t="shared" si="339"/>
        <v>0</v>
      </c>
      <c r="EJ182" s="194">
        <f t="shared" si="340"/>
        <v>0</v>
      </c>
      <c r="EK182" s="194">
        <f t="shared" si="341"/>
        <v>0</v>
      </c>
      <c r="EL182" s="194">
        <f t="shared" si="342"/>
        <v>0</v>
      </c>
      <c r="EM182" s="194">
        <f t="shared" si="343"/>
        <v>0</v>
      </c>
      <c r="EN182" s="194">
        <f t="shared" si="344"/>
        <v>0</v>
      </c>
      <c r="EO182" s="194">
        <f t="shared" si="345"/>
        <v>0</v>
      </c>
      <c r="EP182" s="194">
        <f t="shared" si="346"/>
        <v>0</v>
      </c>
      <c r="EQ182" s="194">
        <f t="shared" si="347"/>
        <v>0</v>
      </c>
      <c r="ER182" s="194">
        <f t="shared" si="348"/>
        <v>0</v>
      </c>
      <c r="ES182" s="194">
        <f t="shared" si="349"/>
        <v>0</v>
      </c>
      <c r="ET182" s="194">
        <f t="shared" si="350"/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2">IF(C187&lt;   D187,"* El total de Reactivos NO DEBE ser superior al total de Procesados. ","")</f>
        <v/>
      </c>
      <c r="CB187" s="193" t="str">
        <f t="shared" ref="CB187:CB204" si="353">IF(C187&lt;&gt; AS187+ AT187,"* La suma de las columnas Sexo DEBE SER IGUAL a los Procesados. ","")</f>
        <v/>
      </c>
      <c r="CC187" s="193" t="str">
        <f t="shared" ref="CC187:CC209" si="354">IF(C187&lt;  AU187+ AV187,"* La suma de las columna Trans NO DEBE ser superior al total de Procesados. ","")</f>
        <v/>
      </c>
      <c r="CD187" s="193" t="str">
        <f t="shared" ref="CD187:CD209" si="355">IF(C187&lt;  AW187,"* La columna Pueblos Originarios NO DEBE ser superior al total de Procesados. ","")</f>
        <v/>
      </c>
      <c r="CE187" s="193" t="str">
        <f t="shared" ref="CE187:CE209" si="356">IF(C187&lt;  AX187,"* La columna Migrantes NO DEBE ser superior al total de Procesados. ","")</f>
        <v/>
      </c>
      <c r="CF187" s="193" t="str">
        <f t="shared" ref="CF187:CF209" si="357">IF((O187 + Q187) &lt;  AY187,"* La columna 14-18 AÑOS no puede ser mayor al total por grupo edad de 10 a 19 años. ","")</f>
        <v/>
      </c>
      <c r="CG187" s="194">
        <f t="shared" ref="CG187:CG209" si="358">IF(C187&lt;&gt; AS187+AT187,1,0)</f>
        <v>0</v>
      </c>
      <c r="CH187" s="194">
        <f t="shared" ref="CH187:CH209" si="359">IF(C187&lt;  AU187+AV187,1,0)</f>
        <v>0</v>
      </c>
      <c r="CI187" s="194">
        <f t="shared" ref="CI187:CI209" si="360">IF(C187&lt;  AW187,1,0)</f>
        <v>0</v>
      </c>
      <c r="CJ187" s="194">
        <f t="shared" ref="CJ187:CJ209" si="361">IF(C187&lt;  AX187,1,0)</f>
        <v>0</v>
      </c>
      <c r="CK187" s="194">
        <f t="shared" ref="CK187:CK209" si="36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3">IF(F187&gt; E187,"* Los exámenes Reactivos de Menor de 6 meses NO DEBEN ser mayor a los Exámenes Procesados de la misma edad. ","")</f>
        <v/>
      </c>
      <c r="DB187" s="193" t="str">
        <f t="shared" ref="DB187:DB209" si="364">IF(H187&gt; G187,"* Los exámenes Reactivos de 6 a 11 meses NO DEBEN ser mayor a los Exámenes Procesados de la misma edad. ","")</f>
        <v/>
      </c>
      <c r="DC187" s="193" t="str">
        <f t="shared" ref="DC187:DC209" si="365">IF(J187&gt; I187,"* Los exámenes Reactivos de 12 a 24 meses NO DEBEN ser mayor a los Exámenes Procesados de la misma edad. ","")</f>
        <v/>
      </c>
      <c r="DD187" s="193" t="str">
        <f t="shared" ref="DD187:DD209" si="366">IF(L187&gt; K187,"* Los exámenes Reactivos de 3 a 4 años NO DEBEN ser mayor a los Exámenes Procesados de la misma edad. ","")</f>
        <v/>
      </c>
      <c r="DE187" s="193" t="str">
        <f t="shared" ref="DE187:DE209" si="367">IF(N187&gt; M187,"* Los exámenes Reactivos de 5 a 9 años NO DEBEN ser mayor a los Exámenes Procesados de la misma edad. ","")</f>
        <v/>
      </c>
      <c r="DF187" s="193" t="str">
        <f t="shared" ref="DF187:DF209" si="368">IF(P187&gt; O187,"* Los exámenes Reactivos de 10 a 14 años NO DEBEN ser mayor a los Exámenes Procesados de la misma edad. ","")</f>
        <v/>
      </c>
      <c r="DG187" s="193" t="str">
        <f t="shared" ref="DG187:DG209" si="369">IF(R187&gt; Q187,"* Los exámenes Reactivos de 15 a 19 años NO DEBEN ser mayor a los Exámenes Procesados de la misma edad. ","")</f>
        <v/>
      </c>
      <c r="DH187" s="193" t="str">
        <f t="shared" ref="DH187:DH209" si="370">IF(T187&gt; S187,"* Los exámenes Reactivos de 20 a 24 años NO DEBEN ser mayor a los Exámenes Procesados de la misma edad. ","")</f>
        <v/>
      </c>
      <c r="DI187" s="193" t="str">
        <f t="shared" ref="DI187:DI209" si="371">IF(V187&gt; U187,"* Los exámenes Reactivos de 25 a 29 años NO DEBEN ser mayor a los Exámenes Procesados de la misma edad. ","")</f>
        <v/>
      </c>
      <c r="DJ187" s="193" t="str">
        <f t="shared" ref="DJ187:DJ209" si="372">IF(X187&gt; W187,"* Los exámenes Reactivos de 30 a 34 años NO DEBEN ser mayor a los Exámenes Procesados de la misma edad. ","")</f>
        <v/>
      </c>
      <c r="DK187" s="193" t="str">
        <f t="shared" ref="DK187:DK209" si="373">IF(Z187&gt; Y187,"* Los exámenes Reactivos de 35 a 39 años NO DEBEN ser mayor a los Exámenes Procesados de la misma edad. ","")</f>
        <v/>
      </c>
      <c r="DL187" s="193" t="str">
        <f t="shared" ref="DL187:DL209" si="374">IF(AB187&gt; AA187,"* Los exámenes Reactivos de 40 a 44 años NO DEBEN ser mayor a los Exámenes Procesados de la misma edad. ","")</f>
        <v/>
      </c>
      <c r="DM187" s="193" t="str">
        <f t="shared" ref="DM187:DM209" si="375">IF(AD187&gt; AC187,"* Los exámenes Reactivos de 45 a 49 años NO DEBEN ser mayor a los Exámenes Procesados de la misma edad. ","")</f>
        <v/>
      </c>
      <c r="DN187" s="193" t="str">
        <f t="shared" ref="DN187:DN209" si="376">IF(AF187&gt; AE187,"* Los exámenes Reactivos de 50 a 54 años NO DEBEN ser mayor a los Exámenes Procesados de la misma edad. ","")</f>
        <v/>
      </c>
      <c r="DO187" s="193" t="str">
        <f t="shared" ref="DO187:DO209" si="377">IF(AH187&gt; AG187,"* Los exámenes Reactivos de 55 a 59 años NO DEBEN ser mayor a los Exámenes Procesados de la misma edad. ","")</f>
        <v/>
      </c>
      <c r="DP187" s="193" t="str">
        <f t="shared" ref="DP187:DP209" si="378">IF(AJ187&gt; AI187,"* Los exámenes Reactivos de 60 a 64 años NO DEBEN ser mayor a los Exámenes Procesados de la misma edad. ","")</f>
        <v/>
      </c>
      <c r="DQ187" s="193" t="str">
        <f t="shared" ref="DQ187:DQ209" si="379">IF(AL187&gt; AK187,"* Los exámenes Reactivos de 65 a 69 años NO DEBEN ser mayor a los Exámenes Procesados de la misma edad. ","")</f>
        <v/>
      </c>
      <c r="DR187" s="193" t="str">
        <f t="shared" ref="DR187:DR209" si="380">IF(AN187&gt; AM187,"* Los exámenes Reactivos de 70 a 74 años NO DEBEN ser mayor a los Exámenes Procesados de la misma edad. ","")</f>
        <v/>
      </c>
      <c r="DS187" s="193" t="str">
        <f t="shared" ref="DS187:DS209" si="381">IF(AP187&gt; AO187,"* Los exámenes Reactivos de 75 a 79 años NO DEBEN ser mayor a los Exámenes Procesados de la misma edad. ","")</f>
        <v/>
      </c>
      <c r="DT187" s="193" t="str">
        <f t="shared" ref="DT187:DT209" si="382">IF(AR187&gt; AQ187,"* Los exámenes Reactivos de 80 y mas años NO DEBEN ser mayor a los Exámenes Procesados de la misma edad. ","")</f>
        <v/>
      </c>
      <c r="EA187" s="194">
        <f t="shared" ref="EA187:EA209" si="383">IF(F187&gt; E187,1,0)</f>
        <v>0</v>
      </c>
      <c r="EB187" s="194">
        <f t="shared" ref="EB187:EB209" si="384">IF(H187&gt; G187,1,0)</f>
        <v>0</v>
      </c>
      <c r="EC187" s="194">
        <f t="shared" ref="EC187:EC209" si="385">IF(J187&gt; I187,1,0)</f>
        <v>0</v>
      </c>
      <c r="ED187" s="194">
        <f t="shared" ref="ED187:ED209" si="386">IF(L187&gt; K187,1,0)</f>
        <v>0</v>
      </c>
      <c r="EE187" s="194">
        <f t="shared" ref="EE187:EE209" si="387">IF(N187&gt; M187,1,0)</f>
        <v>0</v>
      </c>
      <c r="EF187" s="194">
        <f t="shared" ref="EF187:EF209" si="388">IF(P187&gt; O187,1,0)</f>
        <v>0</v>
      </c>
      <c r="EG187" s="194">
        <f t="shared" ref="EG187:EG209" si="389">IF(R187&gt; Q187,1,0)</f>
        <v>0</v>
      </c>
      <c r="EH187" s="194">
        <f t="shared" ref="EH187:EH209" si="390">IF(T187&gt; S187,1,0)</f>
        <v>0</v>
      </c>
      <c r="EI187" s="194">
        <f t="shared" ref="EI187:EI209" si="391">IF(V187&gt; U187,1,0)</f>
        <v>0</v>
      </c>
      <c r="EJ187" s="194">
        <f t="shared" ref="EJ187:EJ209" si="392">IF(X187&gt; W187,1,0)</f>
        <v>0</v>
      </c>
      <c r="EK187" s="194">
        <f t="shared" ref="EK187:EK209" si="393">IF(Z187&gt; Y187,1,0)</f>
        <v>0</v>
      </c>
      <c r="EL187" s="194">
        <f t="shared" ref="EL187:EL209" si="394">IF(AB187&gt; AA187,1,0)</f>
        <v>0</v>
      </c>
      <c r="EM187" s="194">
        <f t="shared" ref="EM187:EM209" si="395">IF(AD187&gt; AC187,1,0)</f>
        <v>0</v>
      </c>
      <c r="EN187" s="194">
        <f t="shared" ref="EN187:EN209" si="396">IF(AF187&gt; AE187,1,0)</f>
        <v>0</v>
      </c>
      <c r="EO187" s="194">
        <f t="shared" ref="EO187:EO209" si="397">IF(AH187&gt; AG187,1,0)</f>
        <v>0</v>
      </c>
      <c r="EP187" s="194">
        <f t="shared" ref="EP187:EP209" si="398">IF(AJ187&gt; AI187,1,0)</f>
        <v>0</v>
      </c>
      <c r="EQ187" s="194">
        <f t="shared" ref="EQ187:EQ209" si="399">IF(AL187&gt; AK187,1,0)</f>
        <v>0</v>
      </c>
      <c r="ER187" s="194">
        <f t="shared" ref="ER187:ER209" si="400">IF(AN187&gt; AM187,1,0)</f>
        <v>0</v>
      </c>
      <c r="ES187" s="194">
        <f t="shared" ref="ES187:ES209" si="401">IF(AP187&gt; AO187,1,0)</f>
        <v>0</v>
      </c>
      <c r="ET187" s="194">
        <f t="shared" ref="ET187:ET209" si="402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3">SUM(+E188+G188+I188+K188+M188+O188+Q188+S188+U188+W188+Y188+AA188+AC188+AE188+AG188+AI188+AK188+AM188+AO188+AQ188)</f>
        <v>0</v>
      </c>
      <c r="D188" s="109">
        <f t="shared" si="40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2"/>
        <v/>
      </c>
      <c r="CB188" s="193" t="str">
        <f t="shared" si="353"/>
        <v/>
      </c>
      <c r="CC188" s="193" t="str">
        <f t="shared" si="354"/>
        <v/>
      </c>
      <c r="CD188" s="193" t="str">
        <f t="shared" si="355"/>
        <v/>
      </c>
      <c r="CE188" s="193" t="str">
        <f t="shared" si="356"/>
        <v/>
      </c>
      <c r="CF188" s="193" t="str">
        <f t="shared" si="357"/>
        <v/>
      </c>
      <c r="CG188" s="194">
        <f t="shared" si="358"/>
        <v>0</v>
      </c>
      <c r="CH188" s="194">
        <f t="shared" si="359"/>
        <v>0</v>
      </c>
      <c r="CI188" s="194">
        <f t="shared" si="360"/>
        <v>0</v>
      </c>
      <c r="CJ188" s="194">
        <f t="shared" si="361"/>
        <v>0</v>
      </c>
      <c r="CK188" s="194">
        <f t="shared" si="36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3"/>
        <v/>
      </c>
      <c r="DB188" s="193" t="str">
        <f t="shared" si="364"/>
        <v/>
      </c>
      <c r="DC188" s="193" t="str">
        <f t="shared" si="365"/>
        <v/>
      </c>
      <c r="DD188" s="193" t="str">
        <f t="shared" si="366"/>
        <v/>
      </c>
      <c r="DE188" s="193" t="str">
        <f t="shared" si="367"/>
        <v/>
      </c>
      <c r="DF188" s="193" t="str">
        <f t="shared" si="368"/>
        <v/>
      </c>
      <c r="DG188" s="193" t="str">
        <f t="shared" si="369"/>
        <v/>
      </c>
      <c r="DH188" s="193" t="str">
        <f t="shared" si="370"/>
        <v/>
      </c>
      <c r="DI188" s="193" t="str">
        <f t="shared" si="371"/>
        <v/>
      </c>
      <c r="DJ188" s="193" t="str">
        <f t="shared" si="372"/>
        <v/>
      </c>
      <c r="DK188" s="193" t="str">
        <f t="shared" si="373"/>
        <v/>
      </c>
      <c r="DL188" s="193" t="str">
        <f t="shared" si="374"/>
        <v/>
      </c>
      <c r="DM188" s="193" t="str">
        <f t="shared" si="375"/>
        <v/>
      </c>
      <c r="DN188" s="193" t="str">
        <f t="shared" si="376"/>
        <v/>
      </c>
      <c r="DO188" s="193" t="str">
        <f t="shared" si="377"/>
        <v/>
      </c>
      <c r="DP188" s="193" t="str">
        <f t="shared" si="378"/>
        <v/>
      </c>
      <c r="DQ188" s="193" t="str">
        <f t="shared" si="379"/>
        <v/>
      </c>
      <c r="DR188" s="193" t="str">
        <f t="shared" si="380"/>
        <v/>
      </c>
      <c r="DS188" s="193" t="str">
        <f t="shared" si="381"/>
        <v/>
      </c>
      <c r="DT188" s="193" t="str">
        <f t="shared" si="382"/>
        <v/>
      </c>
      <c r="EA188" s="194">
        <f t="shared" si="383"/>
        <v>0</v>
      </c>
      <c r="EB188" s="194">
        <f t="shared" si="384"/>
        <v>0</v>
      </c>
      <c r="EC188" s="194">
        <f t="shared" si="385"/>
        <v>0</v>
      </c>
      <c r="ED188" s="194">
        <f t="shared" si="386"/>
        <v>0</v>
      </c>
      <c r="EE188" s="194">
        <f t="shared" si="387"/>
        <v>0</v>
      </c>
      <c r="EF188" s="194">
        <f t="shared" si="388"/>
        <v>0</v>
      </c>
      <c r="EG188" s="194">
        <f t="shared" si="389"/>
        <v>0</v>
      </c>
      <c r="EH188" s="194">
        <f t="shared" si="390"/>
        <v>0</v>
      </c>
      <c r="EI188" s="194">
        <f t="shared" si="391"/>
        <v>0</v>
      </c>
      <c r="EJ188" s="194">
        <f t="shared" si="392"/>
        <v>0</v>
      </c>
      <c r="EK188" s="194">
        <f t="shared" si="393"/>
        <v>0</v>
      </c>
      <c r="EL188" s="194">
        <f t="shared" si="394"/>
        <v>0</v>
      </c>
      <c r="EM188" s="194">
        <f t="shared" si="395"/>
        <v>0</v>
      </c>
      <c r="EN188" s="194">
        <f t="shared" si="396"/>
        <v>0</v>
      </c>
      <c r="EO188" s="194">
        <f t="shared" si="397"/>
        <v>0</v>
      </c>
      <c r="EP188" s="194">
        <f t="shared" si="398"/>
        <v>0</v>
      </c>
      <c r="EQ188" s="194">
        <f t="shared" si="399"/>
        <v>0</v>
      </c>
      <c r="ER188" s="194">
        <f t="shared" si="400"/>
        <v>0</v>
      </c>
      <c r="ES188" s="194">
        <f t="shared" si="401"/>
        <v>0</v>
      </c>
      <c r="ET188" s="194">
        <f t="shared" si="402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3"/>
        <v>0</v>
      </c>
      <c r="D189" s="109">
        <f t="shared" si="40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2"/>
        <v/>
      </c>
      <c r="CB189" s="193" t="str">
        <f t="shared" si="353"/>
        <v/>
      </c>
      <c r="CC189" s="193" t="str">
        <f t="shared" si="354"/>
        <v/>
      </c>
      <c r="CD189" s="193" t="str">
        <f t="shared" si="355"/>
        <v/>
      </c>
      <c r="CE189" s="193" t="str">
        <f t="shared" si="356"/>
        <v/>
      </c>
      <c r="CF189" s="193" t="str">
        <f t="shared" si="357"/>
        <v/>
      </c>
      <c r="CG189" s="194">
        <f t="shared" si="358"/>
        <v>0</v>
      </c>
      <c r="CH189" s="194">
        <f t="shared" si="359"/>
        <v>0</v>
      </c>
      <c r="CI189" s="194">
        <f t="shared" si="360"/>
        <v>0</v>
      </c>
      <c r="CJ189" s="194">
        <f t="shared" si="361"/>
        <v>0</v>
      </c>
      <c r="CK189" s="194">
        <f t="shared" si="36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3"/>
        <v/>
      </c>
      <c r="DB189" s="193" t="str">
        <f t="shared" si="364"/>
        <v/>
      </c>
      <c r="DC189" s="193" t="str">
        <f t="shared" si="365"/>
        <v/>
      </c>
      <c r="DD189" s="193" t="str">
        <f t="shared" si="366"/>
        <v/>
      </c>
      <c r="DE189" s="193" t="str">
        <f t="shared" si="367"/>
        <v/>
      </c>
      <c r="DF189" s="193" t="str">
        <f t="shared" si="368"/>
        <v/>
      </c>
      <c r="DG189" s="193" t="str">
        <f t="shared" si="369"/>
        <v/>
      </c>
      <c r="DH189" s="193" t="str">
        <f t="shared" si="370"/>
        <v/>
      </c>
      <c r="DI189" s="193" t="str">
        <f t="shared" si="371"/>
        <v/>
      </c>
      <c r="DJ189" s="193" t="str">
        <f t="shared" si="372"/>
        <v/>
      </c>
      <c r="DK189" s="193" t="str">
        <f t="shared" si="373"/>
        <v/>
      </c>
      <c r="DL189" s="193" t="str">
        <f t="shared" si="374"/>
        <v/>
      </c>
      <c r="DM189" s="193" t="str">
        <f t="shared" si="375"/>
        <v/>
      </c>
      <c r="DN189" s="193" t="str">
        <f t="shared" si="376"/>
        <v/>
      </c>
      <c r="DO189" s="193" t="str">
        <f t="shared" si="377"/>
        <v/>
      </c>
      <c r="DP189" s="193" t="str">
        <f t="shared" si="378"/>
        <v/>
      </c>
      <c r="DQ189" s="193" t="str">
        <f t="shared" si="379"/>
        <v/>
      </c>
      <c r="DR189" s="193" t="str">
        <f t="shared" si="380"/>
        <v/>
      </c>
      <c r="DS189" s="193" t="str">
        <f t="shared" si="381"/>
        <v/>
      </c>
      <c r="DT189" s="193" t="str">
        <f t="shared" si="382"/>
        <v/>
      </c>
      <c r="EA189" s="194">
        <f t="shared" si="383"/>
        <v>0</v>
      </c>
      <c r="EB189" s="194">
        <f t="shared" si="384"/>
        <v>0</v>
      </c>
      <c r="EC189" s="194">
        <f t="shared" si="385"/>
        <v>0</v>
      </c>
      <c r="ED189" s="194">
        <f t="shared" si="386"/>
        <v>0</v>
      </c>
      <c r="EE189" s="194">
        <f t="shared" si="387"/>
        <v>0</v>
      </c>
      <c r="EF189" s="194">
        <f t="shared" si="388"/>
        <v>0</v>
      </c>
      <c r="EG189" s="194">
        <f t="shared" si="389"/>
        <v>0</v>
      </c>
      <c r="EH189" s="194">
        <f t="shared" si="390"/>
        <v>0</v>
      </c>
      <c r="EI189" s="194">
        <f t="shared" si="391"/>
        <v>0</v>
      </c>
      <c r="EJ189" s="194">
        <f t="shared" si="392"/>
        <v>0</v>
      </c>
      <c r="EK189" s="194">
        <f t="shared" si="393"/>
        <v>0</v>
      </c>
      <c r="EL189" s="194">
        <f t="shared" si="394"/>
        <v>0</v>
      </c>
      <c r="EM189" s="194">
        <f t="shared" si="395"/>
        <v>0</v>
      </c>
      <c r="EN189" s="194">
        <f t="shared" si="396"/>
        <v>0</v>
      </c>
      <c r="EO189" s="194">
        <f t="shared" si="397"/>
        <v>0</v>
      </c>
      <c r="EP189" s="194">
        <f t="shared" si="398"/>
        <v>0</v>
      </c>
      <c r="EQ189" s="194">
        <f t="shared" si="399"/>
        <v>0</v>
      </c>
      <c r="ER189" s="194">
        <f t="shared" si="400"/>
        <v>0</v>
      </c>
      <c r="ES189" s="194">
        <f t="shared" si="401"/>
        <v>0</v>
      </c>
      <c r="ET189" s="194">
        <f t="shared" si="402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3"/>
        <v>0</v>
      </c>
      <c r="D190" s="139">
        <f t="shared" si="40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2"/>
        <v/>
      </c>
      <c r="CB190" s="193" t="str">
        <f t="shared" si="353"/>
        <v/>
      </c>
      <c r="CC190" s="193" t="str">
        <f t="shared" si="354"/>
        <v/>
      </c>
      <c r="CD190" s="193" t="str">
        <f t="shared" si="355"/>
        <v/>
      </c>
      <c r="CE190" s="193" t="str">
        <f t="shared" si="356"/>
        <v/>
      </c>
      <c r="CF190" s="193" t="str">
        <f t="shared" si="357"/>
        <v/>
      </c>
      <c r="CG190" s="194">
        <f t="shared" si="358"/>
        <v>0</v>
      </c>
      <c r="CH190" s="194">
        <f t="shared" si="359"/>
        <v>0</v>
      </c>
      <c r="CI190" s="194">
        <f t="shared" si="360"/>
        <v>0</v>
      </c>
      <c r="CJ190" s="194">
        <f t="shared" si="361"/>
        <v>0</v>
      </c>
      <c r="CK190" s="194">
        <f t="shared" si="36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3"/>
        <v/>
      </c>
      <c r="DB190" s="193" t="str">
        <f t="shared" si="364"/>
        <v/>
      </c>
      <c r="DC190" s="193" t="str">
        <f t="shared" si="365"/>
        <v/>
      </c>
      <c r="DD190" s="193" t="str">
        <f t="shared" si="366"/>
        <v/>
      </c>
      <c r="DE190" s="193" t="str">
        <f t="shared" si="367"/>
        <v/>
      </c>
      <c r="DF190" s="193" t="str">
        <f t="shared" si="368"/>
        <v/>
      </c>
      <c r="DG190" s="193" t="str">
        <f t="shared" si="369"/>
        <v/>
      </c>
      <c r="DH190" s="193" t="str">
        <f t="shared" si="370"/>
        <v/>
      </c>
      <c r="DI190" s="193" t="str">
        <f t="shared" si="371"/>
        <v/>
      </c>
      <c r="DJ190" s="193" t="str">
        <f t="shared" si="372"/>
        <v/>
      </c>
      <c r="DK190" s="193" t="str">
        <f t="shared" si="373"/>
        <v/>
      </c>
      <c r="DL190" s="193" t="str">
        <f t="shared" si="374"/>
        <v/>
      </c>
      <c r="DM190" s="193" t="str">
        <f t="shared" si="375"/>
        <v/>
      </c>
      <c r="DN190" s="193" t="str">
        <f t="shared" si="376"/>
        <v/>
      </c>
      <c r="DO190" s="193" t="str">
        <f t="shared" si="377"/>
        <v/>
      </c>
      <c r="DP190" s="193" t="str">
        <f t="shared" si="378"/>
        <v/>
      </c>
      <c r="DQ190" s="193" t="str">
        <f t="shared" si="379"/>
        <v/>
      </c>
      <c r="DR190" s="193" t="str">
        <f t="shared" si="380"/>
        <v/>
      </c>
      <c r="DS190" s="193" t="str">
        <f t="shared" si="381"/>
        <v/>
      </c>
      <c r="DT190" s="193" t="str">
        <f t="shared" si="382"/>
        <v/>
      </c>
      <c r="EA190" s="194">
        <f t="shared" si="383"/>
        <v>0</v>
      </c>
      <c r="EB190" s="194">
        <f t="shared" si="384"/>
        <v>0</v>
      </c>
      <c r="EC190" s="194">
        <f t="shared" si="385"/>
        <v>0</v>
      </c>
      <c r="ED190" s="194">
        <f t="shared" si="386"/>
        <v>0</v>
      </c>
      <c r="EE190" s="194">
        <f t="shared" si="387"/>
        <v>0</v>
      </c>
      <c r="EF190" s="194">
        <f t="shared" si="388"/>
        <v>0</v>
      </c>
      <c r="EG190" s="194">
        <f t="shared" si="389"/>
        <v>0</v>
      </c>
      <c r="EH190" s="194">
        <f t="shared" si="390"/>
        <v>0</v>
      </c>
      <c r="EI190" s="194">
        <f t="shared" si="391"/>
        <v>0</v>
      </c>
      <c r="EJ190" s="194">
        <f t="shared" si="392"/>
        <v>0</v>
      </c>
      <c r="EK190" s="194">
        <f t="shared" si="393"/>
        <v>0</v>
      </c>
      <c r="EL190" s="194">
        <f t="shared" si="394"/>
        <v>0</v>
      </c>
      <c r="EM190" s="194">
        <f t="shared" si="395"/>
        <v>0</v>
      </c>
      <c r="EN190" s="194">
        <f t="shared" si="396"/>
        <v>0</v>
      </c>
      <c r="EO190" s="194">
        <f t="shared" si="397"/>
        <v>0</v>
      </c>
      <c r="EP190" s="194">
        <f t="shared" si="398"/>
        <v>0</v>
      </c>
      <c r="EQ190" s="194">
        <f t="shared" si="399"/>
        <v>0</v>
      </c>
      <c r="ER190" s="194">
        <f t="shared" si="400"/>
        <v>0</v>
      </c>
      <c r="ES190" s="194">
        <f t="shared" si="401"/>
        <v>0</v>
      </c>
      <c r="ET190" s="194">
        <f t="shared" si="402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3"/>
        <v>0</v>
      </c>
      <c r="D191" s="139">
        <f t="shared" si="40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2"/>
        <v/>
      </c>
      <c r="CB191" s="193" t="str">
        <f t="shared" si="353"/>
        <v/>
      </c>
      <c r="CC191" s="193" t="str">
        <f t="shared" si="354"/>
        <v/>
      </c>
      <c r="CD191" s="193" t="str">
        <f t="shared" si="355"/>
        <v/>
      </c>
      <c r="CE191" s="193" t="str">
        <f t="shared" si="356"/>
        <v/>
      </c>
      <c r="CF191" s="193" t="str">
        <f t="shared" si="357"/>
        <v/>
      </c>
      <c r="CG191" s="194">
        <f t="shared" si="358"/>
        <v>0</v>
      </c>
      <c r="CH191" s="194">
        <f t="shared" si="359"/>
        <v>0</v>
      </c>
      <c r="CI191" s="194">
        <f t="shared" si="360"/>
        <v>0</v>
      </c>
      <c r="CJ191" s="194">
        <f t="shared" si="361"/>
        <v>0</v>
      </c>
      <c r="CK191" s="194">
        <f t="shared" si="36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3"/>
        <v/>
      </c>
      <c r="DB191" s="193" t="str">
        <f t="shared" si="364"/>
        <v/>
      </c>
      <c r="DC191" s="193" t="str">
        <f t="shared" si="365"/>
        <v/>
      </c>
      <c r="DD191" s="193" t="str">
        <f t="shared" si="366"/>
        <v/>
      </c>
      <c r="DE191" s="193" t="str">
        <f t="shared" si="367"/>
        <v/>
      </c>
      <c r="DF191" s="193" t="str">
        <f t="shared" si="368"/>
        <v/>
      </c>
      <c r="DG191" s="193" t="str">
        <f t="shared" si="369"/>
        <v/>
      </c>
      <c r="DH191" s="193" t="str">
        <f t="shared" si="370"/>
        <v/>
      </c>
      <c r="DI191" s="193" t="str">
        <f t="shared" si="371"/>
        <v/>
      </c>
      <c r="DJ191" s="193" t="str">
        <f t="shared" si="372"/>
        <v/>
      </c>
      <c r="DK191" s="193" t="str">
        <f t="shared" si="373"/>
        <v/>
      </c>
      <c r="DL191" s="193" t="str">
        <f t="shared" si="374"/>
        <v/>
      </c>
      <c r="DM191" s="193" t="str">
        <f t="shared" si="375"/>
        <v/>
      </c>
      <c r="DN191" s="193" t="str">
        <f t="shared" si="376"/>
        <v/>
      </c>
      <c r="DO191" s="193" t="str">
        <f t="shared" si="377"/>
        <v/>
      </c>
      <c r="DP191" s="193" t="str">
        <f t="shared" si="378"/>
        <v/>
      </c>
      <c r="DQ191" s="193" t="str">
        <f t="shared" si="379"/>
        <v/>
      </c>
      <c r="DR191" s="193" t="str">
        <f t="shared" si="380"/>
        <v/>
      </c>
      <c r="DS191" s="193" t="str">
        <f t="shared" si="381"/>
        <v/>
      </c>
      <c r="DT191" s="193" t="str">
        <f t="shared" si="382"/>
        <v/>
      </c>
      <c r="EA191" s="194">
        <f t="shared" si="383"/>
        <v>0</v>
      </c>
      <c r="EB191" s="194">
        <f t="shared" si="384"/>
        <v>0</v>
      </c>
      <c r="EC191" s="194">
        <f t="shared" si="385"/>
        <v>0</v>
      </c>
      <c r="ED191" s="194">
        <f t="shared" si="386"/>
        <v>0</v>
      </c>
      <c r="EE191" s="194">
        <f t="shared" si="387"/>
        <v>0</v>
      </c>
      <c r="EF191" s="194">
        <f t="shared" si="388"/>
        <v>0</v>
      </c>
      <c r="EG191" s="194">
        <f t="shared" si="389"/>
        <v>0</v>
      </c>
      <c r="EH191" s="194">
        <f t="shared" si="390"/>
        <v>0</v>
      </c>
      <c r="EI191" s="194">
        <f t="shared" si="391"/>
        <v>0</v>
      </c>
      <c r="EJ191" s="194">
        <f t="shared" si="392"/>
        <v>0</v>
      </c>
      <c r="EK191" s="194">
        <f t="shared" si="393"/>
        <v>0</v>
      </c>
      <c r="EL191" s="194">
        <f t="shared" si="394"/>
        <v>0</v>
      </c>
      <c r="EM191" s="194">
        <f t="shared" si="395"/>
        <v>0</v>
      </c>
      <c r="EN191" s="194">
        <f t="shared" si="396"/>
        <v>0</v>
      </c>
      <c r="EO191" s="194">
        <f t="shared" si="397"/>
        <v>0</v>
      </c>
      <c r="EP191" s="194">
        <f t="shared" si="398"/>
        <v>0</v>
      </c>
      <c r="EQ191" s="194">
        <f t="shared" si="399"/>
        <v>0</v>
      </c>
      <c r="ER191" s="194">
        <f t="shared" si="400"/>
        <v>0</v>
      </c>
      <c r="ES191" s="194">
        <f t="shared" si="401"/>
        <v>0</v>
      </c>
      <c r="ET191" s="194">
        <f t="shared" si="402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3"/>
        <v>0</v>
      </c>
      <c r="D192" s="109">
        <f t="shared" si="40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2"/>
        <v/>
      </c>
      <c r="CB192" s="193" t="str">
        <f t="shared" si="353"/>
        <v/>
      </c>
      <c r="CC192" s="193" t="str">
        <f t="shared" si="354"/>
        <v/>
      </c>
      <c r="CD192" s="193" t="str">
        <f t="shared" si="355"/>
        <v/>
      </c>
      <c r="CE192" s="193" t="str">
        <f t="shared" si="356"/>
        <v/>
      </c>
      <c r="CF192" s="193" t="str">
        <f t="shared" si="357"/>
        <v/>
      </c>
      <c r="CG192" s="194">
        <f t="shared" si="358"/>
        <v>0</v>
      </c>
      <c r="CH192" s="194">
        <f t="shared" si="359"/>
        <v>0</v>
      </c>
      <c r="CI192" s="194">
        <f t="shared" si="360"/>
        <v>0</v>
      </c>
      <c r="CJ192" s="194">
        <f t="shared" si="361"/>
        <v>0</v>
      </c>
      <c r="CK192" s="194">
        <f t="shared" si="36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3"/>
        <v/>
      </c>
      <c r="DB192" s="193" t="str">
        <f t="shared" si="364"/>
        <v/>
      </c>
      <c r="DC192" s="193" t="str">
        <f t="shared" si="365"/>
        <v/>
      </c>
      <c r="DD192" s="193" t="str">
        <f t="shared" si="366"/>
        <v/>
      </c>
      <c r="DE192" s="193" t="str">
        <f t="shared" si="367"/>
        <v/>
      </c>
      <c r="DF192" s="193" t="str">
        <f t="shared" si="368"/>
        <v/>
      </c>
      <c r="DG192" s="193" t="str">
        <f t="shared" si="369"/>
        <v/>
      </c>
      <c r="DH192" s="193" t="str">
        <f t="shared" si="370"/>
        <v/>
      </c>
      <c r="DI192" s="193" t="str">
        <f t="shared" si="371"/>
        <v/>
      </c>
      <c r="DJ192" s="193" t="str">
        <f t="shared" si="372"/>
        <v/>
      </c>
      <c r="DK192" s="193" t="str">
        <f t="shared" si="373"/>
        <v/>
      </c>
      <c r="DL192" s="193" t="str">
        <f t="shared" si="374"/>
        <v/>
      </c>
      <c r="DM192" s="193" t="str">
        <f t="shared" si="375"/>
        <v/>
      </c>
      <c r="DN192" s="193" t="str">
        <f t="shared" si="376"/>
        <v/>
      </c>
      <c r="DO192" s="193" t="str">
        <f t="shared" si="377"/>
        <v/>
      </c>
      <c r="DP192" s="193" t="str">
        <f t="shared" si="378"/>
        <v/>
      </c>
      <c r="DQ192" s="193" t="str">
        <f t="shared" si="379"/>
        <v/>
      </c>
      <c r="DR192" s="193" t="str">
        <f t="shared" si="380"/>
        <v/>
      </c>
      <c r="DS192" s="193" t="str">
        <f t="shared" si="381"/>
        <v/>
      </c>
      <c r="DT192" s="193" t="str">
        <f t="shared" si="382"/>
        <v/>
      </c>
      <c r="EA192" s="194">
        <f t="shared" si="383"/>
        <v>0</v>
      </c>
      <c r="EB192" s="194">
        <f t="shared" si="384"/>
        <v>0</v>
      </c>
      <c r="EC192" s="194">
        <f t="shared" si="385"/>
        <v>0</v>
      </c>
      <c r="ED192" s="194">
        <f t="shared" si="386"/>
        <v>0</v>
      </c>
      <c r="EE192" s="194">
        <f t="shared" si="387"/>
        <v>0</v>
      </c>
      <c r="EF192" s="194">
        <f t="shared" si="388"/>
        <v>0</v>
      </c>
      <c r="EG192" s="194">
        <f t="shared" si="389"/>
        <v>0</v>
      </c>
      <c r="EH192" s="194">
        <f t="shared" si="390"/>
        <v>0</v>
      </c>
      <c r="EI192" s="194">
        <f t="shared" si="391"/>
        <v>0</v>
      </c>
      <c r="EJ192" s="194">
        <f t="shared" si="392"/>
        <v>0</v>
      </c>
      <c r="EK192" s="194">
        <f t="shared" si="393"/>
        <v>0</v>
      </c>
      <c r="EL192" s="194">
        <f t="shared" si="394"/>
        <v>0</v>
      </c>
      <c r="EM192" s="194">
        <f t="shared" si="395"/>
        <v>0</v>
      </c>
      <c r="EN192" s="194">
        <f t="shared" si="396"/>
        <v>0</v>
      </c>
      <c r="EO192" s="194">
        <f t="shared" si="397"/>
        <v>0</v>
      </c>
      <c r="EP192" s="194">
        <f t="shared" si="398"/>
        <v>0</v>
      </c>
      <c r="EQ192" s="194">
        <f t="shared" si="399"/>
        <v>0</v>
      </c>
      <c r="ER192" s="194">
        <f t="shared" si="400"/>
        <v>0</v>
      </c>
      <c r="ES192" s="194">
        <f t="shared" si="401"/>
        <v>0</v>
      </c>
      <c r="ET192" s="194">
        <f t="shared" si="402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3"/>
        <v>0</v>
      </c>
      <c r="D193" s="109">
        <f t="shared" si="40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2"/>
        <v/>
      </c>
      <c r="CB193" s="193" t="str">
        <f t="shared" si="353"/>
        <v/>
      </c>
      <c r="CC193" s="193" t="str">
        <f t="shared" si="354"/>
        <v/>
      </c>
      <c r="CD193" s="193" t="str">
        <f t="shared" si="355"/>
        <v/>
      </c>
      <c r="CE193" s="193" t="str">
        <f t="shared" si="356"/>
        <v/>
      </c>
      <c r="CF193" s="193" t="str">
        <f t="shared" si="357"/>
        <v/>
      </c>
      <c r="CG193" s="194">
        <f t="shared" si="358"/>
        <v>0</v>
      </c>
      <c r="CH193" s="194">
        <f t="shared" si="359"/>
        <v>0</v>
      </c>
      <c r="CI193" s="194">
        <f t="shared" si="360"/>
        <v>0</v>
      </c>
      <c r="CJ193" s="194">
        <f t="shared" si="361"/>
        <v>0</v>
      </c>
      <c r="CK193" s="194">
        <f t="shared" si="36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3"/>
        <v/>
      </c>
      <c r="DB193" s="193" t="str">
        <f t="shared" si="364"/>
        <v/>
      </c>
      <c r="DC193" s="193" t="str">
        <f t="shared" si="365"/>
        <v/>
      </c>
      <c r="DD193" s="193" t="str">
        <f t="shared" si="366"/>
        <v/>
      </c>
      <c r="DE193" s="193" t="str">
        <f t="shared" si="367"/>
        <v/>
      </c>
      <c r="DF193" s="193" t="str">
        <f t="shared" si="368"/>
        <v/>
      </c>
      <c r="DG193" s="193" t="str">
        <f t="shared" si="369"/>
        <v/>
      </c>
      <c r="DH193" s="193" t="str">
        <f t="shared" si="370"/>
        <v/>
      </c>
      <c r="DI193" s="193" t="str">
        <f t="shared" si="371"/>
        <v/>
      </c>
      <c r="DJ193" s="193" t="str">
        <f t="shared" si="372"/>
        <v/>
      </c>
      <c r="DK193" s="193" t="str">
        <f t="shared" si="373"/>
        <v/>
      </c>
      <c r="DL193" s="193" t="str">
        <f t="shared" si="374"/>
        <v/>
      </c>
      <c r="DM193" s="193" t="str">
        <f t="shared" si="375"/>
        <v/>
      </c>
      <c r="DN193" s="193" t="str">
        <f t="shared" si="376"/>
        <v/>
      </c>
      <c r="DO193" s="193" t="str">
        <f t="shared" si="377"/>
        <v/>
      </c>
      <c r="DP193" s="193" t="str">
        <f t="shared" si="378"/>
        <v/>
      </c>
      <c r="DQ193" s="193" t="str">
        <f t="shared" si="379"/>
        <v/>
      </c>
      <c r="DR193" s="193" t="str">
        <f t="shared" si="380"/>
        <v/>
      </c>
      <c r="DS193" s="193" t="str">
        <f t="shared" si="381"/>
        <v/>
      </c>
      <c r="DT193" s="193" t="str">
        <f t="shared" si="382"/>
        <v/>
      </c>
      <c r="EA193" s="194">
        <f t="shared" si="383"/>
        <v>0</v>
      </c>
      <c r="EB193" s="194">
        <f t="shared" si="384"/>
        <v>0</v>
      </c>
      <c r="EC193" s="194">
        <f t="shared" si="385"/>
        <v>0</v>
      </c>
      <c r="ED193" s="194">
        <f t="shared" si="386"/>
        <v>0</v>
      </c>
      <c r="EE193" s="194">
        <f t="shared" si="387"/>
        <v>0</v>
      </c>
      <c r="EF193" s="194">
        <f t="shared" si="388"/>
        <v>0</v>
      </c>
      <c r="EG193" s="194">
        <f t="shared" si="389"/>
        <v>0</v>
      </c>
      <c r="EH193" s="194">
        <f t="shared" si="390"/>
        <v>0</v>
      </c>
      <c r="EI193" s="194">
        <f t="shared" si="391"/>
        <v>0</v>
      </c>
      <c r="EJ193" s="194">
        <f t="shared" si="392"/>
        <v>0</v>
      </c>
      <c r="EK193" s="194">
        <f t="shared" si="393"/>
        <v>0</v>
      </c>
      <c r="EL193" s="194">
        <f t="shared" si="394"/>
        <v>0</v>
      </c>
      <c r="EM193" s="194">
        <f t="shared" si="395"/>
        <v>0</v>
      </c>
      <c r="EN193" s="194">
        <f t="shared" si="396"/>
        <v>0</v>
      </c>
      <c r="EO193" s="194">
        <f t="shared" si="397"/>
        <v>0</v>
      </c>
      <c r="EP193" s="194">
        <f t="shared" si="398"/>
        <v>0</v>
      </c>
      <c r="EQ193" s="194">
        <f t="shared" si="399"/>
        <v>0</v>
      </c>
      <c r="ER193" s="194">
        <f t="shared" si="400"/>
        <v>0</v>
      </c>
      <c r="ES193" s="194">
        <f t="shared" si="401"/>
        <v>0</v>
      </c>
      <c r="ET193" s="194">
        <f t="shared" si="402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3"/>
        <v>0</v>
      </c>
      <c r="D194" s="139">
        <f t="shared" si="40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2"/>
        <v/>
      </c>
      <c r="CB194" s="193" t="str">
        <f t="shared" si="353"/>
        <v/>
      </c>
      <c r="CC194" s="193" t="str">
        <f t="shared" si="354"/>
        <v/>
      </c>
      <c r="CD194" s="193" t="str">
        <f t="shared" si="355"/>
        <v/>
      </c>
      <c r="CE194" s="193" t="str">
        <f t="shared" si="356"/>
        <v/>
      </c>
      <c r="CF194" s="193" t="str">
        <f t="shared" si="357"/>
        <v/>
      </c>
      <c r="CG194" s="194">
        <f t="shared" si="358"/>
        <v>0</v>
      </c>
      <c r="CH194" s="194">
        <f t="shared" si="359"/>
        <v>0</v>
      </c>
      <c r="CI194" s="194">
        <f t="shared" si="360"/>
        <v>0</v>
      </c>
      <c r="CJ194" s="194">
        <f t="shared" si="361"/>
        <v>0</v>
      </c>
      <c r="CK194" s="194">
        <f t="shared" si="36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3"/>
        <v/>
      </c>
      <c r="DB194" s="193" t="str">
        <f t="shared" si="364"/>
        <v/>
      </c>
      <c r="DC194" s="193" t="str">
        <f t="shared" si="365"/>
        <v/>
      </c>
      <c r="DD194" s="193" t="str">
        <f t="shared" si="366"/>
        <v/>
      </c>
      <c r="DE194" s="193" t="str">
        <f t="shared" si="367"/>
        <v/>
      </c>
      <c r="DF194" s="193" t="str">
        <f t="shared" si="368"/>
        <v/>
      </c>
      <c r="DG194" s="193" t="str">
        <f t="shared" si="369"/>
        <v/>
      </c>
      <c r="DH194" s="193" t="str">
        <f t="shared" si="370"/>
        <v/>
      </c>
      <c r="DI194" s="193" t="str">
        <f t="shared" si="371"/>
        <v/>
      </c>
      <c r="DJ194" s="193" t="str">
        <f t="shared" si="372"/>
        <v/>
      </c>
      <c r="DK194" s="193" t="str">
        <f t="shared" si="373"/>
        <v/>
      </c>
      <c r="DL194" s="193" t="str">
        <f t="shared" si="374"/>
        <v/>
      </c>
      <c r="DM194" s="193" t="str">
        <f t="shared" si="375"/>
        <v/>
      </c>
      <c r="DN194" s="193" t="str">
        <f t="shared" si="376"/>
        <v/>
      </c>
      <c r="DO194" s="193" t="str">
        <f t="shared" si="377"/>
        <v/>
      </c>
      <c r="DP194" s="193" t="str">
        <f t="shared" si="378"/>
        <v/>
      </c>
      <c r="DQ194" s="193" t="str">
        <f t="shared" si="379"/>
        <v/>
      </c>
      <c r="DR194" s="193" t="str">
        <f t="shared" si="380"/>
        <v/>
      </c>
      <c r="DS194" s="193" t="str">
        <f t="shared" si="381"/>
        <v/>
      </c>
      <c r="DT194" s="193" t="str">
        <f t="shared" si="382"/>
        <v/>
      </c>
      <c r="EA194" s="194">
        <f t="shared" si="383"/>
        <v>0</v>
      </c>
      <c r="EB194" s="194">
        <f t="shared" si="384"/>
        <v>0</v>
      </c>
      <c r="EC194" s="194">
        <f t="shared" si="385"/>
        <v>0</v>
      </c>
      <c r="ED194" s="194">
        <f t="shared" si="386"/>
        <v>0</v>
      </c>
      <c r="EE194" s="194">
        <f t="shared" si="387"/>
        <v>0</v>
      </c>
      <c r="EF194" s="194">
        <f t="shared" si="388"/>
        <v>0</v>
      </c>
      <c r="EG194" s="194">
        <f t="shared" si="389"/>
        <v>0</v>
      </c>
      <c r="EH194" s="194">
        <f t="shared" si="390"/>
        <v>0</v>
      </c>
      <c r="EI194" s="194">
        <f t="shared" si="391"/>
        <v>0</v>
      </c>
      <c r="EJ194" s="194">
        <f t="shared" si="392"/>
        <v>0</v>
      </c>
      <c r="EK194" s="194">
        <f t="shared" si="393"/>
        <v>0</v>
      </c>
      <c r="EL194" s="194">
        <f t="shared" si="394"/>
        <v>0</v>
      </c>
      <c r="EM194" s="194">
        <f t="shared" si="395"/>
        <v>0</v>
      </c>
      <c r="EN194" s="194">
        <f t="shared" si="396"/>
        <v>0</v>
      </c>
      <c r="EO194" s="194">
        <f t="shared" si="397"/>
        <v>0</v>
      </c>
      <c r="EP194" s="194">
        <f t="shared" si="398"/>
        <v>0</v>
      </c>
      <c r="EQ194" s="194">
        <f t="shared" si="399"/>
        <v>0</v>
      </c>
      <c r="ER194" s="194">
        <f t="shared" si="400"/>
        <v>0</v>
      </c>
      <c r="ES194" s="194">
        <f t="shared" si="401"/>
        <v>0</v>
      </c>
      <c r="ET194" s="194">
        <f t="shared" si="402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3"/>
        <v>0</v>
      </c>
      <c r="D195" s="140">
        <f t="shared" si="40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2"/>
        <v/>
      </c>
      <c r="CB195" s="193" t="str">
        <f t="shared" si="353"/>
        <v/>
      </c>
      <c r="CC195" s="193" t="str">
        <f t="shared" si="354"/>
        <v/>
      </c>
      <c r="CD195" s="193" t="str">
        <f t="shared" si="355"/>
        <v/>
      </c>
      <c r="CE195" s="193" t="str">
        <f t="shared" si="356"/>
        <v/>
      </c>
      <c r="CF195" s="193" t="str">
        <f t="shared" si="357"/>
        <v/>
      </c>
      <c r="CG195" s="194">
        <f t="shared" si="358"/>
        <v>0</v>
      </c>
      <c r="CH195" s="194">
        <f t="shared" si="359"/>
        <v>0</v>
      </c>
      <c r="CI195" s="194">
        <f t="shared" si="360"/>
        <v>0</v>
      </c>
      <c r="CJ195" s="194">
        <f t="shared" si="361"/>
        <v>0</v>
      </c>
      <c r="CK195" s="194">
        <f t="shared" si="36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3"/>
        <v/>
      </c>
      <c r="DB195" s="193" t="str">
        <f t="shared" si="364"/>
        <v/>
      </c>
      <c r="DC195" s="193" t="str">
        <f t="shared" si="365"/>
        <v/>
      </c>
      <c r="DD195" s="193" t="str">
        <f t="shared" si="366"/>
        <v/>
      </c>
      <c r="DE195" s="193" t="str">
        <f t="shared" si="367"/>
        <v/>
      </c>
      <c r="DF195" s="193" t="str">
        <f t="shared" si="368"/>
        <v/>
      </c>
      <c r="DG195" s="193" t="str">
        <f t="shared" si="369"/>
        <v/>
      </c>
      <c r="DH195" s="193" t="str">
        <f t="shared" si="370"/>
        <v/>
      </c>
      <c r="DI195" s="193" t="str">
        <f t="shared" si="371"/>
        <v/>
      </c>
      <c r="DJ195" s="193" t="str">
        <f t="shared" si="372"/>
        <v/>
      </c>
      <c r="DK195" s="193" t="str">
        <f t="shared" si="373"/>
        <v/>
      </c>
      <c r="DL195" s="193" t="str">
        <f t="shared" si="374"/>
        <v/>
      </c>
      <c r="DM195" s="193" t="str">
        <f t="shared" si="375"/>
        <v/>
      </c>
      <c r="DN195" s="193" t="str">
        <f t="shared" si="376"/>
        <v/>
      </c>
      <c r="DO195" s="193" t="str">
        <f t="shared" si="377"/>
        <v/>
      </c>
      <c r="DP195" s="193" t="str">
        <f t="shared" si="378"/>
        <v/>
      </c>
      <c r="DQ195" s="193" t="str">
        <f t="shared" si="379"/>
        <v/>
      </c>
      <c r="DR195" s="193" t="str">
        <f t="shared" si="380"/>
        <v/>
      </c>
      <c r="DS195" s="193" t="str">
        <f t="shared" si="381"/>
        <v/>
      </c>
      <c r="DT195" s="193" t="str">
        <f t="shared" si="382"/>
        <v/>
      </c>
      <c r="EA195" s="194">
        <f t="shared" si="383"/>
        <v>0</v>
      </c>
      <c r="EB195" s="194">
        <f t="shared" si="384"/>
        <v>0</v>
      </c>
      <c r="EC195" s="194">
        <f t="shared" si="385"/>
        <v>0</v>
      </c>
      <c r="ED195" s="194">
        <f t="shared" si="386"/>
        <v>0</v>
      </c>
      <c r="EE195" s="194">
        <f t="shared" si="387"/>
        <v>0</v>
      </c>
      <c r="EF195" s="194">
        <f t="shared" si="388"/>
        <v>0</v>
      </c>
      <c r="EG195" s="194">
        <f t="shared" si="389"/>
        <v>0</v>
      </c>
      <c r="EH195" s="194">
        <f t="shared" si="390"/>
        <v>0</v>
      </c>
      <c r="EI195" s="194">
        <f t="shared" si="391"/>
        <v>0</v>
      </c>
      <c r="EJ195" s="194">
        <f t="shared" si="392"/>
        <v>0</v>
      </c>
      <c r="EK195" s="194">
        <f t="shared" si="393"/>
        <v>0</v>
      </c>
      <c r="EL195" s="194">
        <f t="shared" si="394"/>
        <v>0</v>
      </c>
      <c r="EM195" s="194">
        <f t="shared" si="395"/>
        <v>0</v>
      </c>
      <c r="EN195" s="194">
        <f t="shared" si="396"/>
        <v>0</v>
      </c>
      <c r="EO195" s="194">
        <f t="shared" si="397"/>
        <v>0</v>
      </c>
      <c r="EP195" s="194">
        <f t="shared" si="398"/>
        <v>0</v>
      </c>
      <c r="EQ195" s="194">
        <f t="shared" si="399"/>
        <v>0</v>
      </c>
      <c r="ER195" s="194">
        <f t="shared" si="400"/>
        <v>0</v>
      </c>
      <c r="ES195" s="194">
        <f t="shared" si="401"/>
        <v>0</v>
      </c>
      <c r="ET195" s="194">
        <f t="shared" si="402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3"/>
        <v>0</v>
      </c>
      <c r="D196" s="136">
        <f t="shared" si="40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2"/>
        <v/>
      </c>
      <c r="CB196" s="193" t="str">
        <f t="shared" si="353"/>
        <v/>
      </c>
      <c r="CC196" s="193" t="str">
        <f t="shared" si="354"/>
        <v/>
      </c>
      <c r="CD196" s="193" t="str">
        <f t="shared" si="355"/>
        <v/>
      </c>
      <c r="CE196" s="193" t="str">
        <f t="shared" si="356"/>
        <v/>
      </c>
      <c r="CF196" s="193" t="str">
        <f t="shared" si="357"/>
        <v/>
      </c>
      <c r="CG196" s="194">
        <f t="shared" si="358"/>
        <v>0</v>
      </c>
      <c r="CH196" s="194">
        <f t="shared" si="359"/>
        <v>0</v>
      </c>
      <c r="CI196" s="194">
        <f t="shared" si="360"/>
        <v>0</v>
      </c>
      <c r="CJ196" s="194">
        <f t="shared" si="361"/>
        <v>0</v>
      </c>
      <c r="CK196" s="194">
        <f t="shared" si="36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3"/>
        <v/>
      </c>
      <c r="DB196" s="193" t="str">
        <f t="shared" si="364"/>
        <v/>
      </c>
      <c r="DC196" s="193" t="str">
        <f t="shared" si="365"/>
        <v/>
      </c>
      <c r="DD196" s="193" t="str">
        <f t="shared" si="366"/>
        <v/>
      </c>
      <c r="DE196" s="193" t="str">
        <f t="shared" si="367"/>
        <v/>
      </c>
      <c r="DF196" s="193" t="str">
        <f t="shared" si="368"/>
        <v/>
      </c>
      <c r="DG196" s="193" t="str">
        <f t="shared" si="369"/>
        <v/>
      </c>
      <c r="DH196" s="193" t="str">
        <f t="shared" si="370"/>
        <v/>
      </c>
      <c r="DI196" s="193" t="str">
        <f t="shared" si="371"/>
        <v/>
      </c>
      <c r="DJ196" s="193" t="str">
        <f t="shared" si="372"/>
        <v/>
      </c>
      <c r="DK196" s="193" t="str">
        <f t="shared" si="373"/>
        <v/>
      </c>
      <c r="DL196" s="193" t="str">
        <f t="shared" si="374"/>
        <v/>
      </c>
      <c r="DM196" s="193" t="str">
        <f t="shared" si="375"/>
        <v/>
      </c>
      <c r="DN196" s="193" t="str">
        <f t="shared" si="376"/>
        <v/>
      </c>
      <c r="DO196" s="193" t="str">
        <f t="shared" si="377"/>
        <v/>
      </c>
      <c r="DP196" s="193" t="str">
        <f t="shared" si="378"/>
        <v/>
      </c>
      <c r="DQ196" s="193" t="str">
        <f t="shared" si="379"/>
        <v/>
      </c>
      <c r="DR196" s="193" t="str">
        <f t="shared" si="380"/>
        <v/>
      </c>
      <c r="DS196" s="193" t="str">
        <f t="shared" si="381"/>
        <v/>
      </c>
      <c r="DT196" s="193" t="str">
        <f t="shared" si="382"/>
        <v/>
      </c>
      <c r="EA196" s="194">
        <f t="shared" si="383"/>
        <v>0</v>
      </c>
      <c r="EB196" s="194">
        <f t="shared" si="384"/>
        <v>0</v>
      </c>
      <c r="EC196" s="194">
        <f t="shared" si="385"/>
        <v>0</v>
      </c>
      <c r="ED196" s="194">
        <f t="shared" si="386"/>
        <v>0</v>
      </c>
      <c r="EE196" s="194">
        <f t="shared" si="387"/>
        <v>0</v>
      </c>
      <c r="EF196" s="194">
        <f t="shared" si="388"/>
        <v>0</v>
      </c>
      <c r="EG196" s="194">
        <f t="shared" si="389"/>
        <v>0</v>
      </c>
      <c r="EH196" s="194">
        <f t="shared" si="390"/>
        <v>0</v>
      </c>
      <c r="EI196" s="194">
        <f t="shared" si="391"/>
        <v>0</v>
      </c>
      <c r="EJ196" s="194">
        <f t="shared" si="392"/>
        <v>0</v>
      </c>
      <c r="EK196" s="194">
        <f t="shared" si="393"/>
        <v>0</v>
      </c>
      <c r="EL196" s="194">
        <f t="shared" si="394"/>
        <v>0</v>
      </c>
      <c r="EM196" s="194">
        <f t="shared" si="395"/>
        <v>0</v>
      </c>
      <c r="EN196" s="194">
        <f t="shared" si="396"/>
        <v>0</v>
      </c>
      <c r="EO196" s="194">
        <f t="shared" si="397"/>
        <v>0</v>
      </c>
      <c r="EP196" s="194">
        <f t="shared" si="398"/>
        <v>0</v>
      </c>
      <c r="EQ196" s="194">
        <f t="shared" si="399"/>
        <v>0</v>
      </c>
      <c r="ER196" s="194">
        <f t="shared" si="400"/>
        <v>0</v>
      </c>
      <c r="ES196" s="194">
        <f t="shared" si="401"/>
        <v>0</v>
      </c>
      <c r="ET196" s="194">
        <f t="shared" si="402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3"/>
        <v>0</v>
      </c>
      <c r="D197" s="109">
        <f t="shared" si="40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2"/>
        <v/>
      </c>
      <c r="CB197" s="193" t="str">
        <f t="shared" si="353"/>
        <v/>
      </c>
      <c r="CC197" s="193" t="str">
        <f t="shared" si="354"/>
        <v/>
      </c>
      <c r="CD197" s="193" t="str">
        <f t="shared" si="355"/>
        <v/>
      </c>
      <c r="CE197" s="193" t="str">
        <f t="shared" si="356"/>
        <v/>
      </c>
      <c r="CF197" s="193" t="str">
        <f t="shared" si="357"/>
        <v/>
      </c>
      <c r="CG197" s="194">
        <f t="shared" si="358"/>
        <v>0</v>
      </c>
      <c r="CH197" s="194">
        <f t="shared" si="359"/>
        <v>0</v>
      </c>
      <c r="CI197" s="194">
        <f t="shared" si="360"/>
        <v>0</v>
      </c>
      <c r="CJ197" s="194">
        <f t="shared" si="361"/>
        <v>0</v>
      </c>
      <c r="CK197" s="194">
        <f t="shared" si="36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3"/>
        <v/>
      </c>
      <c r="DB197" s="193" t="str">
        <f t="shared" si="364"/>
        <v/>
      </c>
      <c r="DC197" s="193" t="str">
        <f t="shared" si="365"/>
        <v/>
      </c>
      <c r="DD197" s="193" t="str">
        <f t="shared" si="366"/>
        <v/>
      </c>
      <c r="DE197" s="193" t="str">
        <f t="shared" si="367"/>
        <v/>
      </c>
      <c r="DF197" s="193" t="str">
        <f t="shared" si="368"/>
        <v/>
      </c>
      <c r="DG197" s="193" t="str">
        <f t="shared" si="369"/>
        <v/>
      </c>
      <c r="DH197" s="193" t="str">
        <f t="shared" si="370"/>
        <v/>
      </c>
      <c r="DI197" s="193" t="str">
        <f t="shared" si="371"/>
        <v/>
      </c>
      <c r="DJ197" s="193" t="str">
        <f t="shared" si="372"/>
        <v/>
      </c>
      <c r="DK197" s="193" t="str">
        <f t="shared" si="373"/>
        <v/>
      </c>
      <c r="DL197" s="193" t="str">
        <f t="shared" si="374"/>
        <v/>
      </c>
      <c r="DM197" s="193" t="str">
        <f t="shared" si="375"/>
        <v/>
      </c>
      <c r="DN197" s="193" t="str">
        <f t="shared" si="376"/>
        <v/>
      </c>
      <c r="DO197" s="193" t="str">
        <f t="shared" si="377"/>
        <v/>
      </c>
      <c r="DP197" s="193" t="str">
        <f t="shared" si="378"/>
        <v/>
      </c>
      <c r="DQ197" s="193" t="str">
        <f t="shared" si="379"/>
        <v/>
      </c>
      <c r="DR197" s="193" t="str">
        <f t="shared" si="380"/>
        <v/>
      </c>
      <c r="DS197" s="193" t="str">
        <f t="shared" si="381"/>
        <v/>
      </c>
      <c r="DT197" s="193" t="str">
        <f t="shared" si="382"/>
        <v/>
      </c>
      <c r="EA197" s="194">
        <f t="shared" si="383"/>
        <v>0</v>
      </c>
      <c r="EB197" s="194">
        <f t="shared" si="384"/>
        <v>0</v>
      </c>
      <c r="EC197" s="194">
        <f t="shared" si="385"/>
        <v>0</v>
      </c>
      <c r="ED197" s="194">
        <f t="shared" si="386"/>
        <v>0</v>
      </c>
      <c r="EE197" s="194">
        <f t="shared" si="387"/>
        <v>0</v>
      </c>
      <c r="EF197" s="194">
        <f t="shared" si="388"/>
        <v>0</v>
      </c>
      <c r="EG197" s="194">
        <f t="shared" si="389"/>
        <v>0</v>
      </c>
      <c r="EH197" s="194">
        <f t="shared" si="390"/>
        <v>0</v>
      </c>
      <c r="EI197" s="194">
        <f t="shared" si="391"/>
        <v>0</v>
      </c>
      <c r="EJ197" s="194">
        <f t="shared" si="392"/>
        <v>0</v>
      </c>
      <c r="EK197" s="194">
        <f t="shared" si="393"/>
        <v>0</v>
      </c>
      <c r="EL197" s="194">
        <f t="shared" si="394"/>
        <v>0</v>
      </c>
      <c r="EM197" s="194">
        <f t="shared" si="395"/>
        <v>0</v>
      </c>
      <c r="EN197" s="194">
        <f t="shared" si="396"/>
        <v>0</v>
      </c>
      <c r="EO197" s="194">
        <f t="shared" si="397"/>
        <v>0</v>
      </c>
      <c r="EP197" s="194">
        <f t="shared" si="398"/>
        <v>0</v>
      </c>
      <c r="EQ197" s="194">
        <f t="shared" si="399"/>
        <v>0</v>
      </c>
      <c r="ER197" s="194">
        <f t="shared" si="400"/>
        <v>0</v>
      </c>
      <c r="ES197" s="194">
        <f t="shared" si="401"/>
        <v>0</v>
      </c>
      <c r="ET197" s="194">
        <f t="shared" si="402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3"/>
        <v>0</v>
      </c>
      <c r="D198" s="114">
        <f t="shared" si="40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2"/>
        <v/>
      </c>
      <c r="CB198" s="193" t="str">
        <f t="shared" si="353"/>
        <v/>
      </c>
      <c r="CC198" s="193" t="str">
        <f t="shared" si="354"/>
        <v/>
      </c>
      <c r="CD198" s="193" t="str">
        <f t="shared" si="355"/>
        <v/>
      </c>
      <c r="CE198" s="193" t="str">
        <f t="shared" si="356"/>
        <v/>
      </c>
      <c r="CF198" s="193" t="str">
        <f t="shared" si="357"/>
        <v/>
      </c>
      <c r="CG198" s="194">
        <f t="shared" si="358"/>
        <v>0</v>
      </c>
      <c r="CH198" s="194">
        <f t="shared" si="359"/>
        <v>0</v>
      </c>
      <c r="CI198" s="194">
        <f t="shared" si="360"/>
        <v>0</v>
      </c>
      <c r="CJ198" s="194">
        <f t="shared" si="361"/>
        <v>0</v>
      </c>
      <c r="CK198" s="194">
        <f t="shared" si="36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3"/>
        <v/>
      </c>
      <c r="DB198" s="193" t="str">
        <f t="shared" si="364"/>
        <v/>
      </c>
      <c r="DC198" s="193" t="str">
        <f t="shared" si="365"/>
        <v/>
      </c>
      <c r="DD198" s="193" t="str">
        <f t="shared" si="366"/>
        <v/>
      </c>
      <c r="DE198" s="193" t="str">
        <f t="shared" si="367"/>
        <v/>
      </c>
      <c r="DF198" s="193" t="str">
        <f t="shared" si="368"/>
        <v/>
      </c>
      <c r="DG198" s="193" t="str">
        <f t="shared" si="369"/>
        <v/>
      </c>
      <c r="DH198" s="193" t="str">
        <f t="shared" si="370"/>
        <v/>
      </c>
      <c r="DI198" s="193" t="str">
        <f t="shared" si="371"/>
        <v/>
      </c>
      <c r="DJ198" s="193" t="str">
        <f t="shared" si="372"/>
        <v/>
      </c>
      <c r="DK198" s="193" t="str">
        <f t="shared" si="373"/>
        <v/>
      </c>
      <c r="DL198" s="193" t="str">
        <f t="shared" si="374"/>
        <v/>
      </c>
      <c r="DM198" s="193" t="str">
        <f t="shared" si="375"/>
        <v/>
      </c>
      <c r="DN198" s="193" t="str">
        <f t="shared" si="376"/>
        <v/>
      </c>
      <c r="DO198" s="193" t="str">
        <f t="shared" si="377"/>
        <v/>
      </c>
      <c r="DP198" s="193" t="str">
        <f t="shared" si="378"/>
        <v/>
      </c>
      <c r="DQ198" s="193" t="str">
        <f t="shared" si="379"/>
        <v/>
      </c>
      <c r="DR198" s="193" t="str">
        <f t="shared" si="380"/>
        <v/>
      </c>
      <c r="DS198" s="193" t="str">
        <f t="shared" si="381"/>
        <v/>
      </c>
      <c r="DT198" s="193" t="str">
        <f t="shared" si="382"/>
        <v/>
      </c>
      <c r="EA198" s="194">
        <f t="shared" si="383"/>
        <v>0</v>
      </c>
      <c r="EB198" s="194">
        <f t="shared" si="384"/>
        <v>0</v>
      </c>
      <c r="EC198" s="194">
        <f t="shared" si="385"/>
        <v>0</v>
      </c>
      <c r="ED198" s="194">
        <f t="shared" si="386"/>
        <v>0</v>
      </c>
      <c r="EE198" s="194">
        <f t="shared" si="387"/>
        <v>0</v>
      </c>
      <c r="EF198" s="194">
        <f t="shared" si="388"/>
        <v>0</v>
      </c>
      <c r="EG198" s="194">
        <f t="shared" si="389"/>
        <v>0</v>
      </c>
      <c r="EH198" s="194">
        <f t="shared" si="390"/>
        <v>0</v>
      </c>
      <c r="EI198" s="194">
        <f t="shared" si="391"/>
        <v>0</v>
      </c>
      <c r="EJ198" s="194">
        <f t="shared" si="392"/>
        <v>0</v>
      </c>
      <c r="EK198" s="194">
        <f t="shared" si="393"/>
        <v>0</v>
      </c>
      <c r="EL198" s="194">
        <f t="shared" si="394"/>
        <v>0</v>
      </c>
      <c r="EM198" s="194">
        <f t="shared" si="395"/>
        <v>0</v>
      </c>
      <c r="EN198" s="194">
        <f t="shared" si="396"/>
        <v>0</v>
      </c>
      <c r="EO198" s="194">
        <f t="shared" si="397"/>
        <v>0</v>
      </c>
      <c r="EP198" s="194">
        <f t="shared" si="398"/>
        <v>0</v>
      </c>
      <c r="EQ198" s="194">
        <f t="shared" si="399"/>
        <v>0</v>
      </c>
      <c r="ER198" s="194">
        <f t="shared" si="400"/>
        <v>0</v>
      </c>
      <c r="ES198" s="194">
        <f t="shared" si="401"/>
        <v>0</v>
      </c>
      <c r="ET198" s="194">
        <f t="shared" si="402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3"/>
        <v>0</v>
      </c>
      <c r="D199" s="109">
        <f t="shared" si="40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2"/>
        <v/>
      </c>
      <c r="CB199" s="193" t="str">
        <f t="shared" si="353"/>
        <v/>
      </c>
      <c r="CC199" s="193" t="str">
        <f t="shared" si="354"/>
        <v/>
      </c>
      <c r="CD199" s="193" t="str">
        <f t="shared" si="355"/>
        <v/>
      </c>
      <c r="CE199" s="193" t="str">
        <f t="shared" si="356"/>
        <v/>
      </c>
      <c r="CF199" s="193" t="str">
        <f t="shared" si="357"/>
        <v/>
      </c>
      <c r="CG199" s="194">
        <f t="shared" si="358"/>
        <v>0</v>
      </c>
      <c r="CH199" s="194">
        <f t="shared" si="359"/>
        <v>0</v>
      </c>
      <c r="CI199" s="194">
        <f t="shared" si="360"/>
        <v>0</v>
      </c>
      <c r="CJ199" s="194">
        <f t="shared" si="361"/>
        <v>0</v>
      </c>
      <c r="CK199" s="194">
        <f t="shared" si="36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3"/>
        <v/>
      </c>
      <c r="DB199" s="193" t="str">
        <f t="shared" si="364"/>
        <v/>
      </c>
      <c r="DC199" s="193" t="str">
        <f t="shared" si="365"/>
        <v/>
      </c>
      <c r="DD199" s="193" t="str">
        <f t="shared" si="366"/>
        <v/>
      </c>
      <c r="DE199" s="193" t="str">
        <f t="shared" si="367"/>
        <v/>
      </c>
      <c r="DF199" s="193" t="str">
        <f t="shared" si="368"/>
        <v/>
      </c>
      <c r="DG199" s="193" t="str">
        <f t="shared" si="369"/>
        <v/>
      </c>
      <c r="DH199" s="193" t="str">
        <f t="shared" si="370"/>
        <v/>
      </c>
      <c r="DI199" s="193" t="str">
        <f t="shared" si="371"/>
        <v/>
      </c>
      <c r="DJ199" s="193" t="str">
        <f t="shared" si="372"/>
        <v/>
      </c>
      <c r="DK199" s="193" t="str">
        <f t="shared" si="373"/>
        <v/>
      </c>
      <c r="DL199" s="193" t="str">
        <f t="shared" si="374"/>
        <v/>
      </c>
      <c r="DM199" s="193" t="str">
        <f t="shared" si="375"/>
        <v/>
      </c>
      <c r="DN199" s="193" t="str">
        <f t="shared" si="376"/>
        <v/>
      </c>
      <c r="DO199" s="193" t="str">
        <f t="shared" si="377"/>
        <v/>
      </c>
      <c r="DP199" s="193" t="str">
        <f t="shared" si="378"/>
        <v/>
      </c>
      <c r="DQ199" s="193" t="str">
        <f t="shared" si="379"/>
        <v/>
      </c>
      <c r="DR199" s="193" t="str">
        <f t="shared" si="380"/>
        <v/>
      </c>
      <c r="DS199" s="193" t="str">
        <f t="shared" si="381"/>
        <v/>
      </c>
      <c r="DT199" s="193" t="str">
        <f t="shared" si="382"/>
        <v/>
      </c>
      <c r="EA199" s="194">
        <f t="shared" si="383"/>
        <v>0</v>
      </c>
      <c r="EB199" s="194">
        <f t="shared" si="384"/>
        <v>0</v>
      </c>
      <c r="EC199" s="194">
        <f t="shared" si="385"/>
        <v>0</v>
      </c>
      <c r="ED199" s="194">
        <f t="shared" si="386"/>
        <v>0</v>
      </c>
      <c r="EE199" s="194">
        <f t="shared" si="387"/>
        <v>0</v>
      </c>
      <c r="EF199" s="194">
        <f t="shared" si="388"/>
        <v>0</v>
      </c>
      <c r="EG199" s="194">
        <f t="shared" si="389"/>
        <v>0</v>
      </c>
      <c r="EH199" s="194">
        <f t="shared" si="390"/>
        <v>0</v>
      </c>
      <c r="EI199" s="194">
        <f t="shared" si="391"/>
        <v>0</v>
      </c>
      <c r="EJ199" s="194">
        <f t="shared" si="392"/>
        <v>0</v>
      </c>
      <c r="EK199" s="194">
        <f t="shared" si="393"/>
        <v>0</v>
      </c>
      <c r="EL199" s="194">
        <f t="shared" si="394"/>
        <v>0</v>
      </c>
      <c r="EM199" s="194">
        <f t="shared" si="395"/>
        <v>0</v>
      </c>
      <c r="EN199" s="194">
        <f t="shared" si="396"/>
        <v>0</v>
      </c>
      <c r="EO199" s="194">
        <f t="shared" si="397"/>
        <v>0</v>
      </c>
      <c r="EP199" s="194">
        <f t="shared" si="398"/>
        <v>0</v>
      </c>
      <c r="EQ199" s="194">
        <f t="shared" si="399"/>
        <v>0</v>
      </c>
      <c r="ER199" s="194">
        <f t="shared" si="400"/>
        <v>0</v>
      </c>
      <c r="ES199" s="194">
        <f t="shared" si="401"/>
        <v>0</v>
      </c>
      <c r="ET199" s="194">
        <f t="shared" si="402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3"/>
        <v>0</v>
      </c>
      <c r="D200" s="139">
        <f t="shared" si="40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2"/>
        <v/>
      </c>
      <c r="CB200" s="193" t="str">
        <f t="shared" si="353"/>
        <v/>
      </c>
      <c r="CC200" s="193" t="str">
        <f t="shared" si="354"/>
        <v/>
      </c>
      <c r="CD200" s="193" t="str">
        <f t="shared" si="355"/>
        <v/>
      </c>
      <c r="CE200" s="193" t="str">
        <f t="shared" si="356"/>
        <v/>
      </c>
      <c r="CF200" s="193" t="str">
        <f t="shared" si="357"/>
        <v/>
      </c>
      <c r="CG200" s="194">
        <f t="shared" si="358"/>
        <v>0</v>
      </c>
      <c r="CH200" s="194">
        <f t="shared" si="359"/>
        <v>0</v>
      </c>
      <c r="CI200" s="194">
        <f t="shared" si="360"/>
        <v>0</v>
      </c>
      <c r="CJ200" s="194">
        <f t="shared" si="361"/>
        <v>0</v>
      </c>
      <c r="CK200" s="194">
        <f t="shared" si="36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3"/>
        <v/>
      </c>
      <c r="DB200" s="193" t="str">
        <f t="shared" si="364"/>
        <v/>
      </c>
      <c r="DC200" s="193" t="str">
        <f t="shared" si="365"/>
        <v/>
      </c>
      <c r="DD200" s="193" t="str">
        <f t="shared" si="366"/>
        <v/>
      </c>
      <c r="DE200" s="193" t="str">
        <f t="shared" si="367"/>
        <v/>
      </c>
      <c r="DF200" s="193" t="str">
        <f t="shared" si="368"/>
        <v/>
      </c>
      <c r="DG200" s="193" t="str">
        <f t="shared" si="369"/>
        <v/>
      </c>
      <c r="DH200" s="193" t="str">
        <f t="shared" si="370"/>
        <v/>
      </c>
      <c r="DI200" s="193" t="str">
        <f t="shared" si="371"/>
        <v/>
      </c>
      <c r="DJ200" s="193" t="str">
        <f t="shared" si="372"/>
        <v/>
      </c>
      <c r="DK200" s="193" t="str">
        <f t="shared" si="373"/>
        <v/>
      </c>
      <c r="DL200" s="193" t="str">
        <f t="shared" si="374"/>
        <v/>
      </c>
      <c r="DM200" s="193" t="str">
        <f t="shared" si="375"/>
        <v/>
      </c>
      <c r="DN200" s="193" t="str">
        <f t="shared" si="376"/>
        <v/>
      </c>
      <c r="DO200" s="193" t="str">
        <f t="shared" si="377"/>
        <v/>
      </c>
      <c r="DP200" s="193" t="str">
        <f t="shared" si="378"/>
        <v/>
      </c>
      <c r="DQ200" s="193" t="str">
        <f t="shared" si="379"/>
        <v/>
      </c>
      <c r="DR200" s="193" t="str">
        <f t="shared" si="380"/>
        <v/>
      </c>
      <c r="DS200" s="193" t="str">
        <f t="shared" si="381"/>
        <v/>
      </c>
      <c r="DT200" s="193" t="str">
        <f t="shared" si="382"/>
        <v/>
      </c>
      <c r="EA200" s="194">
        <f t="shared" si="383"/>
        <v>0</v>
      </c>
      <c r="EB200" s="194">
        <f t="shared" si="384"/>
        <v>0</v>
      </c>
      <c r="EC200" s="194">
        <f t="shared" si="385"/>
        <v>0</v>
      </c>
      <c r="ED200" s="194">
        <f t="shared" si="386"/>
        <v>0</v>
      </c>
      <c r="EE200" s="194">
        <f t="shared" si="387"/>
        <v>0</v>
      </c>
      <c r="EF200" s="194">
        <f t="shared" si="388"/>
        <v>0</v>
      </c>
      <c r="EG200" s="194">
        <f t="shared" si="389"/>
        <v>0</v>
      </c>
      <c r="EH200" s="194">
        <f t="shared" si="390"/>
        <v>0</v>
      </c>
      <c r="EI200" s="194">
        <f t="shared" si="391"/>
        <v>0</v>
      </c>
      <c r="EJ200" s="194">
        <f t="shared" si="392"/>
        <v>0</v>
      </c>
      <c r="EK200" s="194">
        <f t="shared" si="393"/>
        <v>0</v>
      </c>
      <c r="EL200" s="194">
        <f t="shared" si="394"/>
        <v>0</v>
      </c>
      <c r="EM200" s="194">
        <f t="shared" si="395"/>
        <v>0</v>
      </c>
      <c r="EN200" s="194">
        <f t="shared" si="396"/>
        <v>0</v>
      </c>
      <c r="EO200" s="194">
        <f t="shared" si="397"/>
        <v>0</v>
      </c>
      <c r="EP200" s="194">
        <f t="shared" si="398"/>
        <v>0</v>
      </c>
      <c r="EQ200" s="194">
        <f t="shared" si="399"/>
        <v>0</v>
      </c>
      <c r="ER200" s="194">
        <f t="shared" si="400"/>
        <v>0</v>
      </c>
      <c r="ES200" s="194">
        <f t="shared" si="401"/>
        <v>0</v>
      </c>
      <c r="ET200" s="194">
        <f t="shared" si="402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3"/>
        <v>0</v>
      </c>
      <c r="D201" s="139">
        <f t="shared" si="40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2"/>
        <v/>
      </c>
      <c r="CB201" s="193" t="str">
        <f t="shared" si="353"/>
        <v/>
      </c>
      <c r="CC201" s="193" t="str">
        <f t="shared" si="354"/>
        <v/>
      </c>
      <c r="CD201" s="193" t="str">
        <f t="shared" si="355"/>
        <v/>
      </c>
      <c r="CE201" s="193" t="str">
        <f t="shared" si="356"/>
        <v/>
      </c>
      <c r="CF201" s="193" t="str">
        <f t="shared" si="357"/>
        <v/>
      </c>
      <c r="CG201" s="194">
        <f t="shared" si="358"/>
        <v>0</v>
      </c>
      <c r="CH201" s="194">
        <f t="shared" si="359"/>
        <v>0</v>
      </c>
      <c r="CI201" s="194">
        <f t="shared" si="360"/>
        <v>0</v>
      </c>
      <c r="CJ201" s="194">
        <f t="shared" si="361"/>
        <v>0</v>
      </c>
      <c r="CK201" s="194">
        <f t="shared" si="36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3"/>
        <v/>
      </c>
      <c r="DB201" s="193" t="str">
        <f t="shared" si="364"/>
        <v/>
      </c>
      <c r="DC201" s="193" t="str">
        <f t="shared" si="365"/>
        <v/>
      </c>
      <c r="DD201" s="193" t="str">
        <f t="shared" si="366"/>
        <v/>
      </c>
      <c r="DE201" s="193" t="str">
        <f t="shared" si="367"/>
        <v/>
      </c>
      <c r="DF201" s="193" t="str">
        <f t="shared" si="368"/>
        <v/>
      </c>
      <c r="DG201" s="193" t="str">
        <f t="shared" si="369"/>
        <v/>
      </c>
      <c r="DH201" s="193" t="str">
        <f t="shared" si="370"/>
        <v/>
      </c>
      <c r="DI201" s="193" t="str">
        <f t="shared" si="371"/>
        <v/>
      </c>
      <c r="DJ201" s="193" t="str">
        <f t="shared" si="372"/>
        <v/>
      </c>
      <c r="DK201" s="193" t="str">
        <f t="shared" si="373"/>
        <v/>
      </c>
      <c r="DL201" s="193" t="str">
        <f t="shared" si="374"/>
        <v/>
      </c>
      <c r="DM201" s="193" t="str">
        <f t="shared" si="375"/>
        <v/>
      </c>
      <c r="DN201" s="193" t="str">
        <f t="shared" si="376"/>
        <v/>
      </c>
      <c r="DO201" s="193" t="str">
        <f t="shared" si="377"/>
        <v/>
      </c>
      <c r="DP201" s="193" t="str">
        <f t="shared" si="378"/>
        <v/>
      </c>
      <c r="DQ201" s="193" t="str">
        <f t="shared" si="379"/>
        <v/>
      </c>
      <c r="DR201" s="193" t="str">
        <f t="shared" si="380"/>
        <v/>
      </c>
      <c r="DS201" s="193" t="str">
        <f t="shared" si="381"/>
        <v/>
      </c>
      <c r="DT201" s="193" t="str">
        <f t="shared" si="382"/>
        <v/>
      </c>
      <c r="EA201" s="194">
        <f t="shared" si="383"/>
        <v>0</v>
      </c>
      <c r="EB201" s="194">
        <f t="shared" si="384"/>
        <v>0</v>
      </c>
      <c r="EC201" s="194">
        <f t="shared" si="385"/>
        <v>0</v>
      </c>
      <c r="ED201" s="194">
        <f t="shared" si="386"/>
        <v>0</v>
      </c>
      <c r="EE201" s="194">
        <f t="shared" si="387"/>
        <v>0</v>
      </c>
      <c r="EF201" s="194">
        <f t="shared" si="388"/>
        <v>0</v>
      </c>
      <c r="EG201" s="194">
        <f t="shared" si="389"/>
        <v>0</v>
      </c>
      <c r="EH201" s="194">
        <f t="shared" si="390"/>
        <v>0</v>
      </c>
      <c r="EI201" s="194">
        <f t="shared" si="391"/>
        <v>0</v>
      </c>
      <c r="EJ201" s="194">
        <f t="shared" si="392"/>
        <v>0</v>
      </c>
      <c r="EK201" s="194">
        <f t="shared" si="393"/>
        <v>0</v>
      </c>
      <c r="EL201" s="194">
        <f t="shared" si="394"/>
        <v>0</v>
      </c>
      <c r="EM201" s="194">
        <f t="shared" si="395"/>
        <v>0</v>
      </c>
      <c r="EN201" s="194">
        <f t="shared" si="396"/>
        <v>0</v>
      </c>
      <c r="EO201" s="194">
        <f t="shared" si="397"/>
        <v>0</v>
      </c>
      <c r="EP201" s="194">
        <f t="shared" si="398"/>
        <v>0</v>
      </c>
      <c r="EQ201" s="194">
        <f t="shared" si="399"/>
        <v>0</v>
      </c>
      <c r="ER201" s="194">
        <f t="shared" si="400"/>
        <v>0</v>
      </c>
      <c r="ES201" s="194">
        <f t="shared" si="401"/>
        <v>0</v>
      </c>
      <c r="ET201" s="194">
        <f t="shared" si="402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3"/>
        <v>0</v>
      </c>
      <c r="D202" s="155">
        <f t="shared" si="40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2"/>
        <v/>
      </c>
      <c r="CB202" s="193" t="str">
        <f t="shared" si="353"/>
        <v/>
      </c>
      <c r="CC202" s="193" t="str">
        <f t="shared" si="354"/>
        <v/>
      </c>
      <c r="CD202" s="193" t="str">
        <f t="shared" si="355"/>
        <v/>
      </c>
      <c r="CE202" s="193" t="str">
        <f t="shared" si="356"/>
        <v/>
      </c>
      <c r="CF202" s="193" t="str">
        <f t="shared" si="357"/>
        <v/>
      </c>
      <c r="CG202" s="194">
        <f t="shared" si="358"/>
        <v>0</v>
      </c>
      <c r="CH202" s="194">
        <f t="shared" si="359"/>
        <v>0</v>
      </c>
      <c r="CI202" s="194">
        <f t="shared" si="360"/>
        <v>0</v>
      </c>
      <c r="CJ202" s="194">
        <f t="shared" si="361"/>
        <v>0</v>
      </c>
      <c r="CK202" s="194">
        <f t="shared" si="36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3"/>
        <v/>
      </c>
      <c r="DB202" s="193" t="str">
        <f t="shared" si="364"/>
        <v/>
      </c>
      <c r="DC202" s="193" t="str">
        <f t="shared" si="365"/>
        <v/>
      </c>
      <c r="DD202" s="193" t="str">
        <f t="shared" si="366"/>
        <v/>
      </c>
      <c r="DE202" s="193" t="str">
        <f t="shared" si="367"/>
        <v/>
      </c>
      <c r="DF202" s="193" t="str">
        <f t="shared" si="368"/>
        <v/>
      </c>
      <c r="DG202" s="193" t="str">
        <f t="shared" si="369"/>
        <v/>
      </c>
      <c r="DH202" s="193" t="str">
        <f t="shared" si="370"/>
        <v/>
      </c>
      <c r="DI202" s="193" t="str">
        <f t="shared" si="371"/>
        <v/>
      </c>
      <c r="DJ202" s="193" t="str">
        <f t="shared" si="372"/>
        <v/>
      </c>
      <c r="DK202" s="193" t="str">
        <f t="shared" si="373"/>
        <v/>
      </c>
      <c r="DL202" s="193" t="str">
        <f t="shared" si="374"/>
        <v/>
      </c>
      <c r="DM202" s="193" t="str">
        <f t="shared" si="375"/>
        <v/>
      </c>
      <c r="DN202" s="193" t="str">
        <f t="shared" si="376"/>
        <v/>
      </c>
      <c r="DO202" s="193" t="str">
        <f t="shared" si="377"/>
        <v/>
      </c>
      <c r="DP202" s="193" t="str">
        <f t="shared" si="378"/>
        <v/>
      </c>
      <c r="DQ202" s="193" t="str">
        <f t="shared" si="379"/>
        <v/>
      </c>
      <c r="DR202" s="193" t="str">
        <f t="shared" si="380"/>
        <v/>
      </c>
      <c r="DS202" s="193" t="str">
        <f t="shared" si="381"/>
        <v/>
      </c>
      <c r="DT202" s="193" t="str">
        <f t="shared" si="382"/>
        <v/>
      </c>
      <c r="EA202" s="194">
        <f t="shared" si="383"/>
        <v>0</v>
      </c>
      <c r="EB202" s="194">
        <f t="shared" si="384"/>
        <v>0</v>
      </c>
      <c r="EC202" s="194">
        <f t="shared" si="385"/>
        <v>0</v>
      </c>
      <c r="ED202" s="194">
        <f t="shared" si="386"/>
        <v>0</v>
      </c>
      <c r="EE202" s="194">
        <f t="shared" si="387"/>
        <v>0</v>
      </c>
      <c r="EF202" s="194">
        <f t="shared" si="388"/>
        <v>0</v>
      </c>
      <c r="EG202" s="194">
        <f t="shared" si="389"/>
        <v>0</v>
      </c>
      <c r="EH202" s="194">
        <f t="shared" si="390"/>
        <v>0</v>
      </c>
      <c r="EI202" s="194">
        <f t="shared" si="391"/>
        <v>0</v>
      </c>
      <c r="EJ202" s="194">
        <f t="shared" si="392"/>
        <v>0</v>
      </c>
      <c r="EK202" s="194">
        <f t="shared" si="393"/>
        <v>0</v>
      </c>
      <c r="EL202" s="194">
        <f t="shared" si="394"/>
        <v>0</v>
      </c>
      <c r="EM202" s="194">
        <f t="shared" si="395"/>
        <v>0</v>
      </c>
      <c r="EN202" s="194">
        <f t="shared" si="396"/>
        <v>0</v>
      </c>
      <c r="EO202" s="194">
        <f t="shared" si="397"/>
        <v>0</v>
      </c>
      <c r="EP202" s="194">
        <f t="shared" si="398"/>
        <v>0</v>
      </c>
      <c r="EQ202" s="194">
        <f t="shared" si="399"/>
        <v>0</v>
      </c>
      <c r="ER202" s="194">
        <f t="shared" si="400"/>
        <v>0</v>
      </c>
      <c r="ES202" s="194">
        <f t="shared" si="401"/>
        <v>0</v>
      </c>
      <c r="ET202" s="194">
        <f t="shared" si="402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3"/>
        <v>0</v>
      </c>
      <c r="D203" s="155">
        <f t="shared" si="40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2"/>
        <v/>
      </c>
      <c r="CB203" s="193" t="str">
        <f t="shared" si="353"/>
        <v/>
      </c>
      <c r="CC203" s="193" t="str">
        <f t="shared" si="354"/>
        <v/>
      </c>
      <c r="CD203" s="193" t="str">
        <f t="shared" si="355"/>
        <v/>
      </c>
      <c r="CE203" s="193" t="str">
        <f t="shared" si="356"/>
        <v/>
      </c>
      <c r="CF203" s="193" t="str">
        <f t="shared" si="357"/>
        <v/>
      </c>
      <c r="CG203" s="194">
        <f t="shared" si="358"/>
        <v>0</v>
      </c>
      <c r="CH203" s="194">
        <f t="shared" si="359"/>
        <v>0</v>
      </c>
      <c r="CI203" s="194">
        <f t="shared" si="360"/>
        <v>0</v>
      </c>
      <c r="CJ203" s="194">
        <f t="shared" si="361"/>
        <v>0</v>
      </c>
      <c r="CK203" s="194">
        <f t="shared" si="36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3"/>
        <v/>
      </c>
      <c r="DB203" s="193" t="str">
        <f t="shared" si="364"/>
        <v/>
      </c>
      <c r="DC203" s="193" t="str">
        <f t="shared" si="365"/>
        <v/>
      </c>
      <c r="DD203" s="193" t="str">
        <f t="shared" si="366"/>
        <v/>
      </c>
      <c r="DE203" s="193" t="str">
        <f t="shared" si="367"/>
        <v/>
      </c>
      <c r="DF203" s="193" t="str">
        <f t="shared" si="368"/>
        <v/>
      </c>
      <c r="DG203" s="193" t="str">
        <f t="shared" si="369"/>
        <v/>
      </c>
      <c r="DH203" s="193" t="str">
        <f t="shared" si="370"/>
        <v/>
      </c>
      <c r="DI203" s="193" t="str">
        <f t="shared" si="371"/>
        <v/>
      </c>
      <c r="DJ203" s="193" t="str">
        <f t="shared" si="372"/>
        <v/>
      </c>
      <c r="DK203" s="193" t="str">
        <f t="shared" si="373"/>
        <v/>
      </c>
      <c r="DL203" s="193" t="str">
        <f t="shared" si="374"/>
        <v/>
      </c>
      <c r="DM203" s="193" t="str">
        <f t="shared" si="375"/>
        <v/>
      </c>
      <c r="DN203" s="193" t="str">
        <f t="shared" si="376"/>
        <v/>
      </c>
      <c r="DO203" s="193" t="str">
        <f t="shared" si="377"/>
        <v/>
      </c>
      <c r="DP203" s="193" t="str">
        <f t="shared" si="378"/>
        <v/>
      </c>
      <c r="DQ203" s="193" t="str">
        <f t="shared" si="379"/>
        <v/>
      </c>
      <c r="DR203" s="193" t="str">
        <f t="shared" si="380"/>
        <v/>
      </c>
      <c r="DS203" s="193" t="str">
        <f t="shared" si="381"/>
        <v/>
      </c>
      <c r="DT203" s="193" t="str">
        <f t="shared" si="382"/>
        <v/>
      </c>
      <c r="EA203" s="194">
        <f t="shared" si="383"/>
        <v>0</v>
      </c>
      <c r="EB203" s="194">
        <f t="shared" si="384"/>
        <v>0</v>
      </c>
      <c r="EC203" s="194">
        <f t="shared" si="385"/>
        <v>0</v>
      </c>
      <c r="ED203" s="194">
        <f t="shared" si="386"/>
        <v>0</v>
      </c>
      <c r="EE203" s="194">
        <f t="shared" si="387"/>
        <v>0</v>
      </c>
      <c r="EF203" s="194">
        <f t="shared" si="388"/>
        <v>0</v>
      </c>
      <c r="EG203" s="194">
        <f t="shared" si="389"/>
        <v>0</v>
      </c>
      <c r="EH203" s="194">
        <f t="shared" si="390"/>
        <v>0</v>
      </c>
      <c r="EI203" s="194">
        <f t="shared" si="391"/>
        <v>0</v>
      </c>
      <c r="EJ203" s="194">
        <f t="shared" si="392"/>
        <v>0</v>
      </c>
      <c r="EK203" s="194">
        <f t="shared" si="393"/>
        <v>0</v>
      </c>
      <c r="EL203" s="194">
        <f t="shared" si="394"/>
        <v>0</v>
      </c>
      <c r="EM203" s="194">
        <f t="shared" si="395"/>
        <v>0</v>
      </c>
      <c r="EN203" s="194">
        <f t="shared" si="396"/>
        <v>0</v>
      </c>
      <c r="EO203" s="194">
        <f t="shared" si="397"/>
        <v>0</v>
      </c>
      <c r="EP203" s="194">
        <f t="shared" si="398"/>
        <v>0</v>
      </c>
      <c r="EQ203" s="194">
        <f t="shared" si="399"/>
        <v>0</v>
      </c>
      <c r="ER203" s="194">
        <f t="shared" si="400"/>
        <v>0</v>
      </c>
      <c r="ES203" s="194">
        <f t="shared" si="401"/>
        <v>0</v>
      </c>
      <c r="ET203" s="194">
        <f t="shared" si="402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3"/>
        <v>0</v>
      </c>
      <c r="D204" s="155">
        <f t="shared" si="40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2"/>
        <v/>
      </c>
      <c r="CB204" s="193" t="str">
        <f t="shared" si="353"/>
        <v/>
      </c>
      <c r="CC204" s="193" t="str">
        <f t="shared" si="354"/>
        <v/>
      </c>
      <c r="CD204" s="193" t="str">
        <f t="shared" si="355"/>
        <v/>
      </c>
      <c r="CE204" s="193" t="str">
        <f t="shared" si="356"/>
        <v/>
      </c>
      <c r="CF204" s="193" t="str">
        <f t="shared" si="357"/>
        <v/>
      </c>
      <c r="CG204" s="194">
        <f t="shared" si="358"/>
        <v>0</v>
      </c>
      <c r="CH204" s="194">
        <f t="shared" si="359"/>
        <v>0</v>
      </c>
      <c r="CI204" s="194">
        <f t="shared" si="360"/>
        <v>0</v>
      </c>
      <c r="CJ204" s="194">
        <f t="shared" si="361"/>
        <v>0</v>
      </c>
      <c r="CK204" s="194">
        <f t="shared" si="36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3"/>
        <v/>
      </c>
      <c r="DB204" s="193" t="str">
        <f t="shared" si="364"/>
        <v/>
      </c>
      <c r="DC204" s="193" t="str">
        <f t="shared" si="365"/>
        <v/>
      </c>
      <c r="DD204" s="193" t="str">
        <f t="shared" si="366"/>
        <v/>
      </c>
      <c r="DE204" s="193" t="str">
        <f t="shared" si="367"/>
        <v/>
      </c>
      <c r="DF204" s="193" t="str">
        <f t="shared" si="368"/>
        <v/>
      </c>
      <c r="DG204" s="193" t="str">
        <f t="shared" si="369"/>
        <v/>
      </c>
      <c r="DH204" s="193" t="str">
        <f t="shared" si="370"/>
        <v/>
      </c>
      <c r="DI204" s="193" t="str">
        <f t="shared" si="371"/>
        <v/>
      </c>
      <c r="DJ204" s="193" t="str">
        <f t="shared" si="372"/>
        <v/>
      </c>
      <c r="DK204" s="193" t="str">
        <f t="shared" si="373"/>
        <v/>
      </c>
      <c r="DL204" s="193" t="str">
        <f t="shared" si="374"/>
        <v/>
      </c>
      <c r="DM204" s="193" t="str">
        <f t="shared" si="375"/>
        <v/>
      </c>
      <c r="DN204" s="193" t="str">
        <f t="shared" si="376"/>
        <v/>
      </c>
      <c r="DO204" s="193" t="str">
        <f t="shared" si="377"/>
        <v/>
      </c>
      <c r="DP204" s="193" t="str">
        <f t="shared" si="378"/>
        <v/>
      </c>
      <c r="DQ204" s="193" t="str">
        <f t="shared" si="379"/>
        <v/>
      </c>
      <c r="DR204" s="193" t="str">
        <f t="shared" si="380"/>
        <v/>
      </c>
      <c r="DS204" s="193" t="str">
        <f t="shared" si="381"/>
        <v/>
      </c>
      <c r="DT204" s="193" t="str">
        <f t="shared" si="382"/>
        <v/>
      </c>
      <c r="EA204" s="194">
        <f t="shared" si="383"/>
        <v>0</v>
      </c>
      <c r="EB204" s="194">
        <f t="shared" si="384"/>
        <v>0</v>
      </c>
      <c r="EC204" s="194">
        <f t="shared" si="385"/>
        <v>0</v>
      </c>
      <c r="ED204" s="194">
        <f t="shared" si="386"/>
        <v>0</v>
      </c>
      <c r="EE204" s="194">
        <f t="shared" si="387"/>
        <v>0</v>
      </c>
      <c r="EF204" s="194">
        <f t="shared" si="388"/>
        <v>0</v>
      </c>
      <c r="EG204" s="194">
        <f t="shared" si="389"/>
        <v>0</v>
      </c>
      <c r="EH204" s="194">
        <f t="shared" si="390"/>
        <v>0</v>
      </c>
      <c r="EI204" s="194">
        <f t="shared" si="391"/>
        <v>0</v>
      </c>
      <c r="EJ204" s="194">
        <f t="shared" si="392"/>
        <v>0</v>
      </c>
      <c r="EK204" s="194">
        <f t="shared" si="393"/>
        <v>0</v>
      </c>
      <c r="EL204" s="194">
        <f t="shared" si="394"/>
        <v>0</v>
      </c>
      <c r="EM204" s="194">
        <f t="shared" si="395"/>
        <v>0</v>
      </c>
      <c r="EN204" s="194">
        <f t="shared" si="396"/>
        <v>0</v>
      </c>
      <c r="EO204" s="194">
        <f t="shared" si="397"/>
        <v>0</v>
      </c>
      <c r="EP204" s="194">
        <f t="shared" si="398"/>
        <v>0</v>
      </c>
      <c r="EQ204" s="194">
        <f t="shared" si="399"/>
        <v>0</v>
      </c>
      <c r="ER204" s="194">
        <f t="shared" si="400"/>
        <v>0</v>
      </c>
      <c r="ES204" s="194">
        <f t="shared" si="401"/>
        <v>0</v>
      </c>
      <c r="ET204" s="194">
        <f t="shared" si="402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3"/>
        <v>0</v>
      </c>
      <c r="D205" s="155">
        <f t="shared" si="40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2"/>
        <v/>
      </c>
      <c r="CB205" s="193" t="str">
        <f t="shared" ref="CB205:CB209" si="404">IF(C205&lt;&gt; AS205+ AT205,"* La suma de las columnas Sexo DEBE SER IGUAL los Procesados. ","")</f>
        <v/>
      </c>
      <c r="CC205" s="193" t="str">
        <f t="shared" si="354"/>
        <v/>
      </c>
      <c r="CD205" s="193" t="str">
        <f t="shared" si="355"/>
        <v/>
      </c>
      <c r="CE205" s="193" t="str">
        <f t="shared" si="356"/>
        <v/>
      </c>
      <c r="CF205" s="193" t="str">
        <f t="shared" si="357"/>
        <v/>
      </c>
      <c r="CG205" s="194">
        <f t="shared" si="358"/>
        <v>0</v>
      </c>
      <c r="CH205" s="194">
        <f t="shared" si="359"/>
        <v>0</v>
      </c>
      <c r="CI205" s="194">
        <f t="shared" si="360"/>
        <v>0</v>
      </c>
      <c r="CJ205" s="194">
        <f t="shared" si="361"/>
        <v>0</v>
      </c>
      <c r="CK205" s="194">
        <f t="shared" si="36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3"/>
        <v/>
      </c>
      <c r="DB205" s="193" t="str">
        <f t="shared" si="364"/>
        <v/>
      </c>
      <c r="DC205" s="193" t="str">
        <f t="shared" si="365"/>
        <v/>
      </c>
      <c r="DD205" s="193" t="str">
        <f t="shared" si="366"/>
        <v/>
      </c>
      <c r="DE205" s="193" t="str">
        <f t="shared" si="367"/>
        <v/>
      </c>
      <c r="DF205" s="193" t="str">
        <f t="shared" si="368"/>
        <v/>
      </c>
      <c r="DG205" s="193" t="str">
        <f t="shared" si="369"/>
        <v/>
      </c>
      <c r="DH205" s="193" t="str">
        <f t="shared" si="370"/>
        <v/>
      </c>
      <c r="DI205" s="193" t="str">
        <f t="shared" si="371"/>
        <v/>
      </c>
      <c r="DJ205" s="193" t="str">
        <f t="shared" si="372"/>
        <v/>
      </c>
      <c r="DK205" s="193" t="str">
        <f t="shared" si="373"/>
        <v/>
      </c>
      <c r="DL205" s="193" t="str">
        <f t="shared" si="374"/>
        <v/>
      </c>
      <c r="DM205" s="193" t="str">
        <f t="shared" si="375"/>
        <v/>
      </c>
      <c r="DN205" s="193" t="str">
        <f t="shared" si="376"/>
        <v/>
      </c>
      <c r="DO205" s="193" t="str">
        <f t="shared" si="377"/>
        <v/>
      </c>
      <c r="DP205" s="193" t="str">
        <f t="shared" si="378"/>
        <v/>
      </c>
      <c r="DQ205" s="193" t="str">
        <f t="shared" si="379"/>
        <v/>
      </c>
      <c r="DR205" s="193" t="str">
        <f t="shared" si="380"/>
        <v/>
      </c>
      <c r="DS205" s="193" t="str">
        <f t="shared" si="381"/>
        <v/>
      </c>
      <c r="DT205" s="193" t="str">
        <f t="shared" si="382"/>
        <v/>
      </c>
      <c r="EA205" s="194">
        <f t="shared" si="383"/>
        <v>0</v>
      </c>
      <c r="EB205" s="194">
        <f t="shared" si="384"/>
        <v>0</v>
      </c>
      <c r="EC205" s="194">
        <f t="shared" si="385"/>
        <v>0</v>
      </c>
      <c r="ED205" s="194">
        <f t="shared" si="386"/>
        <v>0</v>
      </c>
      <c r="EE205" s="194">
        <f t="shared" si="387"/>
        <v>0</v>
      </c>
      <c r="EF205" s="194">
        <f t="shared" si="388"/>
        <v>0</v>
      </c>
      <c r="EG205" s="194">
        <f t="shared" si="389"/>
        <v>0</v>
      </c>
      <c r="EH205" s="194">
        <f t="shared" si="390"/>
        <v>0</v>
      </c>
      <c r="EI205" s="194">
        <f t="shared" si="391"/>
        <v>0</v>
      </c>
      <c r="EJ205" s="194">
        <f t="shared" si="392"/>
        <v>0</v>
      </c>
      <c r="EK205" s="194">
        <f t="shared" si="393"/>
        <v>0</v>
      </c>
      <c r="EL205" s="194">
        <f t="shared" si="394"/>
        <v>0</v>
      </c>
      <c r="EM205" s="194">
        <f t="shared" si="395"/>
        <v>0</v>
      </c>
      <c r="EN205" s="194">
        <f t="shared" si="396"/>
        <v>0</v>
      </c>
      <c r="EO205" s="194">
        <f t="shared" si="397"/>
        <v>0</v>
      </c>
      <c r="EP205" s="194">
        <f t="shared" si="398"/>
        <v>0</v>
      </c>
      <c r="EQ205" s="194">
        <f t="shared" si="399"/>
        <v>0</v>
      </c>
      <c r="ER205" s="194">
        <f t="shared" si="400"/>
        <v>0</v>
      </c>
      <c r="ES205" s="194">
        <f t="shared" si="401"/>
        <v>0</v>
      </c>
      <c r="ET205" s="194">
        <f t="shared" si="402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3"/>
        <v>0</v>
      </c>
      <c r="D206" s="155">
        <f t="shared" si="40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2"/>
        <v/>
      </c>
      <c r="CB206" s="193" t="str">
        <f t="shared" si="404"/>
        <v/>
      </c>
      <c r="CC206" s="193" t="str">
        <f t="shared" si="354"/>
        <v/>
      </c>
      <c r="CD206" s="193" t="str">
        <f t="shared" si="355"/>
        <v/>
      </c>
      <c r="CE206" s="193" t="str">
        <f t="shared" si="356"/>
        <v/>
      </c>
      <c r="CF206" s="193" t="str">
        <f t="shared" si="357"/>
        <v/>
      </c>
      <c r="CG206" s="194">
        <f t="shared" si="358"/>
        <v>0</v>
      </c>
      <c r="CH206" s="194">
        <f t="shared" si="359"/>
        <v>0</v>
      </c>
      <c r="CI206" s="194">
        <f t="shared" si="360"/>
        <v>0</v>
      </c>
      <c r="CJ206" s="194">
        <f t="shared" si="361"/>
        <v>0</v>
      </c>
      <c r="CK206" s="194">
        <f t="shared" si="36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3"/>
        <v/>
      </c>
      <c r="DB206" s="193" t="str">
        <f t="shared" si="364"/>
        <v/>
      </c>
      <c r="DC206" s="193" t="str">
        <f t="shared" si="365"/>
        <v/>
      </c>
      <c r="DD206" s="193" t="str">
        <f t="shared" si="366"/>
        <v/>
      </c>
      <c r="DE206" s="193" t="str">
        <f t="shared" si="367"/>
        <v/>
      </c>
      <c r="DF206" s="193" t="str">
        <f t="shared" si="368"/>
        <v/>
      </c>
      <c r="DG206" s="193" t="str">
        <f t="shared" si="369"/>
        <v/>
      </c>
      <c r="DH206" s="193" t="str">
        <f t="shared" si="370"/>
        <v/>
      </c>
      <c r="DI206" s="193" t="str">
        <f t="shared" si="371"/>
        <v/>
      </c>
      <c r="DJ206" s="193" t="str">
        <f t="shared" si="372"/>
        <v/>
      </c>
      <c r="DK206" s="193" t="str">
        <f t="shared" si="373"/>
        <v/>
      </c>
      <c r="DL206" s="193" t="str">
        <f t="shared" si="374"/>
        <v/>
      </c>
      <c r="DM206" s="193" t="str">
        <f t="shared" si="375"/>
        <v/>
      </c>
      <c r="DN206" s="193" t="str">
        <f t="shared" si="376"/>
        <v/>
      </c>
      <c r="DO206" s="193" t="str">
        <f t="shared" si="377"/>
        <v/>
      </c>
      <c r="DP206" s="193" t="str">
        <f t="shared" si="378"/>
        <v/>
      </c>
      <c r="DQ206" s="193" t="str">
        <f t="shared" si="379"/>
        <v/>
      </c>
      <c r="DR206" s="193" t="str">
        <f t="shared" si="380"/>
        <v/>
      </c>
      <c r="DS206" s="193" t="str">
        <f t="shared" si="381"/>
        <v/>
      </c>
      <c r="DT206" s="193" t="str">
        <f t="shared" si="382"/>
        <v/>
      </c>
      <c r="EA206" s="194">
        <f t="shared" si="383"/>
        <v>0</v>
      </c>
      <c r="EB206" s="194">
        <f t="shared" si="384"/>
        <v>0</v>
      </c>
      <c r="EC206" s="194">
        <f t="shared" si="385"/>
        <v>0</v>
      </c>
      <c r="ED206" s="194">
        <f t="shared" si="386"/>
        <v>0</v>
      </c>
      <c r="EE206" s="194">
        <f t="shared" si="387"/>
        <v>0</v>
      </c>
      <c r="EF206" s="194">
        <f t="shared" si="388"/>
        <v>0</v>
      </c>
      <c r="EG206" s="194">
        <f t="shared" si="389"/>
        <v>0</v>
      </c>
      <c r="EH206" s="194">
        <f t="shared" si="390"/>
        <v>0</v>
      </c>
      <c r="EI206" s="194">
        <f t="shared" si="391"/>
        <v>0</v>
      </c>
      <c r="EJ206" s="194">
        <f t="shared" si="392"/>
        <v>0</v>
      </c>
      <c r="EK206" s="194">
        <f t="shared" si="393"/>
        <v>0</v>
      </c>
      <c r="EL206" s="194">
        <f t="shared" si="394"/>
        <v>0</v>
      </c>
      <c r="EM206" s="194">
        <f t="shared" si="395"/>
        <v>0</v>
      </c>
      <c r="EN206" s="194">
        <f t="shared" si="396"/>
        <v>0</v>
      </c>
      <c r="EO206" s="194">
        <f t="shared" si="397"/>
        <v>0</v>
      </c>
      <c r="EP206" s="194">
        <f t="shared" si="398"/>
        <v>0</v>
      </c>
      <c r="EQ206" s="194">
        <f t="shared" si="399"/>
        <v>0</v>
      </c>
      <c r="ER206" s="194">
        <f t="shared" si="400"/>
        <v>0</v>
      </c>
      <c r="ES206" s="194">
        <f t="shared" si="401"/>
        <v>0</v>
      </c>
      <c r="ET206" s="194">
        <f t="shared" si="402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3"/>
        <v>0</v>
      </c>
      <c r="D207" s="155">
        <f t="shared" si="40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2"/>
        <v/>
      </c>
      <c r="CB207" s="193" t="str">
        <f t="shared" si="404"/>
        <v/>
      </c>
      <c r="CC207" s="193" t="str">
        <f t="shared" si="354"/>
        <v/>
      </c>
      <c r="CD207" s="193" t="str">
        <f t="shared" si="355"/>
        <v/>
      </c>
      <c r="CE207" s="193" t="str">
        <f t="shared" si="356"/>
        <v/>
      </c>
      <c r="CF207" s="193" t="str">
        <f t="shared" si="357"/>
        <v/>
      </c>
      <c r="CG207" s="194">
        <f t="shared" si="358"/>
        <v>0</v>
      </c>
      <c r="CH207" s="194">
        <f t="shared" si="359"/>
        <v>0</v>
      </c>
      <c r="CI207" s="194">
        <f t="shared" si="360"/>
        <v>0</v>
      </c>
      <c r="CJ207" s="194">
        <f t="shared" si="361"/>
        <v>0</v>
      </c>
      <c r="CK207" s="194">
        <f t="shared" si="36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3"/>
        <v/>
      </c>
      <c r="DB207" s="193" t="str">
        <f t="shared" si="364"/>
        <v/>
      </c>
      <c r="DC207" s="193" t="str">
        <f t="shared" si="365"/>
        <v/>
      </c>
      <c r="DD207" s="193" t="str">
        <f t="shared" si="366"/>
        <v/>
      </c>
      <c r="DE207" s="193" t="str">
        <f t="shared" si="367"/>
        <v/>
      </c>
      <c r="DF207" s="193" t="str">
        <f t="shared" si="368"/>
        <v/>
      </c>
      <c r="DG207" s="193" t="str">
        <f t="shared" si="369"/>
        <v/>
      </c>
      <c r="DH207" s="193" t="str">
        <f t="shared" si="370"/>
        <v/>
      </c>
      <c r="DI207" s="193" t="str">
        <f t="shared" si="371"/>
        <v/>
      </c>
      <c r="DJ207" s="193" t="str">
        <f t="shared" si="372"/>
        <v/>
      </c>
      <c r="DK207" s="193" t="str">
        <f t="shared" si="373"/>
        <v/>
      </c>
      <c r="DL207" s="193" t="str">
        <f t="shared" si="374"/>
        <v/>
      </c>
      <c r="DM207" s="193" t="str">
        <f t="shared" si="375"/>
        <v/>
      </c>
      <c r="DN207" s="193" t="str">
        <f t="shared" si="376"/>
        <v/>
      </c>
      <c r="DO207" s="193" t="str">
        <f t="shared" si="377"/>
        <v/>
      </c>
      <c r="DP207" s="193" t="str">
        <f t="shared" si="378"/>
        <v/>
      </c>
      <c r="DQ207" s="193" t="str">
        <f t="shared" si="379"/>
        <v/>
      </c>
      <c r="DR207" s="193" t="str">
        <f t="shared" si="380"/>
        <v/>
      </c>
      <c r="DS207" s="193" t="str">
        <f t="shared" si="381"/>
        <v/>
      </c>
      <c r="DT207" s="193" t="str">
        <f t="shared" si="382"/>
        <v/>
      </c>
      <c r="EA207" s="194">
        <f t="shared" si="383"/>
        <v>0</v>
      </c>
      <c r="EB207" s="194">
        <f t="shared" si="384"/>
        <v>0</v>
      </c>
      <c r="EC207" s="194">
        <f t="shared" si="385"/>
        <v>0</v>
      </c>
      <c r="ED207" s="194">
        <f t="shared" si="386"/>
        <v>0</v>
      </c>
      <c r="EE207" s="194">
        <f t="shared" si="387"/>
        <v>0</v>
      </c>
      <c r="EF207" s="194">
        <f t="shared" si="388"/>
        <v>0</v>
      </c>
      <c r="EG207" s="194">
        <f t="shared" si="389"/>
        <v>0</v>
      </c>
      <c r="EH207" s="194">
        <f t="shared" si="390"/>
        <v>0</v>
      </c>
      <c r="EI207" s="194">
        <f t="shared" si="391"/>
        <v>0</v>
      </c>
      <c r="EJ207" s="194">
        <f t="shared" si="392"/>
        <v>0</v>
      </c>
      <c r="EK207" s="194">
        <f t="shared" si="393"/>
        <v>0</v>
      </c>
      <c r="EL207" s="194">
        <f t="shared" si="394"/>
        <v>0</v>
      </c>
      <c r="EM207" s="194">
        <f t="shared" si="395"/>
        <v>0</v>
      </c>
      <c r="EN207" s="194">
        <f t="shared" si="396"/>
        <v>0</v>
      </c>
      <c r="EO207" s="194">
        <f t="shared" si="397"/>
        <v>0</v>
      </c>
      <c r="EP207" s="194">
        <f t="shared" si="398"/>
        <v>0</v>
      </c>
      <c r="EQ207" s="194">
        <f t="shared" si="399"/>
        <v>0</v>
      </c>
      <c r="ER207" s="194">
        <f t="shared" si="400"/>
        <v>0</v>
      </c>
      <c r="ES207" s="194">
        <f t="shared" si="401"/>
        <v>0</v>
      </c>
      <c r="ET207" s="194">
        <f t="shared" si="402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3"/>
        <v>0</v>
      </c>
      <c r="D208" s="155">
        <f t="shared" si="40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2"/>
        <v/>
      </c>
      <c r="CB208" s="193" t="str">
        <f t="shared" si="404"/>
        <v/>
      </c>
      <c r="CC208" s="193" t="str">
        <f t="shared" si="354"/>
        <v/>
      </c>
      <c r="CD208" s="193" t="str">
        <f t="shared" si="355"/>
        <v/>
      </c>
      <c r="CE208" s="193" t="str">
        <f t="shared" si="356"/>
        <v/>
      </c>
      <c r="CF208" s="193" t="str">
        <f t="shared" si="357"/>
        <v/>
      </c>
      <c r="CG208" s="194">
        <f t="shared" si="358"/>
        <v>0</v>
      </c>
      <c r="CH208" s="194">
        <f t="shared" si="359"/>
        <v>0</v>
      </c>
      <c r="CI208" s="194">
        <f t="shared" si="360"/>
        <v>0</v>
      </c>
      <c r="CJ208" s="194">
        <f t="shared" si="361"/>
        <v>0</v>
      </c>
      <c r="CK208" s="194">
        <f t="shared" si="36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3"/>
        <v/>
      </c>
      <c r="DB208" s="193" t="str">
        <f t="shared" si="364"/>
        <v/>
      </c>
      <c r="DC208" s="193" t="str">
        <f t="shared" si="365"/>
        <v/>
      </c>
      <c r="DD208" s="193" t="str">
        <f t="shared" si="366"/>
        <v/>
      </c>
      <c r="DE208" s="193" t="str">
        <f t="shared" si="367"/>
        <v/>
      </c>
      <c r="DF208" s="193" t="str">
        <f t="shared" si="368"/>
        <v/>
      </c>
      <c r="DG208" s="193" t="str">
        <f t="shared" si="369"/>
        <v/>
      </c>
      <c r="DH208" s="193" t="str">
        <f t="shared" si="370"/>
        <v/>
      </c>
      <c r="DI208" s="193" t="str">
        <f t="shared" si="371"/>
        <v/>
      </c>
      <c r="DJ208" s="193" t="str">
        <f t="shared" si="372"/>
        <v/>
      </c>
      <c r="DK208" s="193" t="str">
        <f t="shared" si="373"/>
        <v/>
      </c>
      <c r="DL208" s="193" t="str">
        <f t="shared" si="374"/>
        <v/>
      </c>
      <c r="DM208" s="193" t="str">
        <f t="shared" si="375"/>
        <v/>
      </c>
      <c r="DN208" s="193" t="str">
        <f t="shared" si="376"/>
        <v/>
      </c>
      <c r="DO208" s="193" t="str">
        <f t="shared" si="377"/>
        <v/>
      </c>
      <c r="DP208" s="193" t="str">
        <f t="shared" si="378"/>
        <v/>
      </c>
      <c r="DQ208" s="193" t="str">
        <f t="shared" si="379"/>
        <v/>
      </c>
      <c r="DR208" s="193" t="str">
        <f t="shared" si="380"/>
        <v/>
      </c>
      <c r="DS208" s="193" t="str">
        <f t="shared" si="381"/>
        <v/>
      </c>
      <c r="DT208" s="193" t="str">
        <f t="shared" si="382"/>
        <v/>
      </c>
      <c r="EA208" s="194">
        <f t="shared" si="383"/>
        <v>0</v>
      </c>
      <c r="EB208" s="194">
        <f t="shared" si="384"/>
        <v>0</v>
      </c>
      <c r="EC208" s="194">
        <f t="shared" si="385"/>
        <v>0</v>
      </c>
      <c r="ED208" s="194">
        <f t="shared" si="386"/>
        <v>0</v>
      </c>
      <c r="EE208" s="194">
        <f t="shared" si="387"/>
        <v>0</v>
      </c>
      <c r="EF208" s="194">
        <f t="shared" si="388"/>
        <v>0</v>
      </c>
      <c r="EG208" s="194">
        <f t="shared" si="389"/>
        <v>0</v>
      </c>
      <c r="EH208" s="194">
        <f t="shared" si="390"/>
        <v>0</v>
      </c>
      <c r="EI208" s="194">
        <f t="shared" si="391"/>
        <v>0</v>
      </c>
      <c r="EJ208" s="194">
        <f t="shared" si="392"/>
        <v>0</v>
      </c>
      <c r="EK208" s="194">
        <f t="shared" si="393"/>
        <v>0</v>
      </c>
      <c r="EL208" s="194">
        <f t="shared" si="394"/>
        <v>0</v>
      </c>
      <c r="EM208" s="194">
        <f t="shared" si="395"/>
        <v>0</v>
      </c>
      <c r="EN208" s="194">
        <f t="shared" si="396"/>
        <v>0</v>
      </c>
      <c r="EO208" s="194">
        <f t="shared" si="397"/>
        <v>0</v>
      </c>
      <c r="EP208" s="194">
        <f t="shared" si="398"/>
        <v>0</v>
      </c>
      <c r="EQ208" s="194">
        <f t="shared" si="399"/>
        <v>0</v>
      </c>
      <c r="ER208" s="194">
        <f t="shared" si="400"/>
        <v>0</v>
      </c>
      <c r="ES208" s="194">
        <f t="shared" si="401"/>
        <v>0</v>
      </c>
      <c r="ET208" s="194">
        <f t="shared" si="402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3"/>
        <v>0</v>
      </c>
      <c r="D209" s="114">
        <f t="shared" si="40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2"/>
        <v/>
      </c>
      <c r="CB209" s="193" t="str">
        <f t="shared" si="404"/>
        <v/>
      </c>
      <c r="CC209" s="193" t="str">
        <f t="shared" si="354"/>
        <v/>
      </c>
      <c r="CD209" s="193" t="str">
        <f t="shared" si="355"/>
        <v/>
      </c>
      <c r="CE209" s="193" t="str">
        <f t="shared" si="356"/>
        <v/>
      </c>
      <c r="CF209" s="193" t="str">
        <f t="shared" si="357"/>
        <v/>
      </c>
      <c r="CG209" s="194">
        <f t="shared" si="358"/>
        <v>0</v>
      </c>
      <c r="CH209" s="194">
        <f t="shared" si="359"/>
        <v>0</v>
      </c>
      <c r="CI209" s="194">
        <f t="shared" si="360"/>
        <v>0</v>
      </c>
      <c r="CJ209" s="194">
        <f t="shared" si="361"/>
        <v>0</v>
      </c>
      <c r="CK209" s="194">
        <f t="shared" si="36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3"/>
        <v/>
      </c>
      <c r="DB209" s="193" t="str">
        <f t="shared" si="364"/>
        <v/>
      </c>
      <c r="DC209" s="193" t="str">
        <f t="shared" si="365"/>
        <v/>
      </c>
      <c r="DD209" s="193" t="str">
        <f t="shared" si="366"/>
        <v/>
      </c>
      <c r="DE209" s="193" t="str">
        <f t="shared" si="367"/>
        <v/>
      </c>
      <c r="DF209" s="193" t="str">
        <f t="shared" si="368"/>
        <v/>
      </c>
      <c r="DG209" s="193" t="str">
        <f t="shared" si="369"/>
        <v/>
      </c>
      <c r="DH209" s="193" t="str">
        <f t="shared" si="370"/>
        <v/>
      </c>
      <c r="DI209" s="193" t="str">
        <f t="shared" si="371"/>
        <v/>
      </c>
      <c r="DJ209" s="193" t="str">
        <f t="shared" si="372"/>
        <v/>
      </c>
      <c r="DK209" s="193" t="str">
        <f t="shared" si="373"/>
        <v/>
      </c>
      <c r="DL209" s="193" t="str">
        <f t="shared" si="374"/>
        <v/>
      </c>
      <c r="DM209" s="193" t="str">
        <f t="shared" si="375"/>
        <v/>
      </c>
      <c r="DN209" s="193" t="str">
        <f t="shared" si="376"/>
        <v/>
      </c>
      <c r="DO209" s="193" t="str">
        <f t="shared" si="377"/>
        <v/>
      </c>
      <c r="DP209" s="193" t="str">
        <f t="shared" si="378"/>
        <v/>
      </c>
      <c r="DQ209" s="193" t="str">
        <f t="shared" si="379"/>
        <v/>
      </c>
      <c r="DR209" s="193" t="str">
        <f t="shared" si="380"/>
        <v/>
      </c>
      <c r="DS209" s="193" t="str">
        <f t="shared" si="381"/>
        <v/>
      </c>
      <c r="DT209" s="193" t="str">
        <f t="shared" si="382"/>
        <v/>
      </c>
      <c r="EA209" s="194">
        <f t="shared" si="383"/>
        <v>0</v>
      </c>
      <c r="EB209" s="194">
        <f t="shared" si="384"/>
        <v>0</v>
      </c>
      <c r="EC209" s="194">
        <f t="shared" si="385"/>
        <v>0</v>
      </c>
      <c r="ED209" s="194">
        <f t="shared" si="386"/>
        <v>0</v>
      </c>
      <c r="EE209" s="194">
        <f t="shared" si="387"/>
        <v>0</v>
      </c>
      <c r="EF209" s="194">
        <f t="shared" si="388"/>
        <v>0</v>
      </c>
      <c r="EG209" s="194">
        <f t="shared" si="389"/>
        <v>0</v>
      </c>
      <c r="EH209" s="194">
        <f t="shared" si="390"/>
        <v>0</v>
      </c>
      <c r="EI209" s="194">
        <f t="shared" si="391"/>
        <v>0</v>
      </c>
      <c r="EJ209" s="194">
        <f t="shared" si="392"/>
        <v>0</v>
      </c>
      <c r="EK209" s="194">
        <f t="shared" si="393"/>
        <v>0</v>
      </c>
      <c r="EL209" s="194">
        <f t="shared" si="394"/>
        <v>0</v>
      </c>
      <c r="EM209" s="194">
        <f t="shared" si="395"/>
        <v>0</v>
      </c>
      <c r="EN209" s="194">
        <f t="shared" si="396"/>
        <v>0</v>
      </c>
      <c r="EO209" s="194">
        <f t="shared" si="397"/>
        <v>0</v>
      </c>
      <c r="EP209" s="194">
        <f t="shared" si="398"/>
        <v>0</v>
      </c>
      <c r="EQ209" s="194">
        <f t="shared" si="399"/>
        <v>0</v>
      </c>
      <c r="ER209" s="194">
        <f t="shared" si="400"/>
        <v>0</v>
      </c>
      <c r="ES209" s="194">
        <f t="shared" si="401"/>
        <v>0</v>
      </c>
      <c r="ET209" s="194">
        <f t="shared" si="402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280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289" t="s">
        <v>34</v>
      </c>
      <c r="D219" s="286" t="s">
        <v>33</v>
      </c>
      <c r="E219" s="288" t="s">
        <v>34</v>
      </c>
      <c r="F219" s="286" t="s">
        <v>33</v>
      </c>
      <c r="G219" s="288" t="s">
        <v>34</v>
      </c>
      <c r="H219" s="286" t="s">
        <v>33</v>
      </c>
      <c r="I219" s="288" t="s">
        <v>34</v>
      </c>
      <c r="J219" s="286" t="s">
        <v>33</v>
      </c>
      <c r="K219" s="288" t="s">
        <v>34</v>
      </c>
      <c r="L219" s="286" t="s">
        <v>33</v>
      </c>
      <c r="M219" s="288" t="s">
        <v>34</v>
      </c>
      <c r="N219" s="286" t="s">
        <v>33</v>
      </c>
      <c r="O219" s="288" t="s">
        <v>34</v>
      </c>
      <c r="P219" s="286" t="s">
        <v>33</v>
      </c>
      <c r="Q219" s="288" t="s">
        <v>34</v>
      </c>
      <c r="R219" s="286" t="s">
        <v>33</v>
      </c>
      <c r="S219" s="288" t="s">
        <v>34</v>
      </c>
      <c r="T219" s="286" t="s">
        <v>33</v>
      </c>
      <c r="U219" s="288" t="s">
        <v>34</v>
      </c>
      <c r="V219" s="286" t="s">
        <v>33</v>
      </c>
      <c r="W219" s="288" t="s">
        <v>34</v>
      </c>
      <c r="X219" s="286" t="s">
        <v>33</v>
      </c>
      <c r="Y219" s="288" t="s">
        <v>34</v>
      </c>
      <c r="Z219" s="286" t="s">
        <v>33</v>
      </c>
      <c r="AA219" s="288" t="s">
        <v>34</v>
      </c>
      <c r="AB219" s="286" t="s">
        <v>33</v>
      </c>
      <c r="AC219" s="288" t="s">
        <v>34</v>
      </c>
      <c r="AD219" s="286" t="s">
        <v>33</v>
      </c>
      <c r="AE219" s="288" t="s">
        <v>34</v>
      </c>
      <c r="AF219" s="286" t="s">
        <v>33</v>
      </c>
      <c r="AG219" s="288" t="s">
        <v>34</v>
      </c>
      <c r="AH219" s="286" t="s">
        <v>33</v>
      </c>
      <c r="AI219" s="288" t="s">
        <v>34</v>
      </c>
      <c r="AJ219" s="286" t="s">
        <v>33</v>
      </c>
      <c r="AK219" s="287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278" t="s">
        <v>124</v>
      </c>
      <c r="B220" s="96">
        <f t="shared" ref="B220:C226" si="405">SUM(D220+F220+H220+J220+L220+N220+P220+R220+T220+V220+X220+Z220+AB220+AD220+AF220+AH220+AJ220)</f>
        <v>0</v>
      </c>
      <c r="C220" s="97">
        <f t="shared" si="405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6">IF(B220&lt;   C220,"* El total de Reactivos NO DEBE ser superior al total de Procesados. ","")</f>
        <v/>
      </c>
      <c r="CB220" s="225" t="str">
        <f t="shared" ref="CB220:CB226" si="407">IF(B220&lt;&gt; AL220+ AM220,"* La suma de las columnas Sexo DEBE SER IGUAL a los Procesados. ","")</f>
        <v/>
      </c>
      <c r="CC220" s="225" t="str">
        <f t="shared" ref="CC220:CC226" si="408">IF(B220&lt;  AN220+ AO220,"* La suma de las columna Trans NO DEBE ser superior al total de Procesados. ","")</f>
        <v/>
      </c>
      <c r="CD220" s="225" t="str">
        <f t="shared" ref="CD220:CD226" si="409">IF(B220&lt;  AP220,"* La columna Pueblos Originarios NO DEBE ser superior al total de Procesados. ","")</f>
        <v/>
      </c>
      <c r="CE220" s="225" t="str">
        <f t="shared" ref="CE220:CE226" si="410">IF(B220&lt;  AQ220,"* La columna Migrantes NO DEBE ser superior al total de Procesados. ","")</f>
        <v/>
      </c>
      <c r="CF220" s="169"/>
      <c r="CG220" s="226">
        <f t="shared" ref="CG220:CG226" si="411">IF(B220&lt;   C220,1,0)</f>
        <v>0</v>
      </c>
      <c r="CH220" s="226">
        <f t="shared" ref="CH220:CH226" si="412">IF(B220&lt;&gt; AL220+AM220,1,0)</f>
        <v>0</v>
      </c>
      <c r="CI220" s="226">
        <f t="shared" ref="CI220:CI226" si="413">IF(B220&lt;  AN220+AO220,1,0)</f>
        <v>0</v>
      </c>
      <c r="CJ220" s="226">
        <f t="shared" ref="CJ220:CJ226" si="414">IF(B220&lt;  AP220,1,0)</f>
        <v>0</v>
      </c>
      <c r="CK220" s="226">
        <f t="shared" ref="CK220:CK226" si="415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6">IF(D220&lt;E220,"* Los exámenes Reactivos de 0 a 4 años años NO DEBEN ser mayor a los Exámenes Procesados de la misma edad. ","")</f>
        <v/>
      </c>
      <c r="DB220" s="225" t="str">
        <f t="shared" ref="DB220:DB226" si="417">IF(F220&lt;G220,"* Los exámenes Reactivos de 5 a 9 años años NO DEBEN ser mayor a los Exámenes Procesados de la misma edad. ","")</f>
        <v/>
      </c>
      <c r="DC220" s="225" t="str">
        <f t="shared" ref="DC220:DC226" si="418">IF(H220&lt;I220,"* Los exámenes Reactivos de 10 a 14 años años NO DEBEN ser mayor a los Exámenes Procesados de la misma edad. ","")</f>
        <v/>
      </c>
      <c r="DD220" s="225" t="str">
        <f t="shared" ref="DD220:DD226" si="419">IF(J220&lt;K220,"* Los exámenes Reactivos de 15 a 19 años años NO DEBEN ser mayor a los Exámenes Procesados de la misma edad. ","")</f>
        <v/>
      </c>
      <c r="DE220" s="225" t="str">
        <f t="shared" ref="DE220:DE226" si="420">IF(L220&lt;M220,"* Los exámenes Reactivos de 20 a 24 años años NO DEBEN ser mayor a los Exámenes Procesados de la misma edad. ","")</f>
        <v/>
      </c>
      <c r="DF220" s="225" t="str">
        <f t="shared" ref="DF220:DF226" si="421">IF(N220&lt;O220,"* Los exámenes Reactivos de 25 a 29 años años NO DEBEN ser mayor a los Exámenes Procesados de la misma edad. ","")</f>
        <v/>
      </c>
      <c r="DG220" s="225" t="str">
        <f t="shared" ref="DG220:DG226" si="422">IF(P220&lt;Q220,"* Los exámenes Reactivos de 30 a 34 años años NO DEBEN ser mayor a los Exámenes Procesados de la misma edad. ","")</f>
        <v/>
      </c>
      <c r="DH220" s="225" t="str">
        <f t="shared" ref="DH220:DH226" si="423">IF(R220&lt;S220,"* Los exámenes Reactivos de 35 a 39 años años NO DEBEN ser mayor a los Exámenes Procesados de la misma edad. ","")</f>
        <v/>
      </c>
      <c r="DI220" s="225" t="str">
        <f t="shared" ref="DI220:DI226" si="424">IF(T220&lt;U220,"* Los exámenes Reactivos de 40 a 44 años años NO DEBEN ser mayor a los Exámenes Procesados de la misma edad. ","")</f>
        <v/>
      </c>
      <c r="DJ220" s="225" t="str">
        <f t="shared" ref="DJ220:DJ226" si="425">IF(V220&lt;W220,"* Los exámenes Reactivos de 45 a 49 años años NO DEBEN ser mayor a los Exámenes Procesados de la misma edad. ","")</f>
        <v/>
      </c>
      <c r="DK220" s="225" t="str">
        <f t="shared" ref="DK220:DK226" si="426">IF(X220&lt;Y220,"* Los exámenes Reactivos de 50 a 54 años años NO DEBEN ser mayor a los Exámenes Procesados de la misma edad. ","")</f>
        <v/>
      </c>
      <c r="DL220" s="225" t="str">
        <f t="shared" ref="DL220:DL226" si="427">IF(AF220&lt;AG220,"* Los exámenes Reactivos de 70 a 74 años años NO DEBEN ser mayor a los Exámenes Procesados de la misma edad. ","")</f>
        <v/>
      </c>
      <c r="DM220" s="225" t="str">
        <f t="shared" ref="DM220:DM226" si="428">IF(AH220&lt;AI220,"* Los exámenes Reactivos de 75 a 79 años años NO DEBEN ser mayor a los Exámenes Procesados de la misma edad. ","")</f>
        <v/>
      </c>
      <c r="DN220" s="225" t="str">
        <f t="shared" ref="DN220:DN226" si="429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0">IF(D220&lt;E220,1,0)</f>
        <v>0</v>
      </c>
      <c r="EB220" s="226">
        <f t="shared" ref="EB220:EB226" si="431">IF(F220&lt;G220,1,0)</f>
        <v>0</v>
      </c>
      <c r="EC220" s="226">
        <f t="shared" ref="EC220:EC226" si="432">IF(H220&lt;I220,1,0)</f>
        <v>0</v>
      </c>
      <c r="ED220" s="226">
        <f t="shared" ref="ED220:ED226" si="433">IF(J220&lt;K220,1,0)</f>
        <v>0</v>
      </c>
      <c r="EE220" s="226">
        <f t="shared" ref="EE220:EE226" si="434">IF(L220&lt;M220,1,0)</f>
        <v>0</v>
      </c>
      <c r="EF220" s="226">
        <f t="shared" ref="EF220:EF226" si="435">IF(N220&lt;O220,1,0)</f>
        <v>0</v>
      </c>
      <c r="EG220" s="226">
        <f t="shared" ref="EG220:EG226" si="436">IF(P220&lt;Q220,1,0)</f>
        <v>0</v>
      </c>
      <c r="EH220" s="226">
        <f t="shared" ref="EH220:EH226" si="437">IF(R220&lt;S220,1,0)</f>
        <v>0</v>
      </c>
      <c r="EI220" s="226">
        <f t="shared" ref="EI220:EI226" si="438">IF(T220&lt;U220,1,0)</f>
        <v>0</v>
      </c>
      <c r="EJ220" s="226">
        <f t="shared" ref="EJ220:EJ226" si="439">IF(V220&lt;W220,1,0)</f>
        <v>0</v>
      </c>
      <c r="EK220" s="226">
        <f t="shared" ref="EK220:EK226" si="440">IF(X220&lt;Y220,1,0)</f>
        <v>0</v>
      </c>
      <c r="EL220" s="226">
        <f t="shared" ref="EL220:EL226" si="441">IF(AF220&lt;AG220,1,0)</f>
        <v>0</v>
      </c>
      <c r="EM220" s="226">
        <f t="shared" ref="EM220:EM226" si="442">IF(AH220&lt;AI220,1,0)</f>
        <v>0</v>
      </c>
      <c r="EN220" s="226">
        <f t="shared" ref="EN220:EN226" si="443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278" t="s">
        <v>125</v>
      </c>
      <c r="B221" s="100">
        <f t="shared" si="405"/>
        <v>0</v>
      </c>
      <c r="C221" s="40">
        <f t="shared" si="405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6"/>
        <v/>
      </c>
      <c r="CB221" s="225" t="str">
        <f t="shared" si="407"/>
        <v/>
      </c>
      <c r="CC221" s="225" t="str">
        <f t="shared" si="408"/>
        <v/>
      </c>
      <c r="CD221" s="225" t="str">
        <f t="shared" si="409"/>
        <v/>
      </c>
      <c r="CE221" s="225" t="str">
        <f t="shared" si="410"/>
        <v/>
      </c>
      <c r="CF221" s="169"/>
      <c r="CG221" s="226">
        <f t="shared" si="411"/>
        <v>0</v>
      </c>
      <c r="CH221" s="226">
        <f t="shared" si="412"/>
        <v>0</v>
      </c>
      <c r="CI221" s="226">
        <f t="shared" si="413"/>
        <v>0</v>
      </c>
      <c r="CJ221" s="226">
        <f t="shared" si="414"/>
        <v>0</v>
      </c>
      <c r="CK221" s="226">
        <f t="shared" si="415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6"/>
        <v/>
      </c>
      <c r="DB221" s="225" t="str">
        <f t="shared" si="417"/>
        <v/>
      </c>
      <c r="DC221" s="225" t="str">
        <f t="shared" si="418"/>
        <v/>
      </c>
      <c r="DD221" s="225" t="str">
        <f t="shared" si="419"/>
        <v/>
      </c>
      <c r="DE221" s="225" t="str">
        <f t="shared" si="420"/>
        <v/>
      </c>
      <c r="DF221" s="225" t="str">
        <f t="shared" si="421"/>
        <v/>
      </c>
      <c r="DG221" s="225" t="str">
        <f t="shared" si="422"/>
        <v/>
      </c>
      <c r="DH221" s="225" t="str">
        <f t="shared" si="423"/>
        <v/>
      </c>
      <c r="DI221" s="225" t="str">
        <f t="shared" si="424"/>
        <v/>
      </c>
      <c r="DJ221" s="225" t="str">
        <f t="shared" si="425"/>
        <v/>
      </c>
      <c r="DK221" s="225" t="str">
        <f t="shared" si="426"/>
        <v/>
      </c>
      <c r="DL221" s="225" t="str">
        <f t="shared" si="427"/>
        <v/>
      </c>
      <c r="DM221" s="225" t="str">
        <f t="shared" si="428"/>
        <v/>
      </c>
      <c r="DN221" s="225" t="str">
        <f t="shared" si="429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0"/>
        <v>0</v>
      </c>
      <c r="EB221" s="226">
        <f t="shared" si="431"/>
        <v>0</v>
      </c>
      <c r="EC221" s="226">
        <f t="shared" si="432"/>
        <v>0</v>
      </c>
      <c r="ED221" s="226">
        <f t="shared" si="433"/>
        <v>0</v>
      </c>
      <c r="EE221" s="226">
        <f t="shared" si="434"/>
        <v>0</v>
      </c>
      <c r="EF221" s="226">
        <f t="shared" si="435"/>
        <v>0</v>
      </c>
      <c r="EG221" s="226">
        <f t="shared" si="436"/>
        <v>0</v>
      </c>
      <c r="EH221" s="226">
        <f t="shared" si="437"/>
        <v>0</v>
      </c>
      <c r="EI221" s="226">
        <f t="shared" si="438"/>
        <v>0</v>
      </c>
      <c r="EJ221" s="226">
        <f t="shared" si="439"/>
        <v>0</v>
      </c>
      <c r="EK221" s="226">
        <f t="shared" si="440"/>
        <v>0</v>
      </c>
      <c r="EL221" s="226">
        <f t="shared" si="441"/>
        <v>0</v>
      </c>
      <c r="EM221" s="226">
        <f t="shared" si="442"/>
        <v>0</v>
      </c>
      <c r="EN221" s="226">
        <f t="shared" si="443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278" t="s">
        <v>126</v>
      </c>
      <c r="B222" s="100">
        <f t="shared" si="405"/>
        <v>0</v>
      </c>
      <c r="C222" s="40">
        <f t="shared" si="405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6"/>
        <v/>
      </c>
      <c r="CB222" s="225" t="str">
        <f t="shared" si="407"/>
        <v/>
      </c>
      <c r="CC222" s="225" t="str">
        <f t="shared" si="408"/>
        <v/>
      </c>
      <c r="CD222" s="225" t="str">
        <f t="shared" si="409"/>
        <v/>
      </c>
      <c r="CE222" s="225" t="str">
        <f t="shared" si="410"/>
        <v/>
      </c>
      <c r="CF222" s="169"/>
      <c r="CG222" s="226">
        <f t="shared" si="411"/>
        <v>0</v>
      </c>
      <c r="CH222" s="226">
        <f t="shared" si="412"/>
        <v>0</v>
      </c>
      <c r="CI222" s="226">
        <f t="shared" si="413"/>
        <v>0</v>
      </c>
      <c r="CJ222" s="226">
        <f t="shared" si="414"/>
        <v>0</v>
      </c>
      <c r="CK222" s="226">
        <f t="shared" si="415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6"/>
        <v/>
      </c>
      <c r="DB222" s="225" t="str">
        <f t="shared" si="417"/>
        <v/>
      </c>
      <c r="DC222" s="225" t="str">
        <f t="shared" si="418"/>
        <v/>
      </c>
      <c r="DD222" s="225" t="str">
        <f t="shared" si="419"/>
        <v/>
      </c>
      <c r="DE222" s="225" t="str">
        <f t="shared" si="420"/>
        <v/>
      </c>
      <c r="DF222" s="225" t="str">
        <f t="shared" si="421"/>
        <v/>
      </c>
      <c r="DG222" s="225" t="str">
        <f t="shared" si="422"/>
        <v/>
      </c>
      <c r="DH222" s="225" t="str">
        <f t="shared" si="423"/>
        <v/>
      </c>
      <c r="DI222" s="225" t="str">
        <f t="shared" si="424"/>
        <v/>
      </c>
      <c r="DJ222" s="225" t="str">
        <f t="shared" si="425"/>
        <v/>
      </c>
      <c r="DK222" s="225" t="str">
        <f t="shared" si="426"/>
        <v/>
      </c>
      <c r="DL222" s="225" t="str">
        <f t="shared" si="427"/>
        <v/>
      </c>
      <c r="DM222" s="225" t="str">
        <f t="shared" si="428"/>
        <v/>
      </c>
      <c r="DN222" s="225" t="str">
        <f t="shared" si="429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0"/>
        <v>0</v>
      </c>
      <c r="EB222" s="226">
        <f t="shared" si="431"/>
        <v>0</v>
      </c>
      <c r="EC222" s="226">
        <f t="shared" si="432"/>
        <v>0</v>
      </c>
      <c r="ED222" s="226">
        <f t="shared" si="433"/>
        <v>0</v>
      </c>
      <c r="EE222" s="226">
        <f t="shared" si="434"/>
        <v>0</v>
      </c>
      <c r="EF222" s="226">
        <f t="shared" si="435"/>
        <v>0</v>
      </c>
      <c r="EG222" s="226">
        <f t="shared" si="436"/>
        <v>0</v>
      </c>
      <c r="EH222" s="226">
        <f t="shared" si="437"/>
        <v>0</v>
      </c>
      <c r="EI222" s="226">
        <f t="shared" si="438"/>
        <v>0</v>
      </c>
      <c r="EJ222" s="226">
        <f t="shared" si="439"/>
        <v>0</v>
      </c>
      <c r="EK222" s="226">
        <f t="shared" si="440"/>
        <v>0</v>
      </c>
      <c r="EL222" s="226">
        <f t="shared" si="441"/>
        <v>0</v>
      </c>
      <c r="EM222" s="226">
        <f t="shared" si="442"/>
        <v>0</v>
      </c>
      <c r="EN222" s="226">
        <f t="shared" si="443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278" t="s">
        <v>127</v>
      </c>
      <c r="B223" s="100">
        <f t="shared" si="405"/>
        <v>0</v>
      </c>
      <c r="C223" s="40">
        <f t="shared" si="405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6"/>
        <v/>
      </c>
      <c r="CB223" s="225" t="str">
        <f t="shared" si="407"/>
        <v/>
      </c>
      <c r="CC223" s="225" t="str">
        <f t="shared" si="408"/>
        <v/>
      </c>
      <c r="CD223" s="225" t="str">
        <f t="shared" si="409"/>
        <v/>
      </c>
      <c r="CE223" s="225" t="str">
        <f t="shared" si="410"/>
        <v/>
      </c>
      <c r="CF223" s="169"/>
      <c r="CG223" s="226">
        <f t="shared" si="411"/>
        <v>0</v>
      </c>
      <c r="CH223" s="226">
        <f t="shared" si="412"/>
        <v>0</v>
      </c>
      <c r="CI223" s="226">
        <f t="shared" si="413"/>
        <v>0</v>
      </c>
      <c r="CJ223" s="226">
        <f t="shared" si="414"/>
        <v>0</v>
      </c>
      <c r="CK223" s="226">
        <f t="shared" si="415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6"/>
        <v/>
      </c>
      <c r="DB223" s="225" t="str">
        <f t="shared" si="417"/>
        <v/>
      </c>
      <c r="DC223" s="225" t="str">
        <f t="shared" si="418"/>
        <v/>
      </c>
      <c r="DD223" s="225" t="str">
        <f t="shared" si="419"/>
        <v/>
      </c>
      <c r="DE223" s="225" t="str">
        <f t="shared" si="420"/>
        <v/>
      </c>
      <c r="DF223" s="225" t="str">
        <f t="shared" si="421"/>
        <v/>
      </c>
      <c r="DG223" s="225" t="str">
        <f t="shared" si="422"/>
        <v/>
      </c>
      <c r="DH223" s="225" t="str">
        <f t="shared" si="423"/>
        <v/>
      </c>
      <c r="DI223" s="225" t="str">
        <f t="shared" si="424"/>
        <v/>
      </c>
      <c r="DJ223" s="225" t="str">
        <f t="shared" si="425"/>
        <v/>
      </c>
      <c r="DK223" s="225" t="str">
        <f t="shared" si="426"/>
        <v/>
      </c>
      <c r="DL223" s="225" t="str">
        <f t="shared" si="427"/>
        <v/>
      </c>
      <c r="DM223" s="225" t="str">
        <f t="shared" si="428"/>
        <v/>
      </c>
      <c r="DN223" s="225" t="str">
        <f t="shared" si="429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0"/>
        <v>0</v>
      </c>
      <c r="EB223" s="226">
        <f t="shared" si="431"/>
        <v>0</v>
      </c>
      <c r="EC223" s="226">
        <f t="shared" si="432"/>
        <v>0</v>
      </c>
      <c r="ED223" s="226">
        <f t="shared" si="433"/>
        <v>0</v>
      </c>
      <c r="EE223" s="226">
        <f t="shared" si="434"/>
        <v>0</v>
      </c>
      <c r="EF223" s="226">
        <f t="shared" si="435"/>
        <v>0</v>
      </c>
      <c r="EG223" s="226">
        <f t="shared" si="436"/>
        <v>0</v>
      </c>
      <c r="EH223" s="226">
        <f t="shared" si="437"/>
        <v>0</v>
      </c>
      <c r="EI223" s="226">
        <f t="shared" si="438"/>
        <v>0</v>
      </c>
      <c r="EJ223" s="226">
        <f t="shared" si="439"/>
        <v>0</v>
      </c>
      <c r="EK223" s="226">
        <f t="shared" si="440"/>
        <v>0</v>
      </c>
      <c r="EL223" s="226">
        <f t="shared" si="441"/>
        <v>0</v>
      </c>
      <c r="EM223" s="226">
        <f t="shared" si="442"/>
        <v>0</v>
      </c>
      <c r="EN223" s="226">
        <f t="shared" si="443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278" t="s">
        <v>128</v>
      </c>
      <c r="B224" s="100">
        <f t="shared" si="405"/>
        <v>0</v>
      </c>
      <c r="C224" s="40">
        <f t="shared" si="405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6"/>
        <v/>
      </c>
      <c r="CB224" s="225" t="str">
        <f t="shared" si="407"/>
        <v/>
      </c>
      <c r="CC224" s="225" t="str">
        <f t="shared" si="408"/>
        <v/>
      </c>
      <c r="CD224" s="225" t="str">
        <f t="shared" si="409"/>
        <v/>
      </c>
      <c r="CE224" s="225" t="str">
        <f t="shared" si="410"/>
        <v/>
      </c>
      <c r="CF224" s="169"/>
      <c r="CG224" s="226">
        <f t="shared" si="411"/>
        <v>0</v>
      </c>
      <c r="CH224" s="226">
        <f t="shared" si="412"/>
        <v>0</v>
      </c>
      <c r="CI224" s="226">
        <f t="shared" si="413"/>
        <v>0</v>
      </c>
      <c r="CJ224" s="226">
        <f t="shared" si="414"/>
        <v>0</v>
      </c>
      <c r="CK224" s="226">
        <f t="shared" si="415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6"/>
        <v/>
      </c>
      <c r="DB224" s="225" t="str">
        <f t="shared" si="417"/>
        <v/>
      </c>
      <c r="DC224" s="225" t="str">
        <f t="shared" si="418"/>
        <v/>
      </c>
      <c r="DD224" s="225" t="str">
        <f t="shared" si="419"/>
        <v/>
      </c>
      <c r="DE224" s="225" t="str">
        <f t="shared" si="420"/>
        <v/>
      </c>
      <c r="DF224" s="225" t="str">
        <f t="shared" si="421"/>
        <v/>
      </c>
      <c r="DG224" s="225" t="str">
        <f t="shared" si="422"/>
        <v/>
      </c>
      <c r="DH224" s="225" t="str">
        <f t="shared" si="423"/>
        <v/>
      </c>
      <c r="DI224" s="225" t="str">
        <f t="shared" si="424"/>
        <v/>
      </c>
      <c r="DJ224" s="225" t="str">
        <f t="shared" si="425"/>
        <v/>
      </c>
      <c r="DK224" s="225" t="str">
        <f t="shared" si="426"/>
        <v/>
      </c>
      <c r="DL224" s="225" t="str">
        <f t="shared" si="427"/>
        <v/>
      </c>
      <c r="DM224" s="225" t="str">
        <f t="shared" si="428"/>
        <v/>
      </c>
      <c r="DN224" s="225" t="str">
        <f t="shared" si="429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0"/>
        <v>0</v>
      </c>
      <c r="EB224" s="226">
        <f t="shared" si="431"/>
        <v>0</v>
      </c>
      <c r="EC224" s="226">
        <f t="shared" si="432"/>
        <v>0</v>
      </c>
      <c r="ED224" s="226">
        <f t="shared" si="433"/>
        <v>0</v>
      </c>
      <c r="EE224" s="226">
        <f t="shared" si="434"/>
        <v>0</v>
      </c>
      <c r="EF224" s="226">
        <f t="shared" si="435"/>
        <v>0</v>
      </c>
      <c r="EG224" s="226">
        <f t="shared" si="436"/>
        <v>0</v>
      </c>
      <c r="EH224" s="226">
        <f t="shared" si="437"/>
        <v>0</v>
      </c>
      <c r="EI224" s="226">
        <f t="shared" si="438"/>
        <v>0</v>
      </c>
      <c r="EJ224" s="226">
        <f t="shared" si="439"/>
        <v>0</v>
      </c>
      <c r="EK224" s="226">
        <f t="shared" si="440"/>
        <v>0</v>
      </c>
      <c r="EL224" s="226">
        <f t="shared" si="441"/>
        <v>0</v>
      </c>
      <c r="EM224" s="226">
        <f t="shared" si="442"/>
        <v>0</v>
      </c>
      <c r="EN224" s="226">
        <f t="shared" si="443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278" t="s">
        <v>129</v>
      </c>
      <c r="B225" s="100">
        <f t="shared" si="405"/>
        <v>0</v>
      </c>
      <c r="C225" s="40">
        <f t="shared" si="405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6"/>
        <v/>
      </c>
      <c r="CB225" s="225" t="str">
        <f t="shared" si="407"/>
        <v/>
      </c>
      <c r="CC225" s="225" t="str">
        <f t="shared" si="408"/>
        <v/>
      </c>
      <c r="CD225" s="225" t="str">
        <f t="shared" si="409"/>
        <v/>
      </c>
      <c r="CE225" s="225" t="str">
        <f t="shared" si="410"/>
        <v/>
      </c>
      <c r="CF225" s="169"/>
      <c r="CG225" s="226">
        <f t="shared" si="411"/>
        <v>0</v>
      </c>
      <c r="CH225" s="226">
        <f t="shared" si="412"/>
        <v>0</v>
      </c>
      <c r="CI225" s="226">
        <f t="shared" si="413"/>
        <v>0</v>
      </c>
      <c r="CJ225" s="226">
        <f t="shared" si="414"/>
        <v>0</v>
      </c>
      <c r="CK225" s="226">
        <f t="shared" si="415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6"/>
        <v/>
      </c>
      <c r="DB225" s="225" t="str">
        <f t="shared" si="417"/>
        <v/>
      </c>
      <c r="DC225" s="225" t="str">
        <f t="shared" si="418"/>
        <v/>
      </c>
      <c r="DD225" s="225" t="str">
        <f t="shared" si="419"/>
        <v/>
      </c>
      <c r="DE225" s="225" t="str">
        <f t="shared" si="420"/>
        <v/>
      </c>
      <c r="DF225" s="225" t="str">
        <f t="shared" si="421"/>
        <v/>
      </c>
      <c r="DG225" s="225" t="str">
        <f t="shared" si="422"/>
        <v/>
      </c>
      <c r="DH225" s="225" t="str">
        <f t="shared" si="423"/>
        <v/>
      </c>
      <c r="DI225" s="225" t="str">
        <f t="shared" si="424"/>
        <v/>
      </c>
      <c r="DJ225" s="225" t="str">
        <f t="shared" si="425"/>
        <v/>
      </c>
      <c r="DK225" s="225" t="str">
        <f t="shared" si="426"/>
        <v/>
      </c>
      <c r="DL225" s="225" t="str">
        <f t="shared" si="427"/>
        <v/>
      </c>
      <c r="DM225" s="225" t="str">
        <f t="shared" si="428"/>
        <v/>
      </c>
      <c r="DN225" s="225" t="str">
        <f t="shared" si="429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0"/>
        <v>0</v>
      </c>
      <c r="EB225" s="226">
        <f t="shared" si="431"/>
        <v>0</v>
      </c>
      <c r="EC225" s="226">
        <f t="shared" si="432"/>
        <v>0</v>
      </c>
      <c r="ED225" s="226">
        <f t="shared" si="433"/>
        <v>0</v>
      </c>
      <c r="EE225" s="226">
        <f t="shared" si="434"/>
        <v>0</v>
      </c>
      <c r="EF225" s="226">
        <f t="shared" si="435"/>
        <v>0</v>
      </c>
      <c r="EG225" s="226">
        <f t="shared" si="436"/>
        <v>0</v>
      </c>
      <c r="EH225" s="226">
        <f t="shared" si="437"/>
        <v>0</v>
      </c>
      <c r="EI225" s="226">
        <f t="shared" si="438"/>
        <v>0</v>
      </c>
      <c r="EJ225" s="226">
        <f t="shared" si="439"/>
        <v>0</v>
      </c>
      <c r="EK225" s="226">
        <f t="shared" si="440"/>
        <v>0</v>
      </c>
      <c r="EL225" s="226">
        <f t="shared" si="441"/>
        <v>0</v>
      </c>
      <c r="EM225" s="226">
        <f t="shared" si="442"/>
        <v>0</v>
      </c>
      <c r="EN225" s="226">
        <f t="shared" si="443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279" t="s">
        <v>130</v>
      </c>
      <c r="B226" s="103">
        <f t="shared" si="405"/>
        <v>0</v>
      </c>
      <c r="C226" s="104">
        <f t="shared" si="405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6"/>
        <v/>
      </c>
      <c r="CB226" s="225" t="str">
        <f t="shared" si="407"/>
        <v/>
      </c>
      <c r="CC226" s="225" t="str">
        <f t="shared" si="408"/>
        <v/>
      </c>
      <c r="CD226" s="225" t="str">
        <f t="shared" si="409"/>
        <v/>
      </c>
      <c r="CE226" s="225" t="str">
        <f t="shared" si="410"/>
        <v/>
      </c>
      <c r="CF226" s="169"/>
      <c r="CG226" s="226">
        <f t="shared" si="411"/>
        <v>0</v>
      </c>
      <c r="CH226" s="226">
        <f t="shared" si="412"/>
        <v>0</v>
      </c>
      <c r="CI226" s="226">
        <f t="shared" si="413"/>
        <v>0</v>
      </c>
      <c r="CJ226" s="226">
        <f t="shared" si="414"/>
        <v>0</v>
      </c>
      <c r="CK226" s="226">
        <f t="shared" si="415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6"/>
        <v/>
      </c>
      <c r="DB226" s="225" t="str">
        <f t="shared" si="417"/>
        <v/>
      </c>
      <c r="DC226" s="225" t="str">
        <f t="shared" si="418"/>
        <v/>
      </c>
      <c r="DD226" s="225" t="str">
        <f t="shared" si="419"/>
        <v/>
      </c>
      <c r="DE226" s="225" t="str">
        <f t="shared" si="420"/>
        <v/>
      </c>
      <c r="DF226" s="225" t="str">
        <f t="shared" si="421"/>
        <v/>
      </c>
      <c r="DG226" s="225" t="str">
        <f t="shared" si="422"/>
        <v/>
      </c>
      <c r="DH226" s="225" t="str">
        <f t="shared" si="423"/>
        <v/>
      </c>
      <c r="DI226" s="225" t="str">
        <f t="shared" si="424"/>
        <v/>
      </c>
      <c r="DJ226" s="225" t="str">
        <f t="shared" si="425"/>
        <v/>
      </c>
      <c r="DK226" s="225" t="str">
        <f t="shared" si="426"/>
        <v/>
      </c>
      <c r="DL226" s="225" t="str">
        <f t="shared" si="427"/>
        <v/>
      </c>
      <c r="DM226" s="225" t="str">
        <f t="shared" si="428"/>
        <v/>
      </c>
      <c r="DN226" s="225" t="str">
        <f t="shared" si="429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0"/>
        <v>0</v>
      </c>
      <c r="EB226" s="226">
        <f t="shared" si="431"/>
        <v>0</v>
      </c>
      <c r="EC226" s="226">
        <f t="shared" si="432"/>
        <v>0</v>
      </c>
      <c r="ED226" s="226">
        <f t="shared" si="433"/>
        <v>0</v>
      </c>
      <c r="EE226" s="226">
        <f t="shared" si="434"/>
        <v>0</v>
      </c>
      <c r="EF226" s="226">
        <f t="shared" si="435"/>
        <v>0</v>
      </c>
      <c r="EG226" s="226">
        <f t="shared" si="436"/>
        <v>0</v>
      </c>
      <c r="EH226" s="226">
        <f t="shared" si="437"/>
        <v>0</v>
      </c>
      <c r="EI226" s="226">
        <f t="shared" si="438"/>
        <v>0</v>
      </c>
      <c r="EJ226" s="226">
        <f t="shared" si="439"/>
        <v>0</v>
      </c>
      <c r="EK226" s="226">
        <f t="shared" si="440"/>
        <v>0</v>
      </c>
      <c r="EL226" s="226">
        <f t="shared" si="441"/>
        <v>0</v>
      </c>
      <c r="EM226" s="226">
        <f t="shared" si="442"/>
        <v>0</v>
      </c>
      <c r="EN226" s="226">
        <f t="shared" si="443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289" t="s">
        <v>34</v>
      </c>
      <c r="D230" s="286" t="s">
        <v>33</v>
      </c>
      <c r="E230" s="288" t="s">
        <v>34</v>
      </c>
      <c r="F230" s="286" t="s">
        <v>33</v>
      </c>
      <c r="G230" s="288" t="s">
        <v>34</v>
      </c>
      <c r="H230" s="286" t="s">
        <v>33</v>
      </c>
      <c r="I230" s="288" t="s">
        <v>34</v>
      </c>
      <c r="J230" s="286" t="s">
        <v>33</v>
      </c>
      <c r="K230" s="288" t="s">
        <v>34</v>
      </c>
      <c r="L230" s="286" t="s">
        <v>33</v>
      </c>
      <c r="M230" s="288" t="s">
        <v>34</v>
      </c>
      <c r="N230" s="286" t="s">
        <v>33</v>
      </c>
      <c r="O230" s="288" t="s">
        <v>34</v>
      </c>
      <c r="P230" s="286" t="s">
        <v>33</v>
      </c>
      <c r="Q230" s="288" t="s">
        <v>34</v>
      </c>
      <c r="R230" s="286" t="s">
        <v>33</v>
      </c>
      <c r="S230" s="288" t="s">
        <v>34</v>
      </c>
      <c r="T230" s="286" t="s">
        <v>33</v>
      </c>
      <c r="U230" s="288" t="s">
        <v>34</v>
      </c>
      <c r="V230" s="286" t="s">
        <v>33</v>
      </c>
      <c r="W230" s="288" t="s">
        <v>34</v>
      </c>
      <c r="X230" s="286" t="s">
        <v>33</v>
      </c>
      <c r="Y230" s="288" t="s">
        <v>34</v>
      </c>
      <c r="Z230" s="286" t="s">
        <v>33</v>
      </c>
      <c r="AA230" s="288" t="s">
        <v>34</v>
      </c>
      <c r="AB230" s="286" t="s">
        <v>33</v>
      </c>
      <c r="AC230" s="288" t="s">
        <v>34</v>
      </c>
      <c r="AD230" s="286" t="s">
        <v>33</v>
      </c>
      <c r="AE230" s="288" t="s">
        <v>34</v>
      </c>
      <c r="AF230" s="286" t="s">
        <v>33</v>
      </c>
      <c r="AG230" s="288" t="s">
        <v>34</v>
      </c>
      <c r="AH230" s="286" t="s">
        <v>33</v>
      </c>
      <c r="AI230" s="288" t="s">
        <v>34</v>
      </c>
      <c r="AJ230" s="286" t="s">
        <v>33</v>
      </c>
      <c r="AK230" s="287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278" t="s">
        <v>124</v>
      </c>
      <c r="B231" s="96">
        <f t="shared" ref="B231:C237" si="444">SUM(D231+F231+H231+J231+L231+N231+P231+R231+T231+V231+X231+Z231+AB231+AD231+AF231+AH231+AJ231)</f>
        <v>0</v>
      </c>
      <c r="C231" s="97">
        <f t="shared" si="444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5">IF(B231&lt;   C231,"* El total de Reactivos NO DEBE ser superior al total de Procesados. ","")</f>
        <v/>
      </c>
      <c r="CB231" s="225" t="str">
        <f t="shared" ref="CB231:CB237" si="446">IF(B231&lt;&gt; AL231+ AM231,"* La suma de las columnas Sexo DEBE SER IGUAL a los Procesados. ","")</f>
        <v/>
      </c>
      <c r="CC231" s="225" t="str">
        <f t="shared" ref="CC231:CC237" si="447">IF(B231&lt;  AN231+ AO231,"* La suma de las columna Trans NO DEBE ser superior al total de Procesados. ","")</f>
        <v/>
      </c>
      <c r="CD231" s="225" t="str">
        <f t="shared" ref="CD231:CD237" si="448">IF(B231&lt;  AP231,"* La columna Pueblos Originarios NO DEBE ser superior al total de Procesados. ","")</f>
        <v/>
      </c>
      <c r="CE231" s="225" t="str">
        <f t="shared" ref="CE231:CE237" si="449">IF(B231&lt;  AQ231,"* La columna Migrantes NO DEBE ser superior al total de Procesados. ","")</f>
        <v/>
      </c>
      <c r="CF231" s="169"/>
      <c r="CG231" s="226">
        <f t="shared" ref="CG231:CG237" si="450">IF(B231&lt;   C231,1,0)</f>
        <v>0</v>
      </c>
      <c r="CH231" s="226">
        <f t="shared" ref="CH231:CH237" si="451">IF(B231&lt;&gt; AL231+AM231,1,0)</f>
        <v>0</v>
      </c>
      <c r="CI231" s="226">
        <f t="shared" ref="CI231:CI237" si="452">IF(B231&lt;  AN231+AO231,1,0)</f>
        <v>0</v>
      </c>
      <c r="CJ231" s="226">
        <f t="shared" ref="CJ231:CJ237" si="453">IF(B231&lt;  AP231,1,0)</f>
        <v>0</v>
      </c>
      <c r="CK231" s="226">
        <f t="shared" ref="CK231:CK237" si="454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5">IF(D231&lt;E231,"* Los exámenes Reactivos de 0 a 4 años años NO DEBEN ser mayor a los Exámenes Procesados de la misma edad. ","")</f>
        <v/>
      </c>
      <c r="DB231" s="225" t="str">
        <f t="shared" ref="DB231:DB237" si="456">IF(F231&lt;G231,"* Los exámenes Reactivos de 5 a 9 años años NO DEBEN ser mayor a los Exámenes Procesados de la misma edad. ","")</f>
        <v/>
      </c>
      <c r="DC231" s="225" t="str">
        <f t="shared" ref="DC231:DC237" si="457">IF(H231&lt;I231,"* Los exámenes Reactivos de 10 a 14 años años NO DEBEN ser mayor a los Exámenes Procesados de la misma edad. ","")</f>
        <v/>
      </c>
      <c r="DD231" s="225" t="str">
        <f t="shared" ref="DD231:DD237" si="458">IF(J231&lt;K231,"* Los exámenes Reactivos de 15 a 19 años años NO DEBEN ser mayor a los Exámenes Procesados de la misma edad. ","")</f>
        <v/>
      </c>
      <c r="DE231" s="225" t="str">
        <f t="shared" ref="DE231:DE237" si="459">IF(L231&lt;M231,"* Los exámenes Reactivos de 20 a 24 años años NO DEBEN ser mayor a los Exámenes Procesados de la misma edad. ","")</f>
        <v/>
      </c>
      <c r="DF231" s="225" t="str">
        <f t="shared" ref="DF231:DF237" si="460">IF(N231&lt;O231,"* Los exámenes Reactivos de 25 a 29 años años NO DEBEN ser mayor a los Exámenes Procesados de la misma edad. ","")</f>
        <v/>
      </c>
      <c r="DG231" s="225" t="str">
        <f t="shared" ref="DG231:DG237" si="461">IF(P231&lt;Q231,"* Los exámenes Reactivos de 30 a 34 años años NO DEBEN ser mayor a los Exámenes Procesados de la misma edad. ","")</f>
        <v/>
      </c>
      <c r="DH231" s="225" t="str">
        <f t="shared" ref="DH231:DH237" si="462">IF(R231&lt;S231,"* Los exámenes Reactivos de 35 a 39 años años NO DEBEN ser mayor a los Exámenes Procesados de la misma edad. ","")</f>
        <v/>
      </c>
      <c r="DI231" s="225" t="str">
        <f t="shared" ref="DI231:DI237" si="463">IF(T231&lt;U231,"* Los exámenes Reactivos de 40 a 44 años años NO DEBEN ser mayor a los Exámenes Procesados de la misma edad. ","")</f>
        <v/>
      </c>
      <c r="DJ231" s="225" t="str">
        <f t="shared" ref="DJ231:DJ237" si="464">IF(V231&lt;W231,"* Los exámenes Reactivos de 45 a 49 años años NO DEBEN ser mayor a los Exámenes Procesados de la misma edad. ","")</f>
        <v/>
      </c>
      <c r="DK231" s="225" t="str">
        <f t="shared" ref="DK231:DK237" si="465">IF(X231&lt;Y231,"* Los exámenes Reactivos de 50 a 54 años años NO DEBEN ser mayor a los Exámenes Procesados de la misma edad. ","")</f>
        <v/>
      </c>
      <c r="DL231" s="225" t="str">
        <f t="shared" ref="DL231:DL237" si="466">IF(AF231&lt;AG231,"* Los exámenes Reactivos de 70 a 74 años años NO DEBEN ser mayor a los Exámenes Procesados de la misma edad. ","")</f>
        <v/>
      </c>
      <c r="DM231" s="225" t="str">
        <f t="shared" ref="DM231:DM237" si="467">IF(AH231&lt;AI231,"* Los exámenes Reactivos de 75 a 79 años años NO DEBEN ser mayor a los Exámenes Procesados de la misma edad. ","")</f>
        <v/>
      </c>
      <c r="DN231" s="225" t="str">
        <f t="shared" ref="DN231:DN237" si="468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69">IF(D231&lt;E231,1,0)</f>
        <v>0</v>
      </c>
      <c r="EB231" s="226">
        <f t="shared" ref="EB231:EB237" si="470">IF(F231&lt;G231,1,0)</f>
        <v>0</v>
      </c>
      <c r="EC231" s="226">
        <f t="shared" ref="EC231:EC237" si="471">IF(H231&lt;I231,1,0)</f>
        <v>0</v>
      </c>
      <c r="ED231" s="226">
        <f t="shared" ref="ED231:ED237" si="472">IF(J231&lt;K231,1,0)</f>
        <v>0</v>
      </c>
      <c r="EE231" s="226">
        <f t="shared" ref="EE231:EE237" si="473">IF(L231&lt;M231,1,0)</f>
        <v>0</v>
      </c>
      <c r="EF231" s="226">
        <f t="shared" ref="EF231:EF237" si="474">IF(N231&lt;O231,1,0)</f>
        <v>0</v>
      </c>
      <c r="EG231" s="226">
        <f t="shared" ref="EG231:EG237" si="475">IF(P231&lt;Q231,1,0)</f>
        <v>0</v>
      </c>
      <c r="EH231" s="226">
        <f t="shared" ref="EH231:EH237" si="476">IF(R231&lt;S231,1,0)</f>
        <v>0</v>
      </c>
      <c r="EI231" s="226">
        <f t="shared" ref="EI231:EI237" si="477">IF(T231&lt;U231,1,0)</f>
        <v>0</v>
      </c>
      <c r="EJ231" s="226">
        <f t="shared" ref="EJ231:EJ237" si="478">IF(V231&lt;W231,1,0)</f>
        <v>0</v>
      </c>
      <c r="EK231" s="226">
        <f t="shared" ref="EK231:EK237" si="479">IF(X231&lt;Y231,1,0)</f>
        <v>0</v>
      </c>
      <c r="EL231" s="226">
        <f t="shared" ref="EL231:EL237" si="480">IF(AF231&lt;AG231,1,0)</f>
        <v>0</v>
      </c>
      <c r="EM231" s="226">
        <f t="shared" ref="EM231:EM237" si="481">IF(AH231&lt;AI231,1,0)</f>
        <v>0</v>
      </c>
      <c r="EN231" s="226">
        <f t="shared" ref="EN231:EN237" si="482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278" t="s">
        <v>125</v>
      </c>
      <c r="B232" s="100">
        <f t="shared" si="444"/>
        <v>0</v>
      </c>
      <c r="C232" s="40">
        <f t="shared" si="444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5"/>
        <v/>
      </c>
      <c r="CB232" s="225" t="str">
        <f t="shared" si="446"/>
        <v/>
      </c>
      <c r="CC232" s="225" t="str">
        <f t="shared" si="447"/>
        <v/>
      </c>
      <c r="CD232" s="225" t="str">
        <f t="shared" si="448"/>
        <v/>
      </c>
      <c r="CE232" s="225" t="str">
        <f t="shared" si="449"/>
        <v/>
      </c>
      <c r="CF232" s="169"/>
      <c r="CG232" s="226">
        <f t="shared" si="450"/>
        <v>0</v>
      </c>
      <c r="CH232" s="226">
        <f t="shared" si="451"/>
        <v>0</v>
      </c>
      <c r="CI232" s="226">
        <f t="shared" si="452"/>
        <v>0</v>
      </c>
      <c r="CJ232" s="226">
        <f t="shared" si="453"/>
        <v>0</v>
      </c>
      <c r="CK232" s="226">
        <f t="shared" si="454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5"/>
        <v/>
      </c>
      <c r="DB232" s="225" t="str">
        <f t="shared" si="456"/>
        <v/>
      </c>
      <c r="DC232" s="225" t="str">
        <f t="shared" si="457"/>
        <v/>
      </c>
      <c r="DD232" s="225" t="str">
        <f t="shared" si="458"/>
        <v/>
      </c>
      <c r="DE232" s="225" t="str">
        <f t="shared" si="459"/>
        <v/>
      </c>
      <c r="DF232" s="225" t="str">
        <f t="shared" si="460"/>
        <v/>
      </c>
      <c r="DG232" s="225" t="str">
        <f t="shared" si="461"/>
        <v/>
      </c>
      <c r="DH232" s="225" t="str">
        <f t="shared" si="462"/>
        <v/>
      </c>
      <c r="DI232" s="225" t="str">
        <f t="shared" si="463"/>
        <v/>
      </c>
      <c r="DJ232" s="225" t="str">
        <f t="shared" si="464"/>
        <v/>
      </c>
      <c r="DK232" s="225" t="str">
        <f t="shared" si="465"/>
        <v/>
      </c>
      <c r="DL232" s="225" t="str">
        <f t="shared" si="466"/>
        <v/>
      </c>
      <c r="DM232" s="225" t="str">
        <f t="shared" si="467"/>
        <v/>
      </c>
      <c r="DN232" s="225" t="str">
        <f t="shared" si="468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69"/>
        <v>0</v>
      </c>
      <c r="EB232" s="226">
        <f t="shared" si="470"/>
        <v>0</v>
      </c>
      <c r="EC232" s="226">
        <f t="shared" si="471"/>
        <v>0</v>
      </c>
      <c r="ED232" s="226">
        <f t="shared" si="472"/>
        <v>0</v>
      </c>
      <c r="EE232" s="226">
        <f t="shared" si="473"/>
        <v>0</v>
      </c>
      <c r="EF232" s="226">
        <f t="shared" si="474"/>
        <v>0</v>
      </c>
      <c r="EG232" s="226">
        <f t="shared" si="475"/>
        <v>0</v>
      </c>
      <c r="EH232" s="226">
        <f t="shared" si="476"/>
        <v>0</v>
      </c>
      <c r="EI232" s="226">
        <f t="shared" si="477"/>
        <v>0</v>
      </c>
      <c r="EJ232" s="226">
        <f t="shared" si="478"/>
        <v>0</v>
      </c>
      <c r="EK232" s="226">
        <f t="shared" si="479"/>
        <v>0</v>
      </c>
      <c r="EL232" s="226">
        <f t="shared" si="480"/>
        <v>0</v>
      </c>
      <c r="EM232" s="226">
        <f t="shared" si="481"/>
        <v>0</v>
      </c>
      <c r="EN232" s="226">
        <f t="shared" si="482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278" t="s">
        <v>126</v>
      </c>
      <c r="B233" s="100">
        <f t="shared" si="444"/>
        <v>0</v>
      </c>
      <c r="C233" s="40">
        <f t="shared" si="444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5"/>
        <v/>
      </c>
      <c r="CB233" s="225" t="str">
        <f t="shared" si="446"/>
        <v/>
      </c>
      <c r="CC233" s="225" t="str">
        <f t="shared" si="447"/>
        <v/>
      </c>
      <c r="CD233" s="225" t="str">
        <f t="shared" si="448"/>
        <v/>
      </c>
      <c r="CE233" s="225" t="str">
        <f t="shared" si="449"/>
        <v/>
      </c>
      <c r="CF233" s="169"/>
      <c r="CG233" s="226">
        <f t="shared" si="450"/>
        <v>0</v>
      </c>
      <c r="CH233" s="226">
        <f t="shared" si="451"/>
        <v>0</v>
      </c>
      <c r="CI233" s="226">
        <f t="shared" si="452"/>
        <v>0</v>
      </c>
      <c r="CJ233" s="226">
        <f t="shared" si="453"/>
        <v>0</v>
      </c>
      <c r="CK233" s="226">
        <f t="shared" si="454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5"/>
        <v/>
      </c>
      <c r="DB233" s="225" t="str">
        <f t="shared" si="456"/>
        <v/>
      </c>
      <c r="DC233" s="225" t="str">
        <f t="shared" si="457"/>
        <v/>
      </c>
      <c r="DD233" s="225" t="str">
        <f t="shared" si="458"/>
        <v/>
      </c>
      <c r="DE233" s="225" t="str">
        <f t="shared" si="459"/>
        <v/>
      </c>
      <c r="DF233" s="225" t="str">
        <f t="shared" si="460"/>
        <v/>
      </c>
      <c r="DG233" s="225" t="str">
        <f t="shared" si="461"/>
        <v/>
      </c>
      <c r="DH233" s="225" t="str">
        <f t="shared" si="462"/>
        <v/>
      </c>
      <c r="DI233" s="225" t="str">
        <f t="shared" si="463"/>
        <v/>
      </c>
      <c r="DJ233" s="225" t="str">
        <f t="shared" si="464"/>
        <v/>
      </c>
      <c r="DK233" s="225" t="str">
        <f t="shared" si="465"/>
        <v/>
      </c>
      <c r="DL233" s="225" t="str">
        <f t="shared" si="466"/>
        <v/>
      </c>
      <c r="DM233" s="225" t="str">
        <f t="shared" si="467"/>
        <v/>
      </c>
      <c r="DN233" s="225" t="str">
        <f t="shared" si="468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69"/>
        <v>0</v>
      </c>
      <c r="EB233" s="226">
        <f t="shared" si="470"/>
        <v>0</v>
      </c>
      <c r="EC233" s="226">
        <f t="shared" si="471"/>
        <v>0</v>
      </c>
      <c r="ED233" s="226">
        <f t="shared" si="472"/>
        <v>0</v>
      </c>
      <c r="EE233" s="226">
        <f t="shared" si="473"/>
        <v>0</v>
      </c>
      <c r="EF233" s="226">
        <f t="shared" si="474"/>
        <v>0</v>
      </c>
      <c r="EG233" s="226">
        <f t="shared" si="475"/>
        <v>0</v>
      </c>
      <c r="EH233" s="226">
        <f t="shared" si="476"/>
        <v>0</v>
      </c>
      <c r="EI233" s="226">
        <f t="shared" si="477"/>
        <v>0</v>
      </c>
      <c r="EJ233" s="226">
        <f t="shared" si="478"/>
        <v>0</v>
      </c>
      <c r="EK233" s="226">
        <f t="shared" si="479"/>
        <v>0</v>
      </c>
      <c r="EL233" s="226">
        <f t="shared" si="480"/>
        <v>0</v>
      </c>
      <c r="EM233" s="226">
        <f t="shared" si="481"/>
        <v>0</v>
      </c>
      <c r="EN233" s="226">
        <f t="shared" si="482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278" t="s">
        <v>127</v>
      </c>
      <c r="B234" s="100">
        <f t="shared" si="444"/>
        <v>0</v>
      </c>
      <c r="C234" s="40">
        <f t="shared" si="444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5"/>
        <v/>
      </c>
      <c r="CB234" s="225" t="str">
        <f t="shared" si="446"/>
        <v/>
      </c>
      <c r="CC234" s="225" t="str">
        <f t="shared" si="447"/>
        <v/>
      </c>
      <c r="CD234" s="225" t="str">
        <f t="shared" si="448"/>
        <v/>
      </c>
      <c r="CE234" s="225" t="str">
        <f t="shared" si="449"/>
        <v/>
      </c>
      <c r="CF234" s="169"/>
      <c r="CG234" s="226">
        <f t="shared" si="450"/>
        <v>0</v>
      </c>
      <c r="CH234" s="226">
        <f t="shared" si="451"/>
        <v>0</v>
      </c>
      <c r="CI234" s="226">
        <f t="shared" si="452"/>
        <v>0</v>
      </c>
      <c r="CJ234" s="226">
        <f t="shared" si="453"/>
        <v>0</v>
      </c>
      <c r="CK234" s="226">
        <f t="shared" si="454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5"/>
        <v/>
      </c>
      <c r="DB234" s="225" t="str">
        <f t="shared" si="456"/>
        <v/>
      </c>
      <c r="DC234" s="225" t="str">
        <f t="shared" si="457"/>
        <v/>
      </c>
      <c r="DD234" s="225" t="str">
        <f t="shared" si="458"/>
        <v/>
      </c>
      <c r="DE234" s="225" t="str">
        <f t="shared" si="459"/>
        <v/>
      </c>
      <c r="DF234" s="225" t="str">
        <f t="shared" si="460"/>
        <v/>
      </c>
      <c r="DG234" s="225" t="str">
        <f t="shared" si="461"/>
        <v/>
      </c>
      <c r="DH234" s="225" t="str">
        <f t="shared" si="462"/>
        <v/>
      </c>
      <c r="DI234" s="225" t="str">
        <f t="shared" si="463"/>
        <v/>
      </c>
      <c r="DJ234" s="225" t="str">
        <f t="shared" si="464"/>
        <v/>
      </c>
      <c r="DK234" s="225" t="str">
        <f t="shared" si="465"/>
        <v/>
      </c>
      <c r="DL234" s="225" t="str">
        <f t="shared" si="466"/>
        <v/>
      </c>
      <c r="DM234" s="225" t="str">
        <f t="shared" si="467"/>
        <v/>
      </c>
      <c r="DN234" s="225" t="str">
        <f t="shared" si="468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69"/>
        <v>0</v>
      </c>
      <c r="EB234" s="226">
        <f t="shared" si="470"/>
        <v>0</v>
      </c>
      <c r="EC234" s="226">
        <f t="shared" si="471"/>
        <v>0</v>
      </c>
      <c r="ED234" s="226">
        <f t="shared" si="472"/>
        <v>0</v>
      </c>
      <c r="EE234" s="226">
        <f t="shared" si="473"/>
        <v>0</v>
      </c>
      <c r="EF234" s="226">
        <f t="shared" si="474"/>
        <v>0</v>
      </c>
      <c r="EG234" s="226">
        <f t="shared" si="475"/>
        <v>0</v>
      </c>
      <c r="EH234" s="226">
        <f t="shared" si="476"/>
        <v>0</v>
      </c>
      <c r="EI234" s="226">
        <f t="shared" si="477"/>
        <v>0</v>
      </c>
      <c r="EJ234" s="226">
        <f t="shared" si="478"/>
        <v>0</v>
      </c>
      <c r="EK234" s="226">
        <f t="shared" si="479"/>
        <v>0</v>
      </c>
      <c r="EL234" s="226">
        <f t="shared" si="480"/>
        <v>0</v>
      </c>
      <c r="EM234" s="226">
        <f t="shared" si="481"/>
        <v>0</v>
      </c>
      <c r="EN234" s="226">
        <f t="shared" si="482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278" t="s">
        <v>128</v>
      </c>
      <c r="B235" s="100">
        <f t="shared" si="444"/>
        <v>0</v>
      </c>
      <c r="C235" s="40">
        <f t="shared" si="444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5"/>
        <v/>
      </c>
      <c r="CB235" s="225" t="str">
        <f t="shared" si="446"/>
        <v/>
      </c>
      <c r="CC235" s="225" t="str">
        <f t="shared" si="447"/>
        <v/>
      </c>
      <c r="CD235" s="225" t="str">
        <f t="shared" si="448"/>
        <v/>
      </c>
      <c r="CE235" s="225" t="str">
        <f t="shared" si="449"/>
        <v/>
      </c>
      <c r="CF235" s="169"/>
      <c r="CG235" s="226">
        <f t="shared" si="450"/>
        <v>0</v>
      </c>
      <c r="CH235" s="226">
        <f t="shared" si="451"/>
        <v>0</v>
      </c>
      <c r="CI235" s="226">
        <f t="shared" si="452"/>
        <v>0</v>
      </c>
      <c r="CJ235" s="226">
        <f t="shared" si="453"/>
        <v>0</v>
      </c>
      <c r="CK235" s="226">
        <f t="shared" si="454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5"/>
        <v/>
      </c>
      <c r="DB235" s="225" t="str">
        <f t="shared" si="456"/>
        <v/>
      </c>
      <c r="DC235" s="225" t="str">
        <f t="shared" si="457"/>
        <v/>
      </c>
      <c r="DD235" s="225" t="str">
        <f t="shared" si="458"/>
        <v/>
      </c>
      <c r="DE235" s="225" t="str">
        <f t="shared" si="459"/>
        <v/>
      </c>
      <c r="DF235" s="225" t="str">
        <f t="shared" si="460"/>
        <v/>
      </c>
      <c r="DG235" s="225" t="str">
        <f t="shared" si="461"/>
        <v/>
      </c>
      <c r="DH235" s="225" t="str">
        <f t="shared" si="462"/>
        <v/>
      </c>
      <c r="DI235" s="225" t="str">
        <f t="shared" si="463"/>
        <v/>
      </c>
      <c r="DJ235" s="225" t="str">
        <f t="shared" si="464"/>
        <v/>
      </c>
      <c r="DK235" s="225" t="str">
        <f t="shared" si="465"/>
        <v/>
      </c>
      <c r="DL235" s="225" t="str">
        <f t="shared" si="466"/>
        <v/>
      </c>
      <c r="DM235" s="225" t="str">
        <f t="shared" si="467"/>
        <v/>
      </c>
      <c r="DN235" s="225" t="str">
        <f t="shared" si="468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69"/>
        <v>0</v>
      </c>
      <c r="EB235" s="226">
        <f t="shared" si="470"/>
        <v>0</v>
      </c>
      <c r="EC235" s="226">
        <f t="shared" si="471"/>
        <v>0</v>
      </c>
      <c r="ED235" s="226">
        <f t="shared" si="472"/>
        <v>0</v>
      </c>
      <c r="EE235" s="226">
        <f t="shared" si="473"/>
        <v>0</v>
      </c>
      <c r="EF235" s="226">
        <f t="shared" si="474"/>
        <v>0</v>
      </c>
      <c r="EG235" s="226">
        <f t="shared" si="475"/>
        <v>0</v>
      </c>
      <c r="EH235" s="226">
        <f t="shared" si="476"/>
        <v>0</v>
      </c>
      <c r="EI235" s="226">
        <f t="shared" si="477"/>
        <v>0</v>
      </c>
      <c r="EJ235" s="226">
        <f t="shared" si="478"/>
        <v>0</v>
      </c>
      <c r="EK235" s="226">
        <f t="shared" si="479"/>
        <v>0</v>
      </c>
      <c r="EL235" s="226">
        <f t="shared" si="480"/>
        <v>0</v>
      </c>
      <c r="EM235" s="226">
        <f t="shared" si="481"/>
        <v>0</v>
      </c>
      <c r="EN235" s="226">
        <f t="shared" si="482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278" t="s">
        <v>129</v>
      </c>
      <c r="B236" s="100">
        <f t="shared" si="444"/>
        <v>0</v>
      </c>
      <c r="C236" s="40">
        <f t="shared" si="444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5"/>
        <v/>
      </c>
      <c r="CB236" s="225" t="str">
        <f t="shared" si="446"/>
        <v/>
      </c>
      <c r="CC236" s="225" t="str">
        <f t="shared" si="447"/>
        <v/>
      </c>
      <c r="CD236" s="225" t="str">
        <f t="shared" si="448"/>
        <v/>
      </c>
      <c r="CE236" s="225" t="str">
        <f t="shared" si="449"/>
        <v/>
      </c>
      <c r="CF236" s="169"/>
      <c r="CG236" s="226">
        <f t="shared" si="450"/>
        <v>0</v>
      </c>
      <c r="CH236" s="226">
        <f t="shared" si="451"/>
        <v>0</v>
      </c>
      <c r="CI236" s="226">
        <f t="shared" si="452"/>
        <v>0</v>
      </c>
      <c r="CJ236" s="226">
        <f t="shared" si="453"/>
        <v>0</v>
      </c>
      <c r="CK236" s="226">
        <f t="shared" si="454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5"/>
        <v/>
      </c>
      <c r="DB236" s="225" t="str">
        <f t="shared" si="456"/>
        <v/>
      </c>
      <c r="DC236" s="225" t="str">
        <f t="shared" si="457"/>
        <v/>
      </c>
      <c r="DD236" s="225" t="str">
        <f t="shared" si="458"/>
        <v/>
      </c>
      <c r="DE236" s="225" t="str">
        <f t="shared" si="459"/>
        <v/>
      </c>
      <c r="DF236" s="225" t="str">
        <f t="shared" si="460"/>
        <v/>
      </c>
      <c r="DG236" s="225" t="str">
        <f t="shared" si="461"/>
        <v/>
      </c>
      <c r="DH236" s="225" t="str">
        <f t="shared" si="462"/>
        <v/>
      </c>
      <c r="DI236" s="225" t="str">
        <f t="shared" si="463"/>
        <v/>
      </c>
      <c r="DJ236" s="225" t="str">
        <f t="shared" si="464"/>
        <v/>
      </c>
      <c r="DK236" s="225" t="str">
        <f t="shared" si="465"/>
        <v/>
      </c>
      <c r="DL236" s="225" t="str">
        <f t="shared" si="466"/>
        <v/>
      </c>
      <c r="DM236" s="225" t="str">
        <f t="shared" si="467"/>
        <v/>
      </c>
      <c r="DN236" s="225" t="str">
        <f t="shared" si="468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69"/>
        <v>0</v>
      </c>
      <c r="EB236" s="226">
        <f t="shared" si="470"/>
        <v>0</v>
      </c>
      <c r="EC236" s="226">
        <f t="shared" si="471"/>
        <v>0</v>
      </c>
      <c r="ED236" s="226">
        <f t="shared" si="472"/>
        <v>0</v>
      </c>
      <c r="EE236" s="226">
        <f t="shared" si="473"/>
        <v>0</v>
      </c>
      <c r="EF236" s="226">
        <f t="shared" si="474"/>
        <v>0</v>
      </c>
      <c r="EG236" s="226">
        <f t="shared" si="475"/>
        <v>0</v>
      </c>
      <c r="EH236" s="226">
        <f t="shared" si="476"/>
        <v>0</v>
      </c>
      <c r="EI236" s="226">
        <f t="shared" si="477"/>
        <v>0</v>
      </c>
      <c r="EJ236" s="226">
        <f t="shared" si="478"/>
        <v>0</v>
      </c>
      <c r="EK236" s="226">
        <f t="shared" si="479"/>
        <v>0</v>
      </c>
      <c r="EL236" s="226">
        <f t="shared" si="480"/>
        <v>0</v>
      </c>
      <c r="EM236" s="226">
        <f t="shared" si="481"/>
        <v>0</v>
      </c>
      <c r="EN236" s="226">
        <f t="shared" si="482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279" t="s">
        <v>130</v>
      </c>
      <c r="B237" s="103">
        <f t="shared" si="444"/>
        <v>0</v>
      </c>
      <c r="C237" s="104">
        <f t="shared" si="444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5"/>
        <v/>
      </c>
      <c r="CB237" s="225" t="str">
        <f t="shared" si="446"/>
        <v/>
      </c>
      <c r="CC237" s="225" t="str">
        <f t="shared" si="447"/>
        <v/>
      </c>
      <c r="CD237" s="225" t="str">
        <f t="shared" si="448"/>
        <v/>
      </c>
      <c r="CE237" s="225" t="str">
        <f t="shared" si="449"/>
        <v/>
      </c>
      <c r="CF237" s="169"/>
      <c r="CG237" s="226">
        <f t="shared" si="450"/>
        <v>0</v>
      </c>
      <c r="CH237" s="226">
        <f t="shared" si="451"/>
        <v>0</v>
      </c>
      <c r="CI237" s="226">
        <f t="shared" si="452"/>
        <v>0</v>
      </c>
      <c r="CJ237" s="226">
        <f t="shared" si="453"/>
        <v>0</v>
      </c>
      <c r="CK237" s="226">
        <f t="shared" si="454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5"/>
        <v/>
      </c>
      <c r="DB237" s="225" t="str">
        <f t="shared" si="456"/>
        <v/>
      </c>
      <c r="DC237" s="225" t="str">
        <f t="shared" si="457"/>
        <v/>
      </c>
      <c r="DD237" s="225" t="str">
        <f t="shared" si="458"/>
        <v/>
      </c>
      <c r="DE237" s="225" t="str">
        <f t="shared" si="459"/>
        <v/>
      </c>
      <c r="DF237" s="225" t="str">
        <f t="shared" si="460"/>
        <v/>
      </c>
      <c r="DG237" s="225" t="str">
        <f t="shared" si="461"/>
        <v/>
      </c>
      <c r="DH237" s="225" t="str">
        <f t="shared" si="462"/>
        <v/>
      </c>
      <c r="DI237" s="225" t="str">
        <f t="shared" si="463"/>
        <v/>
      </c>
      <c r="DJ237" s="225" t="str">
        <f t="shared" si="464"/>
        <v/>
      </c>
      <c r="DK237" s="225" t="str">
        <f t="shared" si="465"/>
        <v/>
      </c>
      <c r="DL237" s="225" t="str">
        <f t="shared" si="466"/>
        <v/>
      </c>
      <c r="DM237" s="225" t="str">
        <f t="shared" si="467"/>
        <v/>
      </c>
      <c r="DN237" s="225" t="str">
        <f t="shared" si="468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69"/>
        <v>0</v>
      </c>
      <c r="EB237" s="226">
        <f t="shared" si="470"/>
        <v>0</v>
      </c>
      <c r="EC237" s="226">
        <f t="shared" si="471"/>
        <v>0</v>
      </c>
      <c r="ED237" s="226">
        <f t="shared" si="472"/>
        <v>0</v>
      </c>
      <c r="EE237" s="226">
        <f t="shared" si="473"/>
        <v>0</v>
      </c>
      <c r="EF237" s="226">
        <f t="shared" si="474"/>
        <v>0</v>
      </c>
      <c r="EG237" s="226">
        <f t="shared" si="475"/>
        <v>0</v>
      </c>
      <c r="EH237" s="226">
        <f t="shared" si="476"/>
        <v>0</v>
      </c>
      <c r="EI237" s="226">
        <f t="shared" si="477"/>
        <v>0</v>
      </c>
      <c r="EJ237" s="226">
        <f t="shared" si="478"/>
        <v>0</v>
      </c>
      <c r="EK237" s="226">
        <f t="shared" si="479"/>
        <v>0</v>
      </c>
      <c r="EL237" s="226">
        <f t="shared" si="480"/>
        <v>0</v>
      </c>
      <c r="EM237" s="226">
        <f t="shared" si="481"/>
        <v>0</v>
      </c>
      <c r="EN237" s="226">
        <f t="shared" si="482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1883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A43FE85A-AB86-4F97-9A95-75309EF38001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BC9C235E-06F4-4664-BFC0-8B2331A10705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F16AA19D-3634-4E58-B3F1-D9D92BDBFDA6}">
      <formula1>0</formula1>
      <formula2>1000000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",[11]NOMBRE!B2," - ","( ",[11]NOMBRE!C2,[11]NOMBRE!D2,[11]NOMBRE!E2,[11]NOMBRE!F2,[11]NOMBRE!G2,"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",[11]NOMBRE!B6," - ","( ",[11]NOMBRE!C6,[11]NOMBRE!D6," )")</f>
        <v>MES: OCTUBRE - ( 10 )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",[11]NOMBRE!B7)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299"/>
      <c r="C7" s="299"/>
      <c r="D7" s="299"/>
      <c r="E7" s="299"/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297" t="s">
        <v>33</v>
      </c>
      <c r="C11" s="298" t="s">
        <v>34</v>
      </c>
      <c r="D11" s="294" t="s">
        <v>33</v>
      </c>
      <c r="E11" s="191" t="s">
        <v>34</v>
      </c>
      <c r="F11" s="294" t="s">
        <v>33</v>
      </c>
      <c r="G11" s="191" t="s">
        <v>34</v>
      </c>
      <c r="H11" s="294" t="s">
        <v>33</v>
      </c>
      <c r="I11" s="93" t="s">
        <v>34</v>
      </c>
      <c r="J11" s="290" t="s">
        <v>33</v>
      </c>
      <c r="K11" s="191" t="s">
        <v>34</v>
      </c>
      <c r="L11" s="294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170</v>
      </c>
      <c r="C12" s="97">
        <f t="shared" si="0"/>
        <v>1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>
        <v>0</v>
      </c>
      <c r="O12" s="10">
        <v>0</v>
      </c>
      <c r="P12" s="7">
        <v>21</v>
      </c>
      <c r="Q12" s="10">
        <v>0</v>
      </c>
      <c r="R12" s="7">
        <v>37</v>
      </c>
      <c r="S12" s="10">
        <v>0</v>
      </c>
      <c r="T12" s="7">
        <v>44</v>
      </c>
      <c r="U12" s="10">
        <v>1</v>
      </c>
      <c r="V12" s="7">
        <v>36</v>
      </c>
      <c r="W12" s="10">
        <v>0</v>
      </c>
      <c r="X12" s="7">
        <v>21</v>
      </c>
      <c r="Y12" s="10">
        <v>0</v>
      </c>
      <c r="Z12" s="7">
        <v>11</v>
      </c>
      <c r="AA12" s="10">
        <v>0</v>
      </c>
      <c r="AB12" s="7">
        <v>0</v>
      </c>
      <c r="AC12" s="10">
        <v>0</v>
      </c>
      <c r="AD12" s="7">
        <v>0</v>
      </c>
      <c r="AE12" s="10">
        <v>0</v>
      </c>
      <c r="AF12" s="7">
        <v>0</v>
      </c>
      <c r="AG12" s="10">
        <v>0</v>
      </c>
      <c r="AH12" s="7">
        <v>0</v>
      </c>
      <c r="AI12" s="10">
        <v>0</v>
      </c>
      <c r="AJ12" s="7">
        <v>0</v>
      </c>
      <c r="AK12" s="10">
        <v>0</v>
      </c>
      <c r="AL12" s="7">
        <v>0</v>
      </c>
      <c r="AM12" s="10">
        <v>0</v>
      </c>
      <c r="AN12" s="7">
        <v>0</v>
      </c>
      <c r="AO12" s="10">
        <v>0</v>
      </c>
      <c r="AP12" s="7">
        <v>0</v>
      </c>
      <c r="AQ12" s="27">
        <v>0</v>
      </c>
      <c r="AR12" s="98"/>
      <c r="AS12" s="27">
        <v>170</v>
      </c>
      <c r="AT12" s="9">
        <v>0</v>
      </c>
      <c r="AU12" s="10">
        <v>0</v>
      </c>
      <c r="AV12" s="7">
        <v>0</v>
      </c>
      <c r="AW12" s="8">
        <v>9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143</v>
      </c>
      <c r="C13" s="40">
        <f t="shared" si="0"/>
        <v>1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0</v>
      </c>
      <c r="O13" s="10">
        <v>0</v>
      </c>
      <c r="P13" s="7">
        <v>10</v>
      </c>
      <c r="Q13" s="10">
        <v>0</v>
      </c>
      <c r="R13" s="7">
        <v>32</v>
      </c>
      <c r="S13" s="10">
        <v>0</v>
      </c>
      <c r="T13" s="7">
        <v>40</v>
      </c>
      <c r="U13" s="10">
        <v>1</v>
      </c>
      <c r="V13" s="7">
        <v>31</v>
      </c>
      <c r="W13" s="10">
        <v>0</v>
      </c>
      <c r="X13" s="7">
        <v>23</v>
      </c>
      <c r="Y13" s="10">
        <v>0</v>
      </c>
      <c r="Z13" s="7">
        <v>5</v>
      </c>
      <c r="AA13" s="10">
        <v>0</v>
      </c>
      <c r="AB13" s="7">
        <v>2</v>
      </c>
      <c r="AC13" s="10">
        <v>0</v>
      </c>
      <c r="AD13" s="7">
        <v>0</v>
      </c>
      <c r="AE13" s="10">
        <v>0</v>
      </c>
      <c r="AF13" s="7">
        <v>0</v>
      </c>
      <c r="AG13" s="10">
        <v>0</v>
      </c>
      <c r="AH13" s="7">
        <v>0</v>
      </c>
      <c r="AI13" s="10">
        <v>0</v>
      </c>
      <c r="AJ13" s="7">
        <v>0</v>
      </c>
      <c r="AK13" s="10">
        <v>0</v>
      </c>
      <c r="AL13" s="7">
        <v>0</v>
      </c>
      <c r="AM13" s="10">
        <v>0</v>
      </c>
      <c r="AN13" s="7">
        <v>0</v>
      </c>
      <c r="AO13" s="10">
        <v>0</v>
      </c>
      <c r="AP13" s="7">
        <v>0</v>
      </c>
      <c r="AQ13" s="27">
        <v>0</v>
      </c>
      <c r="AR13" s="98"/>
      <c r="AS13" s="27">
        <v>143</v>
      </c>
      <c r="AT13" s="9">
        <v>0</v>
      </c>
      <c r="AU13" s="10">
        <v>0</v>
      </c>
      <c r="AV13" s="7">
        <v>1</v>
      </c>
      <c r="AW13" s="8">
        <v>8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137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0</v>
      </c>
      <c r="O14" s="10">
        <v>0</v>
      </c>
      <c r="P14" s="7">
        <v>11</v>
      </c>
      <c r="Q14" s="10">
        <v>0</v>
      </c>
      <c r="R14" s="7">
        <v>30</v>
      </c>
      <c r="S14" s="10">
        <v>0</v>
      </c>
      <c r="T14" s="7">
        <v>49</v>
      </c>
      <c r="U14" s="10">
        <v>0</v>
      </c>
      <c r="V14" s="7">
        <v>31</v>
      </c>
      <c r="W14" s="10">
        <v>0</v>
      </c>
      <c r="X14" s="7">
        <v>10</v>
      </c>
      <c r="Y14" s="10">
        <v>0</v>
      </c>
      <c r="Z14" s="7">
        <v>5</v>
      </c>
      <c r="AA14" s="10">
        <v>0</v>
      </c>
      <c r="AB14" s="7">
        <v>1</v>
      </c>
      <c r="AC14" s="10">
        <v>0</v>
      </c>
      <c r="AD14" s="7">
        <v>0</v>
      </c>
      <c r="AE14" s="10">
        <v>0</v>
      </c>
      <c r="AF14" s="7">
        <v>0</v>
      </c>
      <c r="AG14" s="10">
        <v>0</v>
      </c>
      <c r="AH14" s="7">
        <v>0</v>
      </c>
      <c r="AI14" s="10">
        <v>0</v>
      </c>
      <c r="AJ14" s="7">
        <v>0</v>
      </c>
      <c r="AK14" s="10">
        <v>0</v>
      </c>
      <c r="AL14" s="7">
        <v>0</v>
      </c>
      <c r="AM14" s="10">
        <v>0</v>
      </c>
      <c r="AN14" s="7">
        <v>0</v>
      </c>
      <c r="AO14" s="10">
        <v>0</v>
      </c>
      <c r="AP14" s="7">
        <v>0</v>
      </c>
      <c r="AQ14" s="27">
        <v>0</v>
      </c>
      <c r="AR14" s="98"/>
      <c r="AS14" s="27">
        <v>137</v>
      </c>
      <c r="AT14" s="9">
        <v>0</v>
      </c>
      <c r="AU14" s="10">
        <v>0</v>
      </c>
      <c r="AV14" s="7">
        <v>1</v>
      </c>
      <c r="AW14" s="8">
        <v>7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0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>
        <v>0</v>
      </c>
      <c r="O15" s="10">
        <v>0</v>
      </c>
      <c r="P15" s="7">
        <v>0</v>
      </c>
      <c r="Q15" s="10">
        <v>0</v>
      </c>
      <c r="R15" s="7">
        <v>0</v>
      </c>
      <c r="S15" s="10">
        <v>0</v>
      </c>
      <c r="T15" s="7">
        <v>0</v>
      </c>
      <c r="U15" s="10">
        <v>0</v>
      </c>
      <c r="V15" s="7">
        <v>0</v>
      </c>
      <c r="W15" s="10">
        <v>0</v>
      </c>
      <c r="X15" s="7">
        <v>0</v>
      </c>
      <c r="Y15" s="10">
        <v>0</v>
      </c>
      <c r="Z15" s="7">
        <v>0</v>
      </c>
      <c r="AA15" s="10">
        <v>0</v>
      </c>
      <c r="AB15" s="7">
        <v>0</v>
      </c>
      <c r="AC15" s="10">
        <v>0</v>
      </c>
      <c r="AD15" s="7">
        <v>0</v>
      </c>
      <c r="AE15" s="10">
        <v>0</v>
      </c>
      <c r="AF15" s="7">
        <v>0</v>
      </c>
      <c r="AG15" s="10">
        <v>0</v>
      </c>
      <c r="AH15" s="7">
        <v>0</v>
      </c>
      <c r="AI15" s="10">
        <v>0</v>
      </c>
      <c r="AJ15" s="7">
        <v>0</v>
      </c>
      <c r="AK15" s="10">
        <v>0</v>
      </c>
      <c r="AL15" s="7">
        <v>0</v>
      </c>
      <c r="AM15" s="10">
        <v>0</v>
      </c>
      <c r="AN15" s="7">
        <v>0</v>
      </c>
      <c r="AO15" s="10">
        <v>0</v>
      </c>
      <c r="AP15" s="7">
        <v>0</v>
      </c>
      <c r="AQ15" s="27">
        <v>0</v>
      </c>
      <c r="AR15" s="98"/>
      <c r="AS15" s="27">
        <v>0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1</v>
      </c>
      <c r="C16" s="40">
        <f t="shared" si="0"/>
        <v>1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>
        <v>0</v>
      </c>
      <c r="O16" s="10">
        <v>0</v>
      </c>
      <c r="P16" s="7">
        <v>0</v>
      </c>
      <c r="Q16" s="10">
        <v>0</v>
      </c>
      <c r="R16" s="7">
        <v>0</v>
      </c>
      <c r="S16" s="10">
        <v>0</v>
      </c>
      <c r="T16" s="7">
        <v>1</v>
      </c>
      <c r="U16" s="10">
        <v>1</v>
      </c>
      <c r="V16" s="7">
        <v>0</v>
      </c>
      <c r="W16" s="10">
        <v>0</v>
      </c>
      <c r="X16" s="7">
        <v>0</v>
      </c>
      <c r="Y16" s="10">
        <v>0</v>
      </c>
      <c r="Z16" s="7">
        <v>0</v>
      </c>
      <c r="AA16" s="10">
        <v>0</v>
      </c>
      <c r="AB16" s="7">
        <v>0</v>
      </c>
      <c r="AC16" s="10">
        <v>0</v>
      </c>
      <c r="AD16" s="7">
        <v>0</v>
      </c>
      <c r="AE16" s="10">
        <v>0</v>
      </c>
      <c r="AF16" s="7">
        <v>0</v>
      </c>
      <c r="AG16" s="10">
        <v>0</v>
      </c>
      <c r="AH16" s="7">
        <v>0</v>
      </c>
      <c r="AI16" s="10">
        <v>0</v>
      </c>
      <c r="AJ16" s="7">
        <v>0</v>
      </c>
      <c r="AK16" s="10">
        <v>0</v>
      </c>
      <c r="AL16" s="7">
        <v>0</v>
      </c>
      <c r="AM16" s="10">
        <v>0</v>
      </c>
      <c r="AN16" s="7">
        <v>0</v>
      </c>
      <c r="AO16" s="10">
        <v>0</v>
      </c>
      <c r="AP16" s="7">
        <v>0</v>
      </c>
      <c r="AQ16" s="27">
        <v>0</v>
      </c>
      <c r="AR16" s="98"/>
      <c r="AS16" s="27">
        <v>1</v>
      </c>
      <c r="AT16" s="9">
        <v>0</v>
      </c>
      <c r="AU16" s="10">
        <v>0</v>
      </c>
      <c r="AV16" s="7">
        <v>0</v>
      </c>
      <c r="AW16" s="8"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1</v>
      </c>
      <c r="C17" s="40">
        <f t="shared" si="0"/>
        <v>1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>
        <v>0</v>
      </c>
      <c r="O17" s="10">
        <v>0</v>
      </c>
      <c r="P17" s="7">
        <v>0</v>
      </c>
      <c r="Q17" s="10">
        <v>0</v>
      </c>
      <c r="R17" s="7">
        <v>0</v>
      </c>
      <c r="S17" s="10">
        <v>0</v>
      </c>
      <c r="T17" s="7">
        <v>0</v>
      </c>
      <c r="U17" s="10">
        <v>0</v>
      </c>
      <c r="V17" s="7">
        <v>0</v>
      </c>
      <c r="W17" s="10">
        <v>0</v>
      </c>
      <c r="X17" s="7">
        <v>1</v>
      </c>
      <c r="Y17" s="10">
        <v>1</v>
      </c>
      <c r="Z17" s="7">
        <v>0</v>
      </c>
      <c r="AA17" s="10">
        <v>0</v>
      </c>
      <c r="AB17" s="7">
        <v>0</v>
      </c>
      <c r="AC17" s="10">
        <v>0</v>
      </c>
      <c r="AD17" s="7">
        <v>0</v>
      </c>
      <c r="AE17" s="10">
        <v>0</v>
      </c>
      <c r="AF17" s="7">
        <v>0</v>
      </c>
      <c r="AG17" s="10">
        <v>0</v>
      </c>
      <c r="AH17" s="7">
        <v>0</v>
      </c>
      <c r="AI17" s="10">
        <v>0</v>
      </c>
      <c r="AJ17" s="7">
        <v>0</v>
      </c>
      <c r="AK17" s="10">
        <v>0</v>
      </c>
      <c r="AL17" s="7">
        <v>0</v>
      </c>
      <c r="AM17" s="10">
        <v>0</v>
      </c>
      <c r="AN17" s="7">
        <v>0</v>
      </c>
      <c r="AO17" s="10">
        <v>0</v>
      </c>
      <c r="AP17" s="7">
        <v>0</v>
      </c>
      <c r="AQ17" s="27">
        <v>0</v>
      </c>
      <c r="AR17" s="9">
        <v>1</v>
      </c>
      <c r="AS17" s="27">
        <v>0</v>
      </c>
      <c r="AT17" s="9">
        <v>0</v>
      </c>
      <c r="AU17" s="10">
        <v>0</v>
      </c>
      <c r="AV17" s="7">
        <v>0</v>
      </c>
      <c r="AW17" s="8">
        <v>0</v>
      </c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92</v>
      </c>
      <c r="C18" s="40">
        <f t="shared" si="0"/>
        <v>0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>
        <v>0</v>
      </c>
      <c r="O18" s="10">
        <v>0</v>
      </c>
      <c r="P18" s="7">
        <v>5</v>
      </c>
      <c r="Q18" s="10">
        <v>0</v>
      </c>
      <c r="R18" s="7">
        <v>18</v>
      </c>
      <c r="S18" s="10">
        <v>0</v>
      </c>
      <c r="T18" s="7">
        <v>28</v>
      </c>
      <c r="U18" s="10">
        <v>0</v>
      </c>
      <c r="V18" s="7">
        <v>23</v>
      </c>
      <c r="W18" s="10">
        <v>0</v>
      </c>
      <c r="X18" s="7">
        <v>15</v>
      </c>
      <c r="Y18" s="10">
        <v>0</v>
      </c>
      <c r="Z18" s="7">
        <v>3</v>
      </c>
      <c r="AA18" s="10">
        <v>0</v>
      </c>
      <c r="AB18" s="7">
        <v>0</v>
      </c>
      <c r="AC18" s="10">
        <v>0</v>
      </c>
      <c r="AD18" s="7">
        <v>0</v>
      </c>
      <c r="AE18" s="10">
        <v>0</v>
      </c>
      <c r="AF18" s="7">
        <v>0</v>
      </c>
      <c r="AG18" s="10">
        <v>0</v>
      </c>
      <c r="AH18" s="7">
        <v>0</v>
      </c>
      <c r="AI18" s="10">
        <v>0</v>
      </c>
      <c r="AJ18" s="7">
        <v>0</v>
      </c>
      <c r="AK18" s="10">
        <v>0</v>
      </c>
      <c r="AL18" s="7">
        <v>0</v>
      </c>
      <c r="AM18" s="10">
        <v>0</v>
      </c>
      <c r="AN18" s="7">
        <v>0</v>
      </c>
      <c r="AO18" s="10">
        <v>0</v>
      </c>
      <c r="AP18" s="7">
        <v>0</v>
      </c>
      <c r="AQ18" s="27">
        <v>0</v>
      </c>
      <c r="AR18" s="98"/>
      <c r="AS18" s="27">
        <v>92</v>
      </c>
      <c r="AT18" s="9">
        <v>0</v>
      </c>
      <c r="AU18" s="10">
        <v>0</v>
      </c>
      <c r="AV18" s="7">
        <v>0</v>
      </c>
      <c r="AW18" s="8">
        <v>4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6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>
        <v>0</v>
      </c>
      <c r="O19" s="10">
        <v>0</v>
      </c>
      <c r="P19" s="7">
        <v>0</v>
      </c>
      <c r="Q19" s="10">
        <v>0</v>
      </c>
      <c r="R19" s="7">
        <v>1</v>
      </c>
      <c r="S19" s="10">
        <v>0</v>
      </c>
      <c r="T19" s="7">
        <v>1</v>
      </c>
      <c r="U19" s="10">
        <v>0</v>
      </c>
      <c r="V19" s="7">
        <v>1</v>
      </c>
      <c r="W19" s="10">
        <v>0</v>
      </c>
      <c r="X19" s="7">
        <v>2</v>
      </c>
      <c r="Y19" s="10">
        <v>0</v>
      </c>
      <c r="Z19" s="7">
        <v>1</v>
      </c>
      <c r="AA19" s="10">
        <v>0</v>
      </c>
      <c r="AB19" s="7">
        <v>0</v>
      </c>
      <c r="AC19" s="10">
        <v>0</v>
      </c>
      <c r="AD19" s="7">
        <v>0</v>
      </c>
      <c r="AE19" s="10">
        <v>0</v>
      </c>
      <c r="AF19" s="7">
        <v>0</v>
      </c>
      <c r="AG19" s="10">
        <v>0</v>
      </c>
      <c r="AH19" s="7">
        <v>0</v>
      </c>
      <c r="AI19" s="10">
        <v>0</v>
      </c>
      <c r="AJ19" s="7">
        <v>0</v>
      </c>
      <c r="AK19" s="10">
        <v>0</v>
      </c>
      <c r="AL19" s="7">
        <v>0</v>
      </c>
      <c r="AM19" s="10">
        <v>0</v>
      </c>
      <c r="AN19" s="7">
        <v>0</v>
      </c>
      <c r="AO19" s="10">
        <v>0</v>
      </c>
      <c r="AP19" s="7">
        <v>0</v>
      </c>
      <c r="AQ19" s="27">
        <v>0</v>
      </c>
      <c r="AR19" s="98"/>
      <c r="AS19" s="27">
        <v>6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375</v>
      </c>
      <c r="C20" s="40">
        <f>+E20+G20+I20+K20+M20+O20+Q20+S20+U20+W20+Y20+AA20+AC20+AE20+AG20+AI20+AK20+AM20+AO20+AQ20</f>
        <v>8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>
        <v>0</v>
      </c>
      <c r="O20" s="10">
        <v>0</v>
      </c>
      <c r="P20" s="7">
        <v>1</v>
      </c>
      <c r="Q20" s="10">
        <v>0</v>
      </c>
      <c r="R20" s="7">
        <v>6</v>
      </c>
      <c r="S20" s="10">
        <v>0</v>
      </c>
      <c r="T20" s="7">
        <v>8</v>
      </c>
      <c r="U20" s="10">
        <v>0</v>
      </c>
      <c r="V20" s="7">
        <v>18</v>
      </c>
      <c r="W20" s="10">
        <v>0</v>
      </c>
      <c r="X20" s="7">
        <v>24</v>
      </c>
      <c r="Y20" s="10">
        <v>1</v>
      </c>
      <c r="Z20" s="7">
        <v>37</v>
      </c>
      <c r="AA20" s="10">
        <v>1</v>
      </c>
      <c r="AB20" s="7">
        <v>53</v>
      </c>
      <c r="AC20" s="10">
        <v>1</v>
      </c>
      <c r="AD20" s="7">
        <v>88</v>
      </c>
      <c r="AE20" s="10">
        <v>3</v>
      </c>
      <c r="AF20" s="7">
        <v>81</v>
      </c>
      <c r="AG20" s="10">
        <v>2</v>
      </c>
      <c r="AH20" s="7">
        <v>37</v>
      </c>
      <c r="AI20" s="10">
        <v>0</v>
      </c>
      <c r="AJ20" s="7">
        <v>16</v>
      </c>
      <c r="AK20" s="10">
        <v>0</v>
      </c>
      <c r="AL20" s="7">
        <v>5</v>
      </c>
      <c r="AM20" s="10">
        <v>0</v>
      </c>
      <c r="AN20" s="7">
        <v>1</v>
      </c>
      <c r="AO20" s="10">
        <v>0</v>
      </c>
      <c r="AP20" s="7">
        <v>0</v>
      </c>
      <c r="AQ20" s="27">
        <v>0</v>
      </c>
      <c r="AR20" s="98"/>
      <c r="AS20" s="27">
        <v>375</v>
      </c>
      <c r="AT20" s="9">
        <v>0</v>
      </c>
      <c r="AU20" s="10">
        <v>0</v>
      </c>
      <c r="AV20" s="7">
        <v>0</v>
      </c>
      <c r="AW20" s="8">
        <v>2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0</v>
      </c>
      <c r="C21" s="40">
        <f>+E21+G21+I21</f>
        <v>0</v>
      </c>
      <c r="D21" s="9"/>
      <c r="E21" s="10"/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>
        <v>0</v>
      </c>
      <c r="AS21" s="27">
        <v>0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5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>
        <v>0</v>
      </c>
      <c r="Q22" s="10">
        <v>0</v>
      </c>
      <c r="R22" s="7">
        <v>0</v>
      </c>
      <c r="S22" s="10">
        <v>0</v>
      </c>
      <c r="T22" s="7">
        <v>2</v>
      </c>
      <c r="U22" s="10">
        <v>0</v>
      </c>
      <c r="V22" s="7">
        <v>0</v>
      </c>
      <c r="W22" s="10">
        <v>0</v>
      </c>
      <c r="X22" s="7">
        <v>1</v>
      </c>
      <c r="Y22" s="10">
        <v>0</v>
      </c>
      <c r="Z22" s="7">
        <v>1</v>
      </c>
      <c r="AA22" s="10">
        <v>0</v>
      </c>
      <c r="AB22" s="7">
        <v>1</v>
      </c>
      <c r="AC22" s="10">
        <v>0</v>
      </c>
      <c r="AD22" s="7">
        <v>0</v>
      </c>
      <c r="AE22" s="10">
        <v>0</v>
      </c>
      <c r="AF22" s="7">
        <v>0</v>
      </c>
      <c r="AG22" s="10">
        <v>0</v>
      </c>
      <c r="AH22" s="7">
        <v>0</v>
      </c>
      <c r="AI22" s="10">
        <v>0</v>
      </c>
      <c r="AJ22" s="7">
        <v>0</v>
      </c>
      <c r="AK22" s="10">
        <v>0</v>
      </c>
      <c r="AL22" s="7">
        <v>0</v>
      </c>
      <c r="AM22" s="10">
        <v>0</v>
      </c>
      <c r="AN22" s="7">
        <v>0</v>
      </c>
      <c r="AO22" s="10">
        <v>0</v>
      </c>
      <c r="AP22" s="7">
        <v>0</v>
      </c>
      <c r="AQ22" s="27">
        <v>0</v>
      </c>
      <c r="AR22" s="9">
        <v>0</v>
      </c>
      <c r="AS22" s="27">
        <v>5</v>
      </c>
      <c r="AT22" s="9">
        <v>0</v>
      </c>
      <c r="AU22" s="10">
        <v>0</v>
      </c>
      <c r="AV22" s="7">
        <v>0</v>
      </c>
      <c r="AW22" s="8">
        <v>3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659</v>
      </c>
      <c r="C23" s="40">
        <f>+O23+Q23+S23+U23+W23+Y23+AA23+AC23+AE23+AG23+AI23+AK23+AM23+AO23+AQ23</f>
        <v>9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2</v>
      </c>
      <c r="O23" s="10"/>
      <c r="P23" s="7">
        <v>48</v>
      </c>
      <c r="Q23" s="10">
        <v>1</v>
      </c>
      <c r="R23" s="7">
        <v>119</v>
      </c>
      <c r="S23" s="10">
        <v>3</v>
      </c>
      <c r="T23" s="7">
        <v>109</v>
      </c>
      <c r="U23" s="10">
        <v>1</v>
      </c>
      <c r="V23" s="7">
        <v>110</v>
      </c>
      <c r="W23" s="10">
        <v>1</v>
      </c>
      <c r="X23" s="7">
        <v>89</v>
      </c>
      <c r="Y23" s="10">
        <v>1</v>
      </c>
      <c r="Z23" s="7">
        <v>89</v>
      </c>
      <c r="AA23" s="10">
        <v>0</v>
      </c>
      <c r="AB23" s="7">
        <v>62</v>
      </c>
      <c r="AC23" s="10">
        <v>1</v>
      </c>
      <c r="AD23" s="7">
        <v>26</v>
      </c>
      <c r="AE23" s="10">
        <v>1</v>
      </c>
      <c r="AF23" s="7">
        <v>1</v>
      </c>
      <c r="AG23" s="10">
        <v>0</v>
      </c>
      <c r="AH23" s="7">
        <v>1</v>
      </c>
      <c r="AI23" s="10">
        <v>0</v>
      </c>
      <c r="AJ23" s="7">
        <v>2</v>
      </c>
      <c r="AK23" s="10">
        <v>0</v>
      </c>
      <c r="AL23" s="7">
        <v>1</v>
      </c>
      <c r="AM23" s="10">
        <v>0</v>
      </c>
      <c r="AN23" s="7">
        <v>0</v>
      </c>
      <c r="AO23" s="8">
        <v>0</v>
      </c>
      <c r="AP23" s="7">
        <v>0</v>
      </c>
      <c r="AQ23" s="27">
        <v>0</v>
      </c>
      <c r="AR23" s="9">
        <v>80</v>
      </c>
      <c r="AS23" s="27">
        <v>579</v>
      </c>
      <c r="AT23" s="9">
        <v>0</v>
      </c>
      <c r="AU23" s="10">
        <v>0</v>
      </c>
      <c r="AV23" s="7">
        <v>0</v>
      </c>
      <c r="AW23" s="8">
        <v>3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36</v>
      </c>
      <c r="C24" s="40">
        <f>+E24+G24+I24+K24+M24+O24+Q24+S24+U24+W24+Y24+AA24+AC24+AE24+AG24+AI24+AK24+AM24+AO24+AQ24</f>
        <v>12</v>
      </c>
      <c r="D24" s="9"/>
      <c r="E24" s="10"/>
      <c r="F24" s="7"/>
      <c r="G24" s="10"/>
      <c r="H24" s="7"/>
      <c r="I24" s="8"/>
      <c r="J24" s="9"/>
      <c r="K24" s="9"/>
      <c r="L24" s="7"/>
      <c r="M24" s="8"/>
      <c r="N24" s="9"/>
      <c r="O24" s="10"/>
      <c r="P24" s="7">
        <v>4</v>
      </c>
      <c r="Q24" s="10">
        <v>1</v>
      </c>
      <c r="R24" s="7">
        <v>9</v>
      </c>
      <c r="S24" s="10">
        <v>4</v>
      </c>
      <c r="T24" s="7">
        <v>10</v>
      </c>
      <c r="U24" s="10">
        <v>5</v>
      </c>
      <c r="V24" s="7">
        <v>3</v>
      </c>
      <c r="W24" s="10">
        <v>0</v>
      </c>
      <c r="X24" s="7">
        <v>2</v>
      </c>
      <c r="Y24" s="10">
        <v>0</v>
      </c>
      <c r="Z24" s="7">
        <v>1</v>
      </c>
      <c r="AA24" s="10">
        <v>0</v>
      </c>
      <c r="AB24" s="7">
        <v>3</v>
      </c>
      <c r="AC24" s="10">
        <v>1</v>
      </c>
      <c r="AD24" s="7">
        <v>0</v>
      </c>
      <c r="AE24" s="10">
        <v>0</v>
      </c>
      <c r="AF24" s="7">
        <v>0</v>
      </c>
      <c r="AG24" s="10">
        <v>0</v>
      </c>
      <c r="AH24" s="7">
        <v>1</v>
      </c>
      <c r="AI24" s="10">
        <v>0</v>
      </c>
      <c r="AJ24" s="7">
        <v>2</v>
      </c>
      <c r="AK24" s="10">
        <v>0</v>
      </c>
      <c r="AL24" s="7">
        <v>0</v>
      </c>
      <c r="AM24" s="10">
        <v>0</v>
      </c>
      <c r="AN24" s="7">
        <v>0</v>
      </c>
      <c r="AO24" s="10">
        <v>0</v>
      </c>
      <c r="AP24" s="7">
        <v>1</v>
      </c>
      <c r="AQ24" s="27">
        <v>1</v>
      </c>
      <c r="AR24" s="9">
        <v>22</v>
      </c>
      <c r="AS24" s="27">
        <v>14</v>
      </c>
      <c r="AT24" s="9">
        <v>0</v>
      </c>
      <c r="AU24" s="10">
        <v>0</v>
      </c>
      <c r="AV24" s="7">
        <v>0</v>
      </c>
      <c r="AW24" s="8">
        <v>1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181</v>
      </c>
      <c r="C25" s="40">
        <f>+Q25+S25+U25+W25+Y25+AA25+AC25+AE25+AG25+AI25+AK25+AM25+AO25+AQ25</f>
        <v>5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7</v>
      </c>
      <c r="Q25" s="10">
        <v>0</v>
      </c>
      <c r="R25" s="7">
        <v>19</v>
      </c>
      <c r="S25" s="10">
        <v>0</v>
      </c>
      <c r="T25" s="7">
        <v>26</v>
      </c>
      <c r="U25" s="10">
        <v>1</v>
      </c>
      <c r="V25" s="7">
        <v>22</v>
      </c>
      <c r="W25" s="10">
        <v>0</v>
      </c>
      <c r="X25" s="7">
        <v>14</v>
      </c>
      <c r="Y25" s="10">
        <v>1</v>
      </c>
      <c r="Z25" s="7">
        <v>3</v>
      </c>
      <c r="AA25" s="10">
        <v>0</v>
      </c>
      <c r="AB25" s="7">
        <v>2</v>
      </c>
      <c r="AC25" s="10">
        <v>0</v>
      </c>
      <c r="AD25" s="7">
        <v>5</v>
      </c>
      <c r="AE25" s="10">
        <v>0</v>
      </c>
      <c r="AF25" s="7">
        <v>2</v>
      </c>
      <c r="AG25" s="10">
        <v>0</v>
      </c>
      <c r="AH25" s="7">
        <v>5</v>
      </c>
      <c r="AI25" s="10">
        <v>0</v>
      </c>
      <c r="AJ25" s="7">
        <v>23</v>
      </c>
      <c r="AK25" s="10">
        <v>1</v>
      </c>
      <c r="AL25" s="7">
        <v>21</v>
      </c>
      <c r="AM25" s="10">
        <v>0</v>
      </c>
      <c r="AN25" s="7">
        <v>14</v>
      </c>
      <c r="AO25" s="10">
        <v>0</v>
      </c>
      <c r="AP25" s="7">
        <v>18</v>
      </c>
      <c r="AQ25" s="27">
        <v>2</v>
      </c>
      <c r="AR25" s="9">
        <v>78</v>
      </c>
      <c r="AS25" s="27">
        <v>103</v>
      </c>
      <c r="AT25" s="9">
        <v>0</v>
      </c>
      <c r="AU25" s="10">
        <v>0</v>
      </c>
      <c r="AV25" s="7">
        <v>0</v>
      </c>
      <c r="AW25" s="8">
        <v>4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0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>
        <v>0</v>
      </c>
      <c r="Q26" s="10">
        <v>0</v>
      </c>
      <c r="R26" s="7">
        <v>0</v>
      </c>
      <c r="S26" s="10">
        <v>0</v>
      </c>
      <c r="T26" s="7">
        <v>0</v>
      </c>
      <c r="U26" s="10">
        <v>0</v>
      </c>
      <c r="V26" s="7">
        <v>0</v>
      </c>
      <c r="W26" s="10">
        <v>0</v>
      </c>
      <c r="X26" s="7">
        <v>0</v>
      </c>
      <c r="Y26" s="10">
        <v>0</v>
      </c>
      <c r="Z26" s="7">
        <v>0</v>
      </c>
      <c r="AA26" s="10">
        <v>0</v>
      </c>
      <c r="AB26" s="7">
        <v>0</v>
      </c>
      <c r="AC26" s="10">
        <v>0</v>
      </c>
      <c r="AD26" s="7">
        <v>0</v>
      </c>
      <c r="AE26" s="10">
        <v>0</v>
      </c>
      <c r="AF26" s="7">
        <v>0</v>
      </c>
      <c r="AG26" s="10">
        <v>0</v>
      </c>
      <c r="AH26" s="7">
        <v>0</v>
      </c>
      <c r="AI26" s="10">
        <v>0</v>
      </c>
      <c r="AJ26" s="32"/>
      <c r="AK26" s="49"/>
      <c r="AL26" s="32"/>
      <c r="AM26" s="49"/>
      <c r="AN26" s="32"/>
      <c r="AO26" s="49"/>
      <c r="AP26" s="32"/>
      <c r="AQ26" s="200"/>
      <c r="AR26" s="9">
        <v>0</v>
      </c>
      <c r="AS26" s="27">
        <v>0</v>
      </c>
      <c r="AT26" s="9">
        <v>0</v>
      </c>
      <c r="AU26" s="10">
        <v>0</v>
      </c>
      <c r="AV26" s="7">
        <v>0</v>
      </c>
      <c r="AW26" s="8">
        <v>0</v>
      </c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>
        <v>0</v>
      </c>
      <c r="Q27" s="10">
        <v>0</v>
      </c>
      <c r="R27" s="7">
        <v>0</v>
      </c>
      <c r="S27" s="10">
        <v>0</v>
      </c>
      <c r="T27" s="7">
        <v>0</v>
      </c>
      <c r="U27" s="10">
        <v>0</v>
      </c>
      <c r="V27" s="7">
        <v>0</v>
      </c>
      <c r="W27" s="10">
        <v>0</v>
      </c>
      <c r="X27" s="7">
        <v>0</v>
      </c>
      <c r="Y27" s="10">
        <v>0</v>
      </c>
      <c r="Z27" s="7">
        <v>0</v>
      </c>
      <c r="AA27" s="10">
        <v>0</v>
      </c>
      <c r="AB27" s="7">
        <v>0</v>
      </c>
      <c r="AC27" s="10">
        <v>0</v>
      </c>
      <c r="AD27" s="7">
        <v>0</v>
      </c>
      <c r="AE27" s="10">
        <v>0</v>
      </c>
      <c r="AF27" s="7">
        <v>0</v>
      </c>
      <c r="AG27" s="10">
        <v>0</v>
      </c>
      <c r="AH27" s="7">
        <v>0</v>
      </c>
      <c r="AI27" s="10">
        <v>0</v>
      </c>
      <c r="AJ27" s="7">
        <v>0</v>
      </c>
      <c r="AK27" s="10">
        <v>0</v>
      </c>
      <c r="AL27" s="7">
        <v>0</v>
      </c>
      <c r="AM27" s="10">
        <v>0</v>
      </c>
      <c r="AN27" s="7">
        <v>0</v>
      </c>
      <c r="AO27" s="10">
        <v>0</v>
      </c>
      <c r="AP27" s="7">
        <v>0</v>
      </c>
      <c r="AQ27" s="27">
        <v>0</v>
      </c>
      <c r="AR27" s="9">
        <v>0</v>
      </c>
      <c r="AS27" s="27">
        <v>0</v>
      </c>
      <c r="AT27" s="9">
        <v>0</v>
      </c>
      <c r="AU27" s="10">
        <v>0</v>
      </c>
      <c r="AV27" s="7">
        <v>0</v>
      </c>
      <c r="AW27" s="8">
        <v>0</v>
      </c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0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>
        <v>0</v>
      </c>
      <c r="Q28" s="10">
        <v>0</v>
      </c>
      <c r="R28" s="7">
        <v>0</v>
      </c>
      <c r="S28" s="10">
        <v>0</v>
      </c>
      <c r="T28" s="7">
        <v>0</v>
      </c>
      <c r="U28" s="10">
        <v>0</v>
      </c>
      <c r="V28" s="7">
        <v>0</v>
      </c>
      <c r="W28" s="10">
        <v>0</v>
      </c>
      <c r="X28" s="7">
        <v>0</v>
      </c>
      <c r="Y28" s="10">
        <v>0</v>
      </c>
      <c r="Z28" s="7">
        <v>0</v>
      </c>
      <c r="AA28" s="10">
        <v>0</v>
      </c>
      <c r="AB28" s="7">
        <v>0</v>
      </c>
      <c r="AC28" s="10">
        <v>0</v>
      </c>
      <c r="AD28" s="7">
        <v>0</v>
      </c>
      <c r="AE28" s="10">
        <v>0</v>
      </c>
      <c r="AF28" s="7">
        <v>0</v>
      </c>
      <c r="AG28" s="10">
        <v>0</v>
      </c>
      <c r="AH28" s="7">
        <v>0</v>
      </c>
      <c r="AI28" s="10">
        <v>0</v>
      </c>
      <c r="AJ28" s="7">
        <v>0</v>
      </c>
      <c r="AK28" s="10">
        <v>0</v>
      </c>
      <c r="AL28" s="7">
        <v>0</v>
      </c>
      <c r="AM28" s="10">
        <v>0</v>
      </c>
      <c r="AN28" s="7">
        <v>0</v>
      </c>
      <c r="AO28" s="10">
        <v>0</v>
      </c>
      <c r="AP28" s="7">
        <v>0</v>
      </c>
      <c r="AQ28" s="27">
        <v>0</v>
      </c>
      <c r="AR28" s="9">
        <v>0</v>
      </c>
      <c r="AS28" s="27">
        <v>0</v>
      </c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3</v>
      </c>
      <c r="C29" s="104">
        <f t="shared" si="49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/>
      <c r="O29" s="24"/>
      <c r="P29" s="11">
        <v>0</v>
      </c>
      <c r="Q29" s="24">
        <v>0</v>
      </c>
      <c r="R29" s="11">
        <v>1</v>
      </c>
      <c r="S29" s="24">
        <v>0</v>
      </c>
      <c r="T29" s="11">
        <v>1</v>
      </c>
      <c r="U29" s="24">
        <v>0</v>
      </c>
      <c r="V29" s="11">
        <v>1</v>
      </c>
      <c r="W29" s="24">
        <v>0</v>
      </c>
      <c r="X29" s="11">
        <v>0</v>
      </c>
      <c r="Y29" s="24">
        <v>0</v>
      </c>
      <c r="Z29" s="11">
        <v>0</v>
      </c>
      <c r="AA29" s="24">
        <v>0</v>
      </c>
      <c r="AB29" s="11">
        <v>0</v>
      </c>
      <c r="AC29" s="24">
        <v>0</v>
      </c>
      <c r="AD29" s="11">
        <v>0</v>
      </c>
      <c r="AE29" s="24">
        <v>0</v>
      </c>
      <c r="AF29" s="11">
        <v>0</v>
      </c>
      <c r="AG29" s="24">
        <v>0</v>
      </c>
      <c r="AH29" s="11">
        <v>0</v>
      </c>
      <c r="AI29" s="24">
        <v>0</v>
      </c>
      <c r="AJ29" s="11">
        <v>0</v>
      </c>
      <c r="AK29" s="24">
        <v>0</v>
      </c>
      <c r="AL29" s="11">
        <v>0</v>
      </c>
      <c r="AM29" s="24">
        <v>0</v>
      </c>
      <c r="AN29" s="11">
        <v>0</v>
      </c>
      <c r="AO29" s="24">
        <v>0</v>
      </c>
      <c r="AP29" s="11">
        <v>0</v>
      </c>
      <c r="AQ29" s="28">
        <v>0</v>
      </c>
      <c r="AR29" s="14">
        <v>0</v>
      </c>
      <c r="AS29" s="28">
        <v>3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2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>
        <v>0</v>
      </c>
      <c r="O56" s="10">
        <v>0</v>
      </c>
      <c r="P56" s="7">
        <v>0</v>
      </c>
      <c r="Q56" s="10">
        <v>0</v>
      </c>
      <c r="R56" s="7">
        <v>0</v>
      </c>
      <c r="S56" s="10">
        <v>0</v>
      </c>
      <c r="T56" s="7">
        <v>1</v>
      </c>
      <c r="U56" s="10">
        <v>0</v>
      </c>
      <c r="V56" s="7">
        <v>0</v>
      </c>
      <c r="W56" s="10">
        <v>0</v>
      </c>
      <c r="X56" s="7">
        <v>1</v>
      </c>
      <c r="Y56" s="10">
        <v>0</v>
      </c>
      <c r="Z56" s="7">
        <v>0</v>
      </c>
      <c r="AA56" s="10">
        <v>0</v>
      </c>
      <c r="AB56" s="7">
        <v>0</v>
      </c>
      <c r="AC56" s="10">
        <v>0</v>
      </c>
      <c r="AD56" s="7">
        <v>0</v>
      </c>
      <c r="AE56" s="10">
        <v>0</v>
      </c>
      <c r="AF56" s="7">
        <v>0</v>
      </c>
      <c r="AG56" s="10">
        <v>0</v>
      </c>
      <c r="AH56" s="7">
        <v>0</v>
      </c>
      <c r="AI56" s="10">
        <v>0</v>
      </c>
      <c r="AJ56" s="7">
        <v>0</v>
      </c>
      <c r="AK56" s="10">
        <v>0</v>
      </c>
      <c r="AL56" s="7">
        <v>0</v>
      </c>
      <c r="AM56" s="10">
        <v>0</v>
      </c>
      <c r="AN56" s="7">
        <v>0</v>
      </c>
      <c r="AO56" s="10">
        <v>0</v>
      </c>
      <c r="AP56" s="7">
        <v>0</v>
      </c>
      <c r="AQ56" s="27">
        <v>0</v>
      </c>
      <c r="AR56" s="98"/>
      <c r="AS56" s="27">
        <v>2</v>
      </c>
      <c r="AT56" s="9">
        <v>0</v>
      </c>
      <c r="AU56" s="10">
        <v>0</v>
      </c>
      <c r="AV56" s="7">
        <v>0</v>
      </c>
      <c r="AW56" s="8">
        <v>0</v>
      </c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4" si="111">IF(N56&lt;O56,"* Los Procesados deben ser mayor o igual a los Reactivos en los 10 - 14. ","")</f>
        <v/>
      </c>
      <c r="DG56" s="193" t="str">
        <f t="shared" ref="DG56:DG64" si="112">IF(P56&lt;Q56,"* Los Procesados deben ser mayor o igual a los Reactivos en los 15 - 19. ","")</f>
        <v/>
      </c>
      <c r="DH56" s="193" t="str">
        <f t="shared" ref="DH56:DH64" si="113">IF(R56&lt;S56,"* Los Procesados deben ser mayor o igual a los Reactivos en los 20 - 24. ","")</f>
        <v/>
      </c>
      <c r="DI56" s="193" t="str">
        <f t="shared" ref="DI56:DI64" si="114">IF(T56&lt;U56,"* Los Procesados deben ser mayor o igual a los Reactivos en los 25 a 29. ","")</f>
        <v/>
      </c>
      <c r="DJ56" s="193" t="str">
        <f t="shared" ref="DJ56:DJ64" si="115">IF(V56&lt;W56,"* Los Procesados deben ser mayor o igual a los Reactivos en los 30 a 34. ","")</f>
        <v/>
      </c>
      <c r="DK56" s="193" t="str">
        <f t="shared" ref="DK56:DK64" si="116">IF(X56&lt;Y56,"* Los Procesados deben ser mayor o igual a los Reactivos en los 35 a 39. ","")</f>
        <v/>
      </c>
      <c r="DL56" s="193" t="str">
        <f t="shared" ref="DL56:DL64" si="117">IF(AF56&lt;AG56,"* Los Procesados deben ser mayor o igual a los Reactivos en los 55 a 59. ","")</f>
        <v/>
      </c>
      <c r="DM56" s="193" t="str">
        <f t="shared" ref="DM56:DM64" si="118">IF(AH56&lt;AI56,"* Los Procesados deben ser mayor o igual a los Reactivos en los 60 a 64. ","")</f>
        <v/>
      </c>
      <c r="DN56" s="193" t="str">
        <f t="shared" ref="DN56:DN64" si="119">IF(AJ56&lt;AK56,"* Los Procesados deben ser mayor o igual a los Reactivos en los 65 a 69. ","")</f>
        <v/>
      </c>
      <c r="DO56" s="193" t="str">
        <f t="shared" ref="DO56:DO64" si="120">IF(AL56&lt;AM56,"* Los Procesados deben ser mayor o igual a los Reactivos en los 70 a 74. ","")</f>
        <v/>
      </c>
      <c r="DP56" s="193" t="str">
        <f t="shared" ref="DP56:DP64" si="121">IF(AN56&lt;AO56,"* Los Procesados deben ser mayor o igual a los Reactivos en los 75 a 79. ","")</f>
        <v/>
      </c>
      <c r="DQ56" s="193" t="str">
        <f t="shared" ref="DQ56:DQ64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4" si="123">IF(N56&lt;O56,1,0)</f>
        <v>0</v>
      </c>
      <c r="EG56" s="194">
        <f t="shared" ref="EG56:EG64" si="124">IF(P56&lt;Q56,1,0)</f>
        <v>0</v>
      </c>
      <c r="EH56" s="194">
        <f t="shared" ref="EH56:EH64" si="125">IF(R56&lt;S56,1,0)</f>
        <v>0</v>
      </c>
      <c r="EI56" s="194">
        <f t="shared" ref="EI56:EI64" si="126">IF(T56&lt;U56,1,0)</f>
        <v>0</v>
      </c>
      <c r="EJ56" s="194">
        <f t="shared" ref="EJ56:EJ64" si="127">IF(V56&lt;W56,1,0)</f>
        <v>0</v>
      </c>
      <c r="EK56" s="194">
        <f t="shared" ref="EK56:EK64" si="128">IF(X56&lt;Y56,1,0)</f>
        <v>0</v>
      </c>
      <c r="EL56" s="194">
        <f t="shared" ref="EL56:EL64" si="129">IF(AF56&lt;AG56,1,0)</f>
        <v>0</v>
      </c>
      <c r="EM56" s="194">
        <f t="shared" ref="EM56:EM64" si="130">IF(AH56&lt;AI56,1,0)</f>
        <v>0</v>
      </c>
      <c r="EN56" s="194">
        <f t="shared" ref="EN56:EN64" si="131">IF(AJ56&lt;AK56,1,0)</f>
        <v>0</v>
      </c>
      <c r="EO56" s="194">
        <f t="shared" ref="EO56:EO64" si="132">IF(AL56&lt;AM56,1,0)</f>
        <v>0</v>
      </c>
      <c r="EP56" s="194">
        <f t="shared" ref="EP56:EP64" si="133">IF(AN56&lt;AO56,1,0)</f>
        <v>0</v>
      </c>
      <c r="EQ56" s="194">
        <f t="shared" ref="EQ56:EQ64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>
        <v>0</v>
      </c>
      <c r="O57" s="10">
        <v>0</v>
      </c>
      <c r="P57" s="7">
        <v>0</v>
      </c>
      <c r="Q57" s="10">
        <v>0</v>
      </c>
      <c r="R57" s="7">
        <v>0</v>
      </c>
      <c r="S57" s="10">
        <v>0</v>
      </c>
      <c r="T57" s="7">
        <v>0</v>
      </c>
      <c r="U57" s="10">
        <v>0</v>
      </c>
      <c r="V57" s="7">
        <v>0</v>
      </c>
      <c r="W57" s="10">
        <v>0</v>
      </c>
      <c r="X57" s="7">
        <v>0</v>
      </c>
      <c r="Y57" s="10">
        <v>0</v>
      </c>
      <c r="Z57" s="7">
        <v>0</v>
      </c>
      <c r="AA57" s="10">
        <v>0</v>
      </c>
      <c r="AB57" s="7">
        <v>0</v>
      </c>
      <c r="AC57" s="10">
        <v>0</v>
      </c>
      <c r="AD57" s="7">
        <v>0</v>
      </c>
      <c r="AE57" s="10">
        <v>0</v>
      </c>
      <c r="AF57" s="7">
        <v>0</v>
      </c>
      <c r="AG57" s="10">
        <v>0</v>
      </c>
      <c r="AH57" s="7">
        <v>0</v>
      </c>
      <c r="AI57" s="10">
        <v>0</v>
      </c>
      <c r="AJ57" s="7">
        <v>0</v>
      </c>
      <c r="AK57" s="10">
        <v>0</v>
      </c>
      <c r="AL57" s="7">
        <v>0</v>
      </c>
      <c r="AM57" s="10">
        <v>0</v>
      </c>
      <c r="AN57" s="7">
        <v>0</v>
      </c>
      <c r="AO57" s="10">
        <v>0</v>
      </c>
      <c r="AP57" s="7">
        <v>0</v>
      </c>
      <c r="AQ57" s="27">
        <v>0</v>
      </c>
      <c r="AR57" s="98"/>
      <c r="AS57" s="27">
        <v>0</v>
      </c>
      <c r="AT57" s="9">
        <v>0</v>
      </c>
      <c r="AU57" s="10">
        <v>0</v>
      </c>
      <c r="AV57" s="7">
        <v>0</v>
      </c>
      <c r="AW57" s="8">
        <v>0</v>
      </c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1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>
        <v>0</v>
      </c>
      <c r="O58" s="10">
        <v>0</v>
      </c>
      <c r="P58" s="7">
        <v>0</v>
      </c>
      <c r="Q58" s="10">
        <v>0</v>
      </c>
      <c r="R58" s="7">
        <v>1</v>
      </c>
      <c r="S58" s="10">
        <v>0</v>
      </c>
      <c r="T58" s="7">
        <v>0</v>
      </c>
      <c r="U58" s="10">
        <v>0</v>
      </c>
      <c r="V58" s="7">
        <v>0</v>
      </c>
      <c r="W58" s="10">
        <v>0</v>
      </c>
      <c r="X58" s="7">
        <v>0</v>
      </c>
      <c r="Y58" s="10">
        <v>0</v>
      </c>
      <c r="Z58" s="7">
        <v>0</v>
      </c>
      <c r="AA58" s="10">
        <v>0</v>
      </c>
      <c r="AB58" s="7">
        <v>0</v>
      </c>
      <c r="AC58" s="10">
        <v>0</v>
      </c>
      <c r="AD58" s="7">
        <v>0</v>
      </c>
      <c r="AE58" s="10">
        <v>0</v>
      </c>
      <c r="AF58" s="7">
        <v>0</v>
      </c>
      <c r="AG58" s="10">
        <v>0</v>
      </c>
      <c r="AH58" s="7">
        <v>0</v>
      </c>
      <c r="AI58" s="10">
        <v>0</v>
      </c>
      <c r="AJ58" s="7">
        <v>0</v>
      </c>
      <c r="AK58" s="10">
        <v>0</v>
      </c>
      <c r="AL58" s="7">
        <v>0</v>
      </c>
      <c r="AM58" s="10">
        <v>0</v>
      </c>
      <c r="AN58" s="7">
        <v>0</v>
      </c>
      <c r="AO58" s="10">
        <v>0</v>
      </c>
      <c r="AP58" s="7">
        <v>0</v>
      </c>
      <c r="AQ58" s="27">
        <v>0</v>
      </c>
      <c r="AR58" s="98"/>
      <c r="AS58" s="27">
        <v>1</v>
      </c>
      <c r="AT58" s="9">
        <v>0</v>
      </c>
      <c r="AU58" s="10">
        <v>0</v>
      </c>
      <c r="AV58" s="7">
        <v>0</v>
      </c>
      <c r="AW58" s="8">
        <v>0</v>
      </c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>
        <v>0</v>
      </c>
      <c r="O59" s="10">
        <v>0</v>
      </c>
      <c r="P59" s="7">
        <v>0</v>
      </c>
      <c r="Q59" s="10">
        <v>0</v>
      </c>
      <c r="R59" s="7">
        <v>0</v>
      </c>
      <c r="S59" s="10">
        <v>0</v>
      </c>
      <c r="T59" s="7">
        <v>0</v>
      </c>
      <c r="U59" s="10">
        <v>0</v>
      </c>
      <c r="V59" s="7">
        <v>0</v>
      </c>
      <c r="W59" s="10">
        <v>0</v>
      </c>
      <c r="X59" s="7">
        <v>0</v>
      </c>
      <c r="Y59" s="10">
        <v>0</v>
      </c>
      <c r="Z59" s="7">
        <v>0</v>
      </c>
      <c r="AA59" s="10">
        <v>0</v>
      </c>
      <c r="AB59" s="7">
        <v>0</v>
      </c>
      <c r="AC59" s="10">
        <v>0</v>
      </c>
      <c r="AD59" s="7">
        <v>0</v>
      </c>
      <c r="AE59" s="10">
        <v>0</v>
      </c>
      <c r="AF59" s="7">
        <v>0</v>
      </c>
      <c r="AG59" s="10">
        <v>0</v>
      </c>
      <c r="AH59" s="7">
        <v>0</v>
      </c>
      <c r="AI59" s="10">
        <v>0</v>
      </c>
      <c r="AJ59" s="7">
        <v>0</v>
      </c>
      <c r="AK59" s="10">
        <v>0</v>
      </c>
      <c r="AL59" s="7">
        <v>0</v>
      </c>
      <c r="AM59" s="10">
        <v>0</v>
      </c>
      <c r="AN59" s="7">
        <v>0</v>
      </c>
      <c r="AO59" s="10">
        <v>0</v>
      </c>
      <c r="AP59" s="7">
        <v>0</v>
      </c>
      <c r="AQ59" s="27">
        <v>0</v>
      </c>
      <c r="AR59" s="98"/>
      <c r="AS59" s="27">
        <v>0</v>
      </c>
      <c r="AT59" s="9">
        <v>0</v>
      </c>
      <c r="AU59" s="10">
        <v>0</v>
      </c>
      <c r="AV59" s="7">
        <v>0</v>
      </c>
      <c r="AW59" s="8">
        <v>0</v>
      </c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>
        <v>0</v>
      </c>
      <c r="O60" s="10">
        <v>0</v>
      </c>
      <c r="P60" s="7">
        <v>0</v>
      </c>
      <c r="Q60" s="10">
        <v>0</v>
      </c>
      <c r="R60" s="7">
        <v>0</v>
      </c>
      <c r="S60" s="10">
        <v>0</v>
      </c>
      <c r="T60" s="7">
        <v>0</v>
      </c>
      <c r="U60" s="10">
        <v>0</v>
      </c>
      <c r="V60" s="7">
        <v>0</v>
      </c>
      <c r="W60" s="10">
        <v>0</v>
      </c>
      <c r="X60" s="7">
        <v>0</v>
      </c>
      <c r="Y60" s="10">
        <v>0</v>
      </c>
      <c r="Z60" s="7">
        <v>0</v>
      </c>
      <c r="AA60" s="10">
        <v>0</v>
      </c>
      <c r="AB60" s="7">
        <v>0</v>
      </c>
      <c r="AC60" s="10">
        <v>0</v>
      </c>
      <c r="AD60" s="7">
        <v>0</v>
      </c>
      <c r="AE60" s="10">
        <v>0</v>
      </c>
      <c r="AF60" s="7">
        <v>0</v>
      </c>
      <c r="AG60" s="10">
        <v>0</v>
      </c>
      <c r="AH60" s="7">
        <v>0</v>
      </c>
      <c r="AI60" s="10">
        <v>0</v>
      </c>
      <c r="AJ60" s="7">
        <v>0</v>
      </c>
      <c r="AK60" s="10">
        <v>0</v>
      </c>
      <c r="AL60" s="7">
        <v>0</v>
      </c>
      <c r="AM60" s="10">
        <v>0</v>
      </c>
      <c r="AN60" s="7">
        <v>0</v>
      </c>
      <c r="AO60" s="10">
        <v>0</v>
      </c>
      <c r="AP60" s="7">
        <v>0</v>
      </c>
      <c r="AQ60" s="27">
        <v>0</v>
      </c>
      <c r="AR60" s="98"/>
      <c r="AS60" s="27">
        <v>0</v>
      </c>
      <c r="AT60" s="9">
        <v>0</v>
      </c>
      <c r="AU60" s="10">
        <v>0</v>
      </c>
      <c r="AV60" s="7">
        <v>0</v>
      </c>
      <c r="AW60" s="8">
        <v>0</v>
      </c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>
        <v>0</v>
      </c>
      <c r="O61" s="10">
        <v>0</v>
      </c>
      <c r="P61" s="7">
        <v>0</v>
      </c>
      <c r="Q61" s="10">
        <v>0</v>
      </c>
      <c r="R61" s="7">
        <v>0</v>
      </c>
      <c r="S61" s="10">
        <v>0</v>
      </c>
      <c r="T61" s="7">
        <v>0</v>
      </c>
      <c r="U61" s="10">
        <v>0</v>
      </c>
      <c r="V61" s="7">
        <v>0</v>
      </c>
      <c r="W61" s="10">
        <v>0</v>
      </c>
      <c r="X61" s="7">
        <v>0</v>
      </c>
      <c r="Y61" s="10">
        <v>0</v>
      </c>
      <c r="Z61" s="7">
        <v>0</v>
      </c>
      <c r="AA61" s="10">
        <v>0</v>
      </c>
      <c r="AB61" s="7">
        <v>0</v>
      </c>
      <c r="AC61" s="10">
        <v>0</v>
      </c>
      <c r="AD61" s="7">
        <v>0</v>
      </c>
      <c r="AE61" s="10">
        <v>0</v>
      </c>
      <c r="AF61" s="7">
        <v>0</v>
      </c>
      <c r="AG61" s="10">
        <v>0</v>
      </c>
      <c r="AH61" s="7">
        <v>0</v>
      </c>
      <c r="AI61" s="10">
        <v>0</v>
      </c>
      <c r="AJ61" s="7">
        <v>0</v>
      </c>
      <c r="AK61" s="10">
        <v>0</v>
      </c>
      <c r="AL61" s="7">
        <v>0</v>
      </c>
      <c r="AM61" s="10">
        <v>0</v>
      </c>
      <c r="AN61" s="7">
        <v>0</v>
      </c>
      <c r="AO61" s="10">
        <v>0</v>
      </c>
      <c r="AP61" s="7">
        <v>0</v>
      </c>
      <c r="AQ61" s="27">
        <v>0</v>
      </c>
      <c r="AR61" s="9"/>
      <c r="AS61" s="27">
        <v>0</v>
      </c>
      <c r="AT61" s="9">
        <v>0</v>
      </c>
      <c r="AU61" s="10">
        <v>0</v>
      </c>
      <c r="AV61" s="7">
        <v>0</v>
      </c>
      <c r="AW61" s="8">
        <v>0</v>
      </c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89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>
        <v>0</v>
      </c>
      <c r="O62" s="10">
        <v>0</v>
      </c>
      <c r="P62" s="7">
        <v>7</v>
      </c>
      <c r="Q62" s="10">
        <v>0</v>
      </c>
      <c r="R62" s="7">
        <v>25</v>
      </c>
      <c r="S62" s="10">
        <v>0</v>
      </c>
      <c r="T62" s="7">
        <v>14</v>
      </c>
      <c r="U62" s="10">
        <v>0</v>
      </c>
      <c r="V62" s="7">
        <v>22</v>
      </c>
      <c r="W62" s="10">
        <v>0</v>
      </c>
      <c r="X62" s="7">
        <v>17</v>
      </c>
      <c r="Y62" s="10">
        <v>0</v>
      </c>
      <c r="Z62" s="7">
        <v>4</v>
      </c>
      <c r="AA62" s="10">
        <v>0</v>
      </c>
      <c r="AB62" s="7">
        <v>0</v>
      </c>
      <c r="AC62" s="10">
        <v>0</v>
      </c>
      <c r="AD62" s="7">
        <v>0</v>
      </c>
      <c r="AE62" s="10">
        <v>0</v>
      </c>
      <c r="AF62" s="7">
        <v>0</v>
      </c>
      <c r="AG62" s="10">
        <v>0</v>
      </c>
      <c r="AH62" s="7">
        <v>0</v>
      </c>
      <c r="AI62" s="10">
        <v>0</v>
      </c>
      <c r="AJ62" s="7">
        <v>0</v>
      </c>
      <c r="AK62" s="10">
        <v>0</v>
      </c>
      <c r="AL62" s="7">
        <v>0</v>
      </c>
      <c r="AM62" s="10">
        <v>0</v>
      </c>
      <c r="AN62" s="7">
        <v>0</v>
      </c>
      <c r="AO62" s="10">
        <v>0</v>
      </c>
      <c r="AP62" s="7">
        <v>0</v>
      </c>
      <c r="AQ62" s="27">
        <v>0</v>
      </c>
      <c r="AR62" s="98"/>
      <c r="AS62" s="27">
        <v>89</v>
      </c>
      <c r="AT62" s="9">
        <v>0</v>
      </c>
      <c r="AU62" s="10">
        <v>0</v>
      </c>
      <c r="AV62" s="7">
        <v>0</v>
      </c>
      <c r="AW62" s="8">
        <v>3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 t="shared" si="101"/>
        <v/>
      </c>
      <c r="CB62" s="193" t="str">
        <f t="shared" si="102"/>
        <v/>
      </c>
      <c r="CC62" s="193" t="str">
        <f t="shared" si="103"/>
        <v/>
      </c>
      <c r="CD62" s="193" t="str">
        <f t="shared" si="104"/>
        <v/>
      </c>
      <c r="CE62" s="193" t="str">
        <f t="shared" si="105"/>
        <v/>
      </c>
      <c r="CF62" s="86"/>
      <c r="CG62" s="194">
        <f t="shared" si="106"/>
        <v>0</v>
      </c>
      <c r="CH62" s="194">
        <f t="shared" si="107"/>
        <v>0</v>
      </c>
      <c r="CI62" s="194">
        <f t="shared" si="108"/>
        <v>0</v>
      </c>
      <c r="CJ62" s="194">
        <f t="shared" si="109"/>
        <v>0</v>
      </c>
      <c r="CK62" s="194">
        <f t="shared" si="110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 t="shared" si="111"/>
        <v/>
      </c>
      <c r="DG62" s="193" t="str">
        <f t="shared" si="112"/>
        <v/>
      </c>
      <c r="DH62" s="193" t="str">
        <f t="shared" si="113"/>
        <v/>
      </c>
      <c r="DI62" s="193" t="str">
        <f t="shared" si="114"/>
        <v/>
      </c>
      <c r="DJ62" s="193" t="str">
        <f t="shared" si="115"/>
        <v/>
      </c>
      <c r="DK62" s="193" t="str">
        <f t="shared" si="116"/>
        <v/>
      </c>
      <c r="DL62" s="193" t="str">
        <f t="shared" si="117"/>
        <v/>
      </c>
      <c r="DM62" s="193" t="str">
        <f t="shared" si="118"/>
        <v/>
      </c>
      <c r="DN62" s="193" t="str">
        <f t="shared" si="119"/>
        <v/>
      </c>
      <c r="DO62" s="193" t="str">
        <f t="shared" si="120"/>
        <v/>
      </c>
      <c r="DP62" s="193" t="str">
        <f t="shared" si="121"/>
        <v/>
      </c>
      <c r="DQ62" s="193" t="str">
        <f t="shared" si="122"/>
        <v/>
      </c>
      <c r="DR62" s="193"/>
      <c r="EA62" s="86"/>
      <c r="EB62" s="86"/>
      <c r="EC62" s="86"/>
      <c r="ED62" s="86"/>
      <c r="EE62" s="86"/>
      <c r="EF62" s="194">
        <f t="shared" si="123"/>
        <v>0</v>
      </c>
      <c r="EG62" s="194">
        <f t="shared" si="124"/>
        <v>0</v>
      </c>
      <c r="EH62" s="194">
        <f t="shared" si="125"/>
        <v>0</v>
      </c>
      <c r="EI62" s="194">
        <f t="shared" si="126"/>
        <v>0</v>
      </c>
      <c r="EJ62" s="194">
        <f t="shared" si="127"/>
        <v>0</v>
      </c>
      <c r="EK62" s="194">
        <f t="shared" si="128"/>
        <v>0</v>
      </c>
      <c r="EL62" s="194">
        <f t="shared" si="129"/>
        <v>0</v>
      </c>
      <c r="EM62" s="194">
        <f t="shared" si="130"/>
        <v>0</v>
      </c>
      <c r="EN62" s="194">
        <f t="shared" si="131"/>
        <v>0</v>
      </c>
      <c r="EO62" s="194">
        <f t="shared" si="132"/>
        <v>0</v>
      </c>
      <c r="EP62" s="194">
        <f t="shared" si="133"/>
        <v>0</v>
      </c>
      <c r="EQ62" s="194">
        <f t="shared" si="134"/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7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>
        <v>0</v>
      </c>
      <c r="O63" s="10">
        <v>0</v>
      </c>
      <c r="P63" s="7">
        <v>0</v>
      </c>
      <c r="Q63" s="10">
        <v>0</v>
      </c>
      <c r="R63" s="7">
        <v>2</v>
      </c>
      <c r="S63" s="10">
        <v>0</v>
      </c>
      <c r="T63" s="7">
        <v>2</v>
      </c>
      <c r="U63" s="10">
        <v>0</v>
      </c>
      <c r="V63" s="7">
        <v>1</v>
      </c>
      <c r="W63" s="10">
        <v>0</v>
      </c>
      <c r="X63" s="7">
        <v>1</v>
      </c>
      <c r="Y63" s="10">
        <v>0</v>
      </c>
      <c r="Z63" s="7">
        <v>1</v>
      </c>
      <c r="AA63" s="10">
        <v>0</v>
      </c>
      <c r="AB63" s="7">
        <v>0</v>
      </c>
      <c r="AC63" s="10">
        <v>0</v>
      </c>
      <c r="AD63" s="7">
        <v>0</v>
      </c>
      <c r="AE63" s="10">
        <v>0</v>
      </c>
      <c r="AF63" s="7">
        <v>0</v>
      </c>
      <c r="AG63" s="10">
        <v>0</v>
      </c>
      <c r="AH63" s="7">
        <v>0</v>
      </c>
      <c r="AI63" s="10">
        <v>0</v>
      </c>
      <c r="AJ63" s="7">
        <v>0</v>
      </c>
      <c r="AK63" s="10">
        <v>0</v>
      </c>
      <c r="AL63" s="7">
        <v>0</v>
      </c>
      <c r="AM63" s="10">
        <v>0</v>
      </c>
      <c r="AN63" s="7">
        <v>0</v>
      </c>
      <c r="AO63" s="10">
        <v>0</v>
      </c>
      <c r="AP63" s="7">
        <v>0</v>
      </c>
      <c r="AQ63" s="27">
        <v>0</v>
      </c>
      <c r="AR63" s="98"/>
      <c r="AS63" s="27">
        <v>7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 t="shared" si="101"/>
        <v/>
      </c>
      <c r="CB63" s="193" t="str">
        <f t="shared" si="102"/>
        <v/>
      </c>
      <c r="CC63" s="193" t="str">
        <f t="shared" si="103"/>
        <v/>
      </c>
      <c r="CD63" s="193" t="str">
        <f t="shared" si="104"/>
        <v/>
      </c>
      <c r="CE63" s="193" t="str">
        <f t="shared" si="105"/>
        <v/>
      </c>
      <c r="CF63" s="86"/>
      <c r="CG63" s="194">
        <f t="shared" si="106"/>
        <v>0</v>
      </c>
      <c r="CH63" s="194">
        <f t="shared" si="107"/>
        <v>0</v>
      </c>
      <c r="CI63" s="194">
        <f t="shared" si="108"/>
        <v>0</v>
      </c>
      <c r="CJ63" s="194">
        <f t="shared" si="109"/>
        <v>0</v>
      </c>
      <c r="CK63" s="194">
        <f t="shared" si="110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 t="shared" si="111"/>
        <v/>
      </c>
      <c r="DG63" s="193" t="str">
        <f t="shared" si="112"/>
        <v/>
      </c>
      <c r="DH63" s="193" t="str">
        <f t="shared" si="113"/>
        <v/>
      </c>
      <c r="DI63" s="193" t="str">
        <f t="shared" si="114"/>
        <v/>
      </c>
      <c r="DJ63" s="193" t="str">
        <f t="shared" si="115"/>
        <v/>
      </c>
      <c r="DK63" s="193" t="str">
        <f t="shared" si="116"/>
        <v/>
      </c>
      <c r="DL63" s="193" t="str">
        <f t="shared" si="117"/>
        <v/>
      </c>
      <c r="DM63" s="193" t="str">
        <f t="shared" si="118"/>
        <v/>
      </c>
      <c r="DN63" s="193" t="str">
        <f t="shared" si="119"/>
        <v/>
      </c>
      <c r="DO63" s="193" t="str">
        <f t="shared" si="120"/>
        <v/>
      </c>
      <c r="DP63" s="193" t="str">
        <f t="shared" si="121"/>
        <v/>
      </c>
      <c r="DQ63" s="193" t="str">
        <f t="shared" si="122"/>
        <v/>
      </c>
      <c r="DR63" s="193"/>
      <c r="EA63" s="86"/>
      <c r="EB63" s="86"/>
      <c r="EC63" s="86"/>
      <c r="ED63" s="86"/>
      <c r="EE63" s="86"/>
      <c r="EF63" s="194">
        <f t="shared" si="123"/>
        <v>0</v>
      </c>
      <c r="EG63" s="194">
        <f t="shared" si="124"/>
        <v>0</v>
      </c>
      <c r="EH63" s="194">
        <f t="shared" si="125"/>
        <v>0</v>
      </c>
      <c r="EI63" s="194">
        <f t="shared" si="126"/>
        <v>0</v>
      </c>
      <c r="EJ63" s="194">
        <f t="shared" si="127"/>
        <v>0</v>
      </c>
      <c r="EK63" s="194">
        <f t="shared" si="128"/>
        <v>0</v>
      </c>
      <c r="EL63" s="194">
        <f t="shared" si="129"/>
        <v>0</v>
      </c>
      <c r="EM63" s="194">
        <f t="shared" si="130"/>
        <v>0</v>
      </c>
      <c r="EN63" s="194">
        <f t="shared" si="131"/>
        <v>0</v>
      </c>
      <c r="EO63" s="194">
        <f t="shared" si="132"/>
        <v>0</v>
      </c>
      <c r="EP63" s="194">
        <f t="shared" si="133"/>
        <v>0</v>
      </c>
      <c r="EQ63" s="194">
        <f t="shared" si="134"/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>
        <v>0</v>
      </c>
      <c r="O64" s="10">
        <v>0</v>
      </c>
      <c r="P64" s="7">
        <v>0</v>
      </c>
      <c r="Q64" s="10">
        <v>0</v>
      </c>
      <c r="R64" s="7">
        <v>0</v>
      </c>
      <c r="S64" s="10">
        <v>0</v>
      </c>
      <c r="T64" s="7">
        <v>0</v>
      </c>
      <c r="U64" s="10">
        <v>0</v>
      </c>
      <c r="V64" s="7">
        <v>0</v>
      </c>
      <c r="W64" s="10">
        <v>0</v>
      </c>
      <c r="X64" s="7">
        <v>0</v>
      </c>
      <c r="Y64" s="10">
        <v>0</v>
      </c>
      <c r="Z64" s="7">
        <v>0</v>
      </c>
      <c r="AA64" s="10">
        <v>0</v>
      </c>
      <c r="AB64" s="7">
        <v>0</v>
      </c>
      <c r="AC64" s="10">
        <v>0</v>
      </c>
      <c r="AD64" s="7">
        <v>0</v>
      </c>
      <c r="AE64" s="10">
        <v>0</v>
      </c>
      <c r="AF64" s="7">
        <v>0</v>
      </c>
      <c r="AG64" s="10">
        <v>0</v>
      </c>
      <c r="AH64" s="7">
        <v>0</v>
      </c>
      <c r="AI64" s="10">
        <v>0</v>
      </c>
      <c r="AJ64" s="7">
        <v>0</v>
      </c>
      <c r="AK64" s="10">
        <v>0</v>
      </c>
      <c r="AL64" s="7">
        <v>0</v>
      </c>
      <c r="AM64" s="10">
        <v>0</v>
      </c>
      <c r="AN64" s="7">
        <v>0</v>
      </c>
      <c r="AO64" s="10">
        <v>0</v>
      </c>
      <c r="AP64" s="7">
        <v>0</v>
      </c>
      <c r="AQ64" s="27">
        <v>0</v>
      </c>
      <c r="AR64" s="98"/>
      <c r="AS64" s="27"/>
      <c r="AT64" s="9"/>
      <c r="AU64" s="10"/>
      <c r="AV64" s="7"/>
      <c r="AW64" s="8"/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 t="shared" si="101"/>
        <v/>
      </c>
      <c r="CB64" s="193" t="str">
        <f t="shared" si="102"/>
        <v/>
      </c>
      <c r="CC64" s="193" t="str">
        <f t="shared" si="103"/>
        <v/>
      </c>
      <c r="CD64" s="193" t="str">
        <f t="shared" si="104"/>
        <v/>
      </c>
      <c r="CE64" s="193" t="str">
        <f t="shared" si="105"/>
        <v/>
      </c>
      <c r="CF64" s="86"/>
      <c r="CG64" s="194">
        <f t="shared" si="106"/>
        <v>0</v>
      </c>
      <c r="CH64" s="194">
        <f t="shared" si="107"/>
        <v>0</v>
      </c>
      <c r="CI64" s="194">
        <f t="shared" si="108"/>
        <v>0</v>
      </c>
      <c r="CJ64" s="194">
        <f t="shared" si="109"/>
        <v>0</v>
      </c>
      <c r="CK64" s="194">
        <f t="shared" si="110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 t="shared" si="111"/>
        <v/>
      </c>
      <c r="DG64" s="193" t="str">
        <f t="shared" si="112"/>
        <v/>
      </c>
      <c r="DH64" s="193" t="str">
        <f t="shared" si="113"/>
        <v/>
      </c>
      <c r="DI64" s="193" t="str">
        <f t="shared" si="114"/>
        <v/>
      </c>
      <c r="DJ64" s="193" t="str">
        <f t="shared" si="115"/>
        <v/>
      </c>
      <c r="DK64" s="193" t="str">
        <f t="shared" si="116"/>
        <v/>
      </c>
      <c r="DL64" s="193" t="str">
        <f t="shared" si="117"/>
        <v/>
      </c>
      <c r="DM64" s="193" t="str">
        <f t="shared" si="118"/>
        <v/>
      </c>
      <c r="DN64" s="193" t="str">
        <f t="shared" si="119"/>
        <v/>
      </c>
      <c r="DO64" s="193" t="str">
        <f t="shared" si="120"/>
        <v/>
      </c>
      <c r="DP64" s="193" t="str">
        <f t="shared" si="121"/>
        <v/>
      </c>
      <c r="DQ64" s="193" t="str">
        <f t="shared" si="122"/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 t="shared" si="123"/>
        <v>0</v>
      </c>
      <c r="EG64" s="194">
        <f t="shared" si="124"/>
        <v>0</v>
      </c>
      <c r="EH64" s="194">
        <f t="shared" si="125"/>
        <v>0</v>
      </c>
      <c r="EI64" s="194">
        <f t="shared" si="126"/>
        <v>0</v>
      </c>
      <c r="EJ64" s="194">
        <f t="shared" si="127"/>
        <v>0</v>
      </c>
      <c r="EK64" s="194">
        <f t="shared" si="128"/>
        <v>0</v>
      </c>
      <c r="EL64" s="194">
        <f t="shared" si="129"/>
        <v>0</v>
      </c>
      <c r="EM64" s="194">
        <f t="shared" si="130"/>
        <v>0</v>
      </c>
      <c r="EN64" s="194">
        <f t="shared" si="131"/>
        <v>0</v>
      </c>
      <c r="EO64" s="194">
        <f t="shared" si="132"/>
        <v>0</v>
      </c>
      <c r="EP64" s="194">
        <f t="shared" si="133"/>
        <v>0</v>
      </c>
      <c r="EQ64" s="194">
        <f t="shared" si="134"/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291" t="s">
        <v>68</v>
      </c>
      <c r="F142" s="29" t="s">
        <v>33</v>
      </c>
      <c r="G142" s="30" t="s">
        <v>34</v>
      </c>
      <c r="H142" s="291" t="s">
        <v>68</v>
      </c>
      <c r="I142" s="29" t="s">
        <v>33</v>
      </c>
      <c r="J142" s="30" t="s">
        <v>34</v>
      </c>
      <c r="K142" s="291" t="s">
        <v>68</v>
      </c>
      <c r="L142" s="29" t="s">
        <v>33</v>
      </c>
      <c r="M142" s="30" t="s">
        <v>34</v>
      </c>
      <c r="N142" s="291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291" t="s">
        <v>68</v>
      </c>
      <c r="F150" s="29" t="s">
        <v>33</v>
      </c>
      <c r="G150" s="30" t="s">
        <v>34</v>
      </c>
      <c r="H150" s="291" t="s">
        <v>68</v>
      </c>
      <c r="I150" s="29" t="s">
        <v>33</v>
      </c>
      <c r="J150" s="30" t="s">
        <v>34</v>
      </c>
      <c r="K150" s="291" t="s">
        <v>68</v>
      </c>
      <c r="L150" s="29" t="s">
        <v>33</v>
      </c>
      <c r="M150" s="30" t="s">
        <v>34</v>
      </c>
      <c r="N150" s="291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251</v>
      </c>
      <c r="D160" s="136">
        <f>SUM(+F160+H160+J160+L160+N160+P160+R160+T160+V160+X160+Z160+AB160+AD160+AF160+AH160+AJ160+AL160+AN160+AP160+AR160)</f>
        <v>2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/>
      <c r="P160" s="5"/>
      <c r="Q160" s="1">
        <v>27</v>
      </c>
      <c r="R160" s="5">
        <v>1</v>
      </c>
      <c r="S160" s="1">
        <v>52</v>
      </c>
      <c r="T160" s="5"/>
      <c r="U160" s="1">
        <v>68</v>
      </c>
      <c r="V160" s="5"/>
      <c r="W160" s="1">
        <v>64</v>
      </c>
      <c r="X160" s="5"/>
      <c r="Y160" s="1">
        <v>27</v>
      </c>
      <c r="Z160" s="5"/>
      <c r="AA160" s="1">
        <v>13</v>
      </c>
      <c r="AB160" s="5">
        <v>1</v>
      </c>
      <c r="AC160" s="1"/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251</v>
      </c>
      <c r="AU160" s="138">
        <v>0</v>
      </c>
      <c r="AV160" s="18">
        <v>0</v>
      </c>
      <c r="AW160" s="7">
        <v>0</v>
      </c>
      <c r="AX160" s="9">
        <v>0</v>
      </c>
      <c r="AY160" s="18">
        <v>0</v>
      </c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>IF(C160&lt;   D160,"* El total de Reactivos NO DEBE ser superior al total de Procesados. ","")</f>
        <v/>
      </c>
      <c r="CB160" s="193" t="str">
        <f>IF(C160&lt;&gt; AS160+ AT160,"* La suma de las columnas Sexo DEBE SER IGUAL a los Procesados. ","")</f>
        <v/>
      </c>
      <c r="CC160" s="193" t="str">
        <f>IF(C160&lt;  AU160+ AV160,"* La suma de las columna Trans NO DEBE ser superior al total de Procesados. ","")</f>
        <v/>
      </c>
      <c r="CD160" s="193" t="str">
        <f>IF(C160&lt;  AW160,"* La columna Pueblos Originarios NO DEBE ser superior al total de Procesados. ","")</f>
        <v/>
      </c>
      <c r="CE160" s="193" t="str">
        <f>IF(C160&lt;  AX160,"* La columna Migrantes NO DEBE ser superior al total de Procesados. ","")</f>
        <v/>
      </c>
      <c r="CF160" s="193" t="str">
        <f>IF((O160 + Q160) &lt;  AY160,"* La columna 14-18 AÑOS no puede ser mayor al total por grupo edad de 10 a 19 años. ","")</f>
        <v/>
      </c>
      <c r="CG160" s="194">
        <f>IF(C160&lt;&gt; AS160+AT160,1,0)</f>
        <v>0</v>
      </c>
      <c r="CH160" s="194">
        <f>IF(C160&lt;  AU160+AV160,1,0)</f>
        <v>0</v>
      </c>
      <c r="CI160" s="194">
        <f>IF(C160&lt;  AW160,1,0)</f>
        <v>0</v>
      </c>
      <c r="CJ160" s="194">
        <f>IF(C160&lt;  AX160,1,0)</f>
        <v>0</v>
      </c>
      <c r="CK160" s="194">
        <f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>IF(F160&gt; E160,"* Los exámenes Reactivos de Menor de 6 meses NO DEBEN ser mayor a los Exámenes Procesados de la misma edad. ","")</f>
        <v/>
      </c>
      <c r="DB160" s="193" t="str">
        <f>IF(H160&gt; G160,"* Los exámenes Reactivos de 6 a 11 meses NO DEBEN ser mayor a los Exámenes Procesados de la misma edad. ","")</f>
        <v/>
      </c>
      <c r="DC160" s="193" t="str">
        <f>IF(J160&gt; I160,"* Los exámenes Reactivos de 12 a 24 meses NO DEBEN ser mayor a los Exámenes Procesados de la misma edad. ","")</f>
        <v/>
      </c>
      <c r="DD160" s="193" t="str">
        <f>IF(L160&gt; K160,"* Los exámenes Reactivos de 3 a 4 años NO DEBEN ser mayor a los Exámenes Procesados de la misma edad. ","")</f>
        <v/>
      </c>
      <c r="DE160" s="193" t="str">
        <f>IF(N160&gt; M160,"* Los exámenes Reactivos de 5 a 9 años NO DEBEN ser mayor a los Exámenes Procesados de la misma edad. ","")</f>
        <v/>
      </c>
      <c r="DF160" s="193" t="str">
        <f>IF(P160&gt; O160,"* Los exámenes Reactivos de 10 a 14 años NO DEBEN ser mayor a los Exámenes Procesados de la misma edad. ","")</f>
        <v/>
      </c>
      <c r="DG160" s="193" t="str">
        <f>IF(R160&gt; Q160,"* Los exámenes Reactivos de 15 a 19 años NO DEBEN ser mayor a los Exámenes Procesados de la misma edad. ","")</f>
        <v/>
      </c>
      <c r="DH160" s="193" t="str">
        <f>IF(T160&gt; S160,"* Los exámenes Reactivos de 20 a 24 años NO DEBEN ser mayor a los Exámenes Procesados de la misma edad. ","")</f>
        <v/>
      </c>
      <c r="DI160" s="193" t="str">
        <f>IF(V160&gt; U160,"* Los exámenes Reactivos de 25 a 29 años NO DEBEN ser mayor a los Exámenes Procesados de la misma edad. ","")</f>
        <v/>
      </c>
      <c r="DJ160" s="193" t="str">
        <f>IF(X160&gt; W160,"* Los exámenes Reactivos de 30 a 34 años NO DEBEN ser mayor a los Exámenes Procesados de la misma edad. ","")</f>
        <v/>
      </c>
      <c r="DK160" s="193" t="str">
        <f>IF(Z160&gt; Y160,"* Los exámenes Reactivos de 35 a 39 años NO DEBEN ser mayor a los Exámenes Procesados de la misma edad. ","")</f>
        <v/>
      </c>
      <c r="DL160" s="193" t="str">
        <f>IF(AB160&gt; AA160,"* Los exámenes Reactivos de 40 a 44 años NO DEBEN ser mayor a los Exámenes Procesados de la misma edad. ","")</f>
        <v/>
      </c>
      <c r="DM160" s="193" t="str">
        <f>IF(AD160&gt; AC160,"* Los exámenes Reactivos de 45 a 49 años NO DEBEN ser mayor a los Exámenes Procesados de la misma edad. ","")</f>
        <v/>
      </c>
      <c r="DN160" s="193" t="str">
        <f>IF(AF160&gt; AE160,"* Los exámenes Reactivos de 50 a 54 años NO DEBEN ser mayor a los Exámenes Procesados de la misma edad. ","")</f>
        <v/>
      </c>
      <c r="DO160" s="193" t="str">
        <f>IF(AH160&gt; AG160,"* Los exámenes Reactivos de 55 a 59 años NO DEBEN ser mayor a los Exámenes Procesados de la misma edad. ","")</f>
        <v/>
      </c>
      <c r="DP160" s="193" t="str">
        <f>IF(AJ160&gt; AI160,"* Los exámenes Reactivos de 60 a 64 años NO DEBEN ser mayor a los Exámenes Procesados de la misma edad. ","")</f>
        <v/>
      </c>
      <c r="DQ160" s="193" t="str">
        <f>IF(AL160&gt; AK160,"* Los exámenes Reactivos de 65 a 69 años NO DEBEN ser mayor a los Exámenes Procesados de la misma edad. ","")</f>
        <v/>
      </c>
      <c r="DR160" s="193" t="str">
        <f>IF(AN160&gt; AM160,"* Los exámenes Reactivos de 70 a 74 años NO DEBEN ser mayor a los Exámenes Procesados de la misma edad. ","")</f>
        <v/>
      </c>
      <c r="DS160" s="193" t="str">
        <f>IF(AP160&gt; AO160,"* Los exámenes Reactivos de 75 a 79 años NO DEBEN ser mayor a los Exámenes Procesados de la misma edad. ","")</f>
        <v/>
      </c>
      <c r="DT160" s="193" t="str">
        <f>IF(AR160&gt; AQ160,"* Los exámenes Reactivos de 80 y mas años NO DEBEN ser mayor a los Exámenes Procesados de la misma edad. ","")</f>
        <v/>
      </c>
      <c r="EA160" s="194">
        <f>IF(F160&gt; E160,1,0)</f>
        <v>0</v>
      </c>
      <c r="EB160" s="194">
        <f>IF(H160&gt; G160,1,0)</f>
        <v>0</v>
      </c>
      <c r="EC160" s="194">
        <f>IF(J160&gt; I160,1,0)</f>
        <v>0</v>
      </c>
      <c r="ED160" s="194">
        <f>IF(L160&gt; K160,1,0)</f>
        <v>0</v>
      </c>
      <c r="EE160" s="194">
        <f>IF(N160&gt; M160,1,0)</f>
        <v>0</v>
      </c>
      <c r="EF160" s="194">
        <f>IF(P160&gt; O160,1,0)</f>
        <v>0</v>
      </c>
      <c r="EG160" s="194">
        <f>IF(R160&gt; Q160,1,0)</f>
        <v>0</v>
      </c>
      <c r="EH160" s="194">
        <f>IF(T160&gt; S160,1,0)</f>
        <v>0</v>
      </c>
      <c r="EI160" s="194">
        <f>IF(V160&gt; U160,1,0)</f>
        <v>0</v>
      </c>
      <c r="EJ160" s="194">
        <f>IF(X160&gt; W160,1,0)</f>
        <v>0</v>
      </c>
      <c r="EK160" s="194">
        <f>IF(Z160&gt; Y160,1,0)</f>
        <v>0</v>
      </c>
      <c r="EL160" s="194">
        <f>IF(AB160&gt; AA160,1,0)</f>
        <v>0</v>
      </c>
      <c r="EM160" s="194">
        <f>IF(AD160&gt; AC160,1,0)</f>
        <v>0</v>
      </c>
      <c r="EN160" s="194">
        <f>IF(AF160&gt; AE160,1,0)</f>
        <v>0</v>
      </c>
      <c r="EO160" s="194">
        <f>IF(AH160&gt; AG160,1,0)</f>
        <v>0</v>
      </c>
      <c r="EP160" s="194">
        <f>IF(AJ160&gt; AI160,1,0)</f>
        <v>0</v>
      </c>
      <c r="EQ160" s="194">
        <f>IF(AL160&gt; AK160,1,0)</f>
        <v>0</v>
      </c>
      <c r="ER160" s="194">
        <f>IF(AN160&gt; AM160,1,0)</f>
        <v>0</v>
      </c>
      <c r="ES160" s="194">
        <f>IF(AP160&gt; AO160,1,0)</f>
        <v>0</v>
      </c>
      <c r="ET160" s="194">
        <f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00">SUM(+E161+G161+I161+K161+M161+O161+Q161+S161+U161+W161+Y161+AA161+AC161+AE161+AG161+AI161+AK161+AM161+AO161+AQ161)</f>
        <v>106</v>
      </c>
      <c r="D161" s="109">
        <f t="shared" si="300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10</v>
      </c>
      <c r="R161" s="37"/>
      <c r="S161" s="15">
        <v>29</v>
      </c>
      <c r="T161" s="37"/>
      <c r="U161" s="15">
        <v>28</v>
      </c>
      <c r="V161" s="37"/>
      <c r="W161" s="15">
        <v>28</v>
      </c>
      <c r="X161" s="37"/>
      <c r="Y161" s="15">
        <v>7</v>
      </c>
      <c r="Z161" s="37"/>
      <c r="AA161" s="15">
        <v>4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106</v>
      </c>
      <c r="AU161" s="138">
        <v>0</v>
      </c>
      <c r="AV161" s="18">
        <v>0</v>
      </c>
      <c r="AW161" s="7">
        <v>0</v>
      </c>
      <c r="AX161" s="9">
        <v>0</v>
      </c>
      <c r="AY161" s="18">
        <v>0</v>
      </c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>IF(C161&lt;   D161,"* El total de Reactivos NO DEBE ser superior al total de Procesados. ","")</f>
        <v/>
      </c>
      <c r="CB161" s="193" t="str">
        <f>IF(C161&lt;&gt; AS161+ AT161,"* La suma de las columnas Sexo DEBE SER IGUAL a los Procesados. ","")</f>
        <v/>
      </c>
      <c r="CC161" s="193" t="str">
        <f>IF(C161&lt;  AU161+ AV161,"* La suma de las columna Trans NO DEBE ser superior al total de Procesados. ","")</f>
        <v/>
      </c>
      <c r="CD161" s="193" t="str">
        <f>IF(C161&lt;  AW161,"* La columna Pueblos Originarios NO DEBE ser superior al total de Procesados. ","")</f>
        <v/>
      </c>
      <c r="CE161" s="193" t="str">
        <f>IF(C161&lt;  AX161,"* La columna Migrantes NO DEBE ser superior al total de Procesados. ","")</f>
        <v/>
      </c>
      <c r="CF161" s="193" t="str">
        <f>IF((O161 + Q161) &lt;  AY161,"* La columna 14-18 AÑOS no puede ser mayor al total por grupo edad de 10 a 19 años. ","")</f>
        <v/>
      </c>
      <c r="CG161" s="194">
        <f>IF(C161&lt;&gt; AS161+AT161,1,0)</f>
        <v>0</v>
      </c>
      <c r="CH161" s="194">
        <f>IF(C161&lt;  AU161+AV161,1,0)</f>
        <v>0</v>
      </c>
      <c r="CI161" s="194">
        <f>IF(C161&lt;  AW161,1,0)</f>
        <v>0</v>
      </c>
      <c r="CJ161" s="194">
        <f>IF(C161&lt;  AX161,1,0)</f>
        <v>0</v>
      </c>
      <c r="CK161" s="194">
        <f>IF((O161 + Q161) &lt;  AY161,1,0)</f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>IF(F161&gt; E161,"* Los exámenes Reactivos de Menor de 6 meses NO DEBEN ser mayor a los Exámenes Procesados de la misma edad. ","")</f>
        <v/>
      </c>
      <c r="DB161" s="193" t="str">
        <f>IF(H161&gt; G161,"* Los exámenes Reactivos de 6 a 11 meses NO DEBEN ser mayor a los Exámenes Procesados de la misma edad. ","")</f>
        <v/>
      </c>
      <c r="DC161" s="193" t="str">
        <f>IF(J161&gt; I161,"* Los exámenes Reactivos de 12 a 24 meses NO DEBEN ser mayor a los Exámenes Procesados de la misma edad. ","")</f>
        <v/>
      </c>
      <c r="DD161" s="193" t="str">
        <f>IF(L161&gt; K161,"* Los exámenes Reactivos de 3 a 4 años NO DEBEN ser mayor a los Exámenes Procesados de la misma edad. ","")</f>
        <v/>
      </c>
      <c r="DE161" s="193" t="str">
        <f>IF(N161&gt; M161,"* Los exámenes Reactivos de 5 a 9 años NO DEBEN ser mayor a los Exámenes Procesados de la misma edad. ","")</f>
        <v/>
      </c>
      <c r="DF161" s="193" t="str">
        <f>IF(P161&gt; O161,"* Los exámenes Reactivos de 10 a 14 años NO DEBEN ser mayor a los Exámenes Procesados de la misma edad. ","")</f>
        <v/>
      </c>
      <c r="DG161" s="193" t="str">
        <f>IF(R161&gt; Q161,"* Los exámenes Reactivos de 15 a 19 años NO DEBEN ser mayor a los Exámenes Procesados de la misma edad. ","")</f>
        <v/>
      </c>
      <c r="DH161" s="193" t="str">
        <f>IF(T161&gt; S161,"* Los exámenes Reactivos de 20 a 24 años NO DEBEN ser mayor a los Exámenes Procesados de la misma edad. ","")</f>
        <v/>
      </c>
      <c r="DI161" s="193" t="str">
        <f>IF(V161&gt; U161,"* Los exámenes Reactivos de 25 a 29 años NO DEBEN ser mayor a los Exámenes Procesados de la misma edad. ","")</f>
        <v/>
      </c>
      <c r="DJ161" s="193" t="str">
        <f>IF(X161&gt; W161,"* Los exámenes Reactivos de 30 a 34 años NO DEBEN ser mayor a los Exámenes Procesados de la misma edad. ","")</f>
        <v/>
      </c>
      <c r="DK161" s="193" t="str">
        <f>IF(Z161&gt; Y161,"* Los exámenes Reactivos de 35 a 39 años NO DEBEN ser mayor a los Exámenes Procesados de la misma edad. ","")</f>
        <v/>
      </c>
      <c r="DL161" s="193" t="str">
        <f>IF(AB161&gt; AA161,"* Los exámenes Reactivos de 40 a 44 años NO DEBEN ser mayor a los Exámenes Procesados de la misma edad. ","")</f>
        <v/>
      </c>
      <c r="DM161" s="193" t="str">
        <f>IF(AD161&gt; AC161,"* Los exámenes Reactivos de 45 a 49 años NO DEBEN ser mayor a los Exámenes Procesados de la misma edad. ","")</f>
        <v/>
      </c>
      <c r="DN161" s="193" t="str">
        <f>IF(AF161&gt; AE161,"* Los exámenes Reactivos de 50 a 54 años NO DEBEN ser mayor a los Exámenes Procesados de la misma edad. ","")</f>
        <v/>
      </c>
      <c r="DO161" s="193" t="str">
        <f>IF(AH161&gt; AG161,"* Los exámenes Reactivos de 55 a 59 años NO DEBEN ser mayor a los Exámenes Procesados de la misma edad. ","")</f>
        <v/>
      </c>
      <c r="DP161" s="193" t="str">
        <f>IF(AJ161&gt; AI161,"* Los exámenes Reactivos de 60 a 64 años NO DEBEN ser mayor a los Exámenes Procesados de la misma edad. ","")</f>
        <v/>
      </c>
      <c r="DQ161" s="193" t="str">
        <f>IF(AL161&gt; AK161,"* Los exámenes Reactivos de 65 a 69 años NO DEBEN ser mayor a los Exámenes Procesados de la misma edad. ","")</f>
        <v/>
      </c>
      <c r="DR161" s="193" t="str">
        <f>IF(AN161&gt; AM161,"* Los exámenes Reactivos de 70 a 74 años NO DEBEN ser mayor a los Exámenes Procesados de la misma edad. ","")</f>
        <v/>
      </c>
      <c r="DS161" s="193" t="str">
        <f>IF(AP161&gt; AO161,"* Los exámenes Reactivos de 75 a 79 años NO DEBEN ser mayor a los Exámenes Procesados de la misma edad. ","")</f>
        <v/>
      </c>
      <c r="DT161" s="193" t="str">
        <f>IF(AR161&gt; AQ161,"* Los exámenes Reactivos de 80 y mas años NO DEBEN ser mayor a los Exámenes Procesados de la misma edad. ","")</f>
        <v/>
      </c>
      <c r="EA161" s="194">
        <f>IF(F161&gt; E161,1,0)</f>
        <v>0</v>
      </c>
      <c r="EB161" s="194">
        <f>IF(H161&gt; G161,1,0)</f>
        <v>0</v>
      </c>
      <c r="EC161" s="194">
        <f>IF(J161&gt; I161,1,0)</f>
        <v>0</v>
      </c>
      <c r="ED161" s="194">
        <f>IF(L161&gt; K161,1,0)</f>
        <v>0</v>
      </c>
      <c r="EE161" s="194">
        <f>IF(N161&gt; M161,1,0)</f>
        <v>0</v>
      </c>
      <c r="EF161" s="194">
        <f>IF(P161&gt; O161,1,0)</f>
        <v>0</v>
      </c>
      <c r="EG161" s="194">
        <f>IF(R161&gt; Q161,1,0)</f>
        <v>0</v>
      </c>
      <c r="EH161" s="194">
        <f>IF(T161&gt; S161,1,0)</f>
        <v>0</v>
      </c>
      <c r="EI161" s="194">
        <f>IF(V161&gt; U161,1,0)</f>
        <v>0</v>
      </c>
      <c r="EJ161" s="194">
        <f>IF(X161&gt; W161,1,0)</f>
        <v>0</v>
      </c>
      <c r="EK161" s="194">
        <f>IF(Z161&gt; Y161,1,0)</f>
        <v>0</v>
      </c>
      <c r="EL161" s="194">
        <f>IF(AB161&gt; AA161,1,0)</f>
        <v>0</v>
      </c>
      <c r="EM161" s="194">
        <f>IF(AD161&gt; AC161,1,0)</f>
        <v>0</v>
      </c>
      <c r="EN161" s="194">
        <f>IF(AF161&gt; AE161,1,0)</f>
        <v>0</v>
      </c>
      <c r="EO161" s="194">
        <f>IF(AH161&gt; AG161,1,0)</f>
        <v>0</v>
      </c>
      <c r="EP161" s="194">
        <f>IF(AJ161&gt; AI161,1,0)</f>
        <v>0</v>
      </c>
      <c r="EQ161" s="194">
        <f>IF(AL161&gt; AK161,1,0)</f>
        <v>0</v>
      </c>
      <c r="ER161" s="194">
        <f>IF(AN161&gt; AM161,1,0)</f>
        <v>0</v>
      </c>
      <c r="ES161" s="194">
        <f>IF(AP161&gt; AO161,1,0)</f>
        <v>0</v>
      </c>
      <c r="ET161" s="194">
        <f>IF(AR161&gt; AQ161,1,0)</f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00"/>
        <v>0</v>
      </c>
      <c r="D162" s="109">
        <f t="shared" si="300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>
        <v>0</v>
      </c>
      <c r="AV162" s="18">
        <v>0</v>
      </c>
      <c r="AW162" s="7">
        <v>0</v>
      </c>
      <c r="AX162" s="9">
        <v>0</v>
      </c>
      <c r="AY162" s="18">
        <v>0</v>
      </c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>IF(C162&lt;   D162,"* El total de Reactivos NO DEBE ser superior al total de Procesados. ","")</f>
        <v/>
      </c>
      <c r="CB162" s="193" t="str">
        <f>IF(C162&lt;&gt; AS162+ AT162,"* La suma de las columnas Sexo DEBE SER IGUAL a los Procesados. ","")</f>
        <v/>
      </c>
      <c r="CC162" s="193" t="str">
        <f>IF(C162&lt;  AU162+ AV162,"* La suma de las columna Trans NO DEBE ser superior al total de Procesados. ","")</f>
        <v/>
      </c>
      <c r="CD162" s="193" t="str">
        <f>IF(C162&lt;  AW162,"* La columna Pueblos Originarios NO DEBE ser superior al total de Procesados. ","")</f>
        <v/>
      </c>
      <c r="CE162" s="193" t="str">
        <f>IF(C162&lt;  AX162,"* La columna Migrantes NO DEBE ser superior al total de Procesados. ","")</f>
        <v/>
      </c>
      <c r="CF162" s="193" t="str">
        <f>IF((O162 + Q162) &lt;  AY162,"* La columna 14-18 AÑOS no puede ser mayor al total por grupo edad de 10 a 19 años. ","")</f>
        <v/>
      </c>
      <c r="CG162" s="194">
        <f>IF(C162&lt;&gt; AS162+AT162,1,0)</f>
        <v>0</v>
      </c>
      <c r="CH162" s="194">
        <f>IF(C162&lt;  AU162+AV162,1,0)</f>
        <v>0</v>
      </c>
      <c r="CI162" s="194">
        <f>IF(C162&lt;  AW162,1,0)</f>
        <v>0</v>
      </c>
      <c r="CJ162" s="194">
        <f>IF(C162&lt;  AX162,1,0)</f>
        <v>0</v>
      </c>
      <c r="CK162" s="194">
        <f>IF((O162 + Q162) &lt;  AY162,1,0)</f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>IF(F162&gt; E162,"* Los exámenes Reactivos de Menor de 6 meses NO DEBEN ser mayor a los Exámenes Procesados de la misma edad. ","")</f>
        <v/>
      </c>
      <c r="DB162" s="193" t="str">
        <f>IF(H162&gt; G162,"* Los exámenes Reactivos de 6 a 11 meses NO DEBEN ser mayor a los Exámenes Procesados de la misma edad. ","")</f>
        <v/>
      </c>
      <c r="DC162" s="193" t="str">
        <f>IF(J162&gt; I162,"* Los exámenes Reactivos de 12 a 24 meses NO DEBEN ser mayor a los Exámenes Procesados de la misma edad. ","")</f>
        <v/>
      </c>
      <c r="DD162" s="193" t="str">
        <f>IF(L162&gt; K162,"* Los exámenes Reactivos de 3 a 4 años NO DEBEN ser mayor a los Exámenes Procesados de la misma edad. ","")</f>
        <v/>
      </c>
      <c r="DE162" s="193" t="str">
        <f>IF(N162&gt; M162,"* Los exámenes Reactivos de 5 a 9 años NO DEBEN ser mayor a los Exámenes Procesados de la misma edad. ","")</f>
        <v/>
      </c>
      <c r="DF162" s="193" t="str">
        <f>IF(P162&gt; O162,"* Los exámenes Reactivos de 10 a 14 años NO DEBEN ser mayor a los Exámenes Procesados de la misma edad. ","")</f>
        <v/>
      </c>
      <c r="DG162" s="193" t="str">
        <f>IF(R162&gt; Q162,"* Los exámenes Reactivos de 15 a 19 años NO DEBEN ser mayor a los Exámenes Procesados de la misma edad. ","")</f>
        <v/>
      </c>
      <c r="DH162" s="193" t="str">
        <f>IF(T162&gt; S162,"* Los exámenes Reactivos de 20 a 24 años NO DEBEN ser mayor a los Exámenes Procesados de la misma edad. ","")</f>
        <v/>
      </c>
      <c r="DI162" s="193" t="str">
        <f>IF(V162&gt; U162,"* Los exámenes Reactivos de 25 a 29 años NO DEBEN ser mayor a los Exámenes Procesados de la misma edad. ","")</f>
        <v/>
      </c>
      <c r="DJ162" s="193" t="str">
        <f>IF(X162&gt; W162,"* Los exámenes Reactivos de 30 a 34 años NO DEBEN ser mayor a los Exámenes Procesados de la misma edad. ","")</f>
        <v/>
      </c>
      <c r="DK162" s="193" t="str">
        <f>IF(Z162&gt; Y162,"* Los exámenes Reactivos de 35 a 39 años NO DEBEN ser mayor a los Exámenes Procesados de la misma edad. ","")</f>
        <v/>
      </c>
      <c r="DL162" s="193" t="str">
        <f>IF(AB162&gt; AA162,"* Los exámenes Reactivos de 40 a 44 años NO DEBEN ser mayor a los Exámenes Procesados de la misma edad. ","")</f>
        <v/>
      </c>
      <c r="DM162" s="193" t="str">
        <f>IF(AD162&gt; AC162,"* Los exámenes Reactivos de 45 a 49 años NO DEBEN ser mayor a los Exámenes Procesados de la misma edad. ","")</f>
        <v/>
      </c>
      <c r="DN162" s="193" t="str">
        <f>IF(AF162&gt; AE162,"* Los exámenes Reactivos de 50 a 54 años NO DEBEN ser mayor a los Exámenes Procesados de la misma edad. ","")</f>
        <v/>
      </c>
      <c r="DO162" s="193" t="str">
        <f>IF(AH162&gt; AG162,"* Los exámenes Reactivos de 55 a 59 años NO DEBEN ser mayor a los Exámenes Procesados de la misma edad. ","")</f>
        <v/>
      </c>
      <c r="DP162" s="193" t="str">
        <f>IF(AJ162&gt; AI162,"* Los exámenes Reactivos de 60 a 64 años NO DEBEN ser mayor a los Exámenes Procesados de la misma edad. ","")</f>
        <v/>
      </c>
      <c r="DQ162" s="193" t="str">
        <f>IF(AL162&gt; AK162,"* Los exámenes Reactivos de 65 a 69 años NO DEBEN ser mayor a los Exámenes Procesados de la misma edad. ","")</f>
        <v/>
      </c>
      <c r="DR162" s="193" t="str">
        <f>IF(AN162&gt; AM162,"* Los exámenes Reactivos de 70 a 74 años NO DEBEN ser mayor a los Exámenes Procesados de la misma edad. ","")</f>
        <v/>
      </c>
      <c r="DS162" s="193" t="str">
        <f>IF(AP162&gt; AO162,"* Los exámenes Reactivos de 75 a 79 años NO DEBEN ser mayor a los Exámenes Procesados de la misma edad. ","")</f>
        <v/>
      </c>
      <c r="DT162" s="193" t="str">
        <f>IF(AR162&gt; AQ162,"* Los exámenes Reactivos de 80 y mas años NO DEBEN ser mayor a los Exámenes Procesados de la misma edad. ","")</f>
        <v/>
      </c>
      <c r="EA162" s="194">
        <f>IF(F162&gt; E162,1,0)</f>
        <v>0</v>
      </c>
      <c r="EB162" s="194">
        <f>IF(H162&gt; G162,1,0)</f>
        <v>0</v>
      </c>
      <c r="EC162" s="194">
        <f>IF(J162&gt; I162,1,0)</f>
        <v>0</v>
      </c>
      <c r="ED162" s="194">
        <f>IF(L162&gt; K162,1,0)</f>
        <v>0</v>
      </c>
      <c r="EE162" s="194">
        <f>IF(N162&gt; M162,1,0)</f>
        <v>0</v>
      </c>
      <c r="EF162" s="194">
        <f>IF(P162&gt; O162,1,0)</f>
        <v>0</v>
      </c>
      <c r="EG162" s="194">
        <f>IF(R162&gt; Q162,1,0)</f>
        <v>0</v>
      </c>
      <c r="EH162" s="194">
        <f>IF(T162&gt; S162,1,0)</f>
        <v>0</v>
      </c>
      <c r="EI162" s="194">
        <f>IF(V162&gt; U162,1,0)</f>
        <v>0</v>
      </c>
      <c r="EJ162" s="194">
        <f>IF(X162&gt; W162,1,0)</f>
        <v>0</v>
      </c>
      <c r="EK162" s="194">
        <f>IF(Z162&gt; Y162,1,0)</f>
        <v>0</v>
      </c>
      <c r="EL162" s="194">
        <f>IF(AB162&gt; AA162,1,0)</f>
        <v>0</v>
      </c>
      <c r="EM162" s="194">
        <f>IF(AD162&gt; AC162,1,0)</f>
        <v>0</v>
      </c>
      <c r="EN162" s="194">
        <f>IF(AF162&gt; AE162,1,0)</f>
        <v>0</v>
      </c>
      <c r="EO162" s="194">
        <f>IF(AH162&gt; AG162,1,0)</f>
        <v>0</v>
      </c>
      <c r="EP162" s="194">
        <f>IF(AJ162&gt; AI162,1,0)</f>
        <v>0</v>
      </c>
      <c r="EQ162" s="194">
        <f>IF(AL162&gt; AK162,1,0)</f>
        <v>0</v>
      </c>
      <c r="ER162" s="194">
        <f>IF(AN162&gt; AM162,1,0)</f>
        <v>0</v>
      </c>
      <c r="ES162" s="194">
        <f>IF(AP162&gt; AO162,1,0)</f>
        <v>0</v>
      </c>
      <c r="ET162" s="194">
        <f>IF(AR162&gt; AQ162,1,0)</f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00"/>
        <v>1</v>
      </c>
      <c r="D163" s="139">
        <f t="shared" si="300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/>
      <c r="X163" s="10"/>
      <c r="Y163" s="7"/>
      <c r="Z163" s="10"/>
      <c r="AA163" s="7">
        <v>1</v>
      </c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>
        <v>1</v>
      </c>
      <c r="AU163" s="138">
        <v>0</v>
      </c>
      <c r="AV163" s="18">
        <v>0</v>
      </c>
      <c r="AW163" s="7">
        <v>0</v>
      </c>
      <c r="AX163" s="9">
        <v>0</v>
      </c>
      <c r="AY163" s="18">
        <v>0</v>
      </c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ref="CA163:CA180" si="301">IF(C163&lt;   D163,"* El total de Reactivos NO DEBE ser superior al total de Procesados. ","")</f>
        <v/>
      </c>
      <c r="CB163" s="193" t="str">
        <f t="shared" ref="CB163:CB180" si="302">IF(C163&lt;&gt; AS163+ AT163,"* La suma de las columnas Sexo DEBE SER IGUAL a los Procesados. ","")</f>
        <v/>
      </c>
      <c r="CC163" s="193" t="str">
        <f t="shared" ref="CC163:CC180" si="303">IF(C163&lt;  AU163+ AV163,"* La suma de las columna Trans NO DEBE ser superior al total de Procesados. ","")</f>
        <v/>
      </c>
      <c r="CD163" s="193" t="str">
        <f t="shared" ref="CD163:CD180" si="304">IF(C163&lt;  AW163,"* La columna Pueblos Originarios NO DEBE ser superior al total de Procesados. ","")</f>
        <v/>
      </c>
      <c r="CE163" s="193" t="str">
        <f t="shared" ref="CE163:CE180" si="305">IF(C163&lt;  AX163,"* La columna Migrantes NO DEBE ser superior al total de Procesados. ","")</f>
        <v/>
      </c>
      <c r="CF163" s="193" t="str">
        <f t="shared" ref="CF163:CF180" si="306">IF((O163 + Q163) &lt;  AY163,"* La columna 14-18 AÑOS no puede ser mayor al total por grupo edad de 10 a 19 años. ","")</f>
        <v/>
      </c>
      <c r="CG163" s="194">
        <f t="shared" ref="CG163:CG180" si="307">IF(C163&lt;&gt; AS163+AT163,1,0)</f>
        <v>0</v>
      </c>
      <c r="CH163" s="194">
        <f t="shared" ref="CH163:CH180" si="308">IF(C163&lt;  AU163+AV163,1,0)</f>
        <v>0</v>
      </c>
      <c r="CI163" s="194">
        <f t="shared" ref="CI163:CI180" si="309">IF(C163&lt;  AW163,1,0)</f>
        <v>0</v>
      </c>
      <c r="CJ163" s="194">
        <f t="shared" ref="CJ163:CJ180" si="310">IF(C163&lt;  AX163,1,0)</f>
        <v>0</v>
      </c>
      <c r="CK163" s="194">
        <f t="shared" ref="CK163:CK180" si="311">IF((O163 + Q163) &lt;  AY163,1,0)</f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ref="DA163:DA180" si="312">IF(F163&gt; E163,"* Los exámenes Reactivos de Menor de 6 meses NO DEBEN ser mayor a los Exámenes Procesados de la misma edad. ","")</f>
        <v/>
      </c>
      <c r="DB163" s="193" t="str">
        <f t="shared" ref="DB163:DB180" si="313">IF(H163&gt; G163,"* Los exámenes Reactivos de 6 a 11 meses NO DEBEN ser mayor a los Exámenes Procesados de la misma edad. ","")</f>
        <v/>
      </c>
      <c r="DC163" s="193" t="str">
        <f t="shared" ref="DC163:DC180" si="314">IF(J163&gt; I163,"* Los exámenes Reactivos de 12 a 24 meses NO DEBEN ser mayor a los Exámenes Procesados de la misma edad. ","")</f>
        <v/>
      </c>
      <c r="DD163" s="193" t="str">
        <f t="shared" ref="DD163:DD180" si="315">IF(L163&gt; K163,"* Los exámenes Reactivos de 3 a 4 años NO DEBEN ser mayor a los Exámenes Procesados de la misma edad. ","")</f>
        <v/>
      </c>
      <c r="DE163" s="193" t="str">
        <f t="shared" ref="DE163:DE180" si="316">IF(N163&gt; M163,"* Los exámenes Reactivos de 5 a 9 años NO DEBEN ser mayor a los Exámenes Procesados de la misma edad. ","")</f>
        <v/>
      </c>
      <c r="DF163" s="193" t="str">
        <f t="shared" ref="DF163:DF180" si="317">IF(P163&gt; O163,"* Los exámenes Reactivos de 10 a 14 años NO DEBEN ser mayor a los Exámenes Procesados de la misma edad. ","")</f>
        <v/>
      </c>
      <c r="DG163" s="193" t="str">
        <f t="shared" ref="DG163:DG180" si="318">IF(R163&gt; Q163,"* Los exámenes Reactivos de 15 a 19 años NO DEBEN ser mayor a los Exámenes Procesados de la misma edad. ","")</f>
        <v/>
      </c>
      <c r="DH163" s="193" t="str">
        <f t="shared" ref="DH163:DH180" si="319">IF(T163&gt; S163,"* Los exámenes Reactivos de 20 a 24 años NO DEBEN ser mayor a los Exámenes Procesados de la misma edad. ","")</f>
        <v/>
      </c>
      <c r="DI163" s="193" t="str">
        <f t="shared" ref="DI163:DI180" si="320">IF(V163&gt; U163,"* Los exámenes Reactivos de 25 a 29 años NO DEBEN ser mayor a los Exámenes Procesados de la misma edad. ","")</f>
        <v/>
      </c>
      <c r="DJ163" s="193" t="str">
        <f t="shared" ref="DJ163:DJ180" si="321">IF(X163&gt; W163,"* Los exámenes Reactivos de 30 a 34 años NO DEBEN ser mayor a los Exámenes Procesados de la misma edad. ","")</f>
        <v/>
      </c>
      <c r="DK163" s="193" t="str">
        <f t="shared" ref="DK163:DK180" si="322">IF(Z163&gt; Y163,"* Los exámenes Reactivos de 35 a 39 años NO DEBEN ser mayor a los Exámenes Procesados de la misma edad. ","")</f>
        <v/>
      </c>
      <c r="DL163" s="193" t="str">
        <f t="shared" ref="DL163:DL180" si="323">IF(AB163&gt; AA163,"* Los exámenes Reactivos de 40 a 44 años NO DEBEN ser mayor a los Exámenes Procesados de la misma edad. ","")</f>
        <v/>
      </c>
      <c r="DM163" s="193" t="str">
        <f t="shared" ref="DM163:DM180" si="324">IF(AD163&gt; AC163,"* Los exámenes Reactivos de 45 a 49 años NO DEBEN ser mayor a los Exámenes Procesados de la misma edad. ","")</f>
        <v/>
      </c>
      <c r="DN163" s="193" t="str">
        <f t="shared" ref="DN163:DN180" si="325">IF(AF163&gt; AE163,"* Los exámenes Reactivos de 50 a 54 años NO DEBEN ser mayor a los Exámenes Procesados de la misma edad. ","")</f>
        <v/>
      </c>
      <c r="DO163" s="193" t="str">
        <f t="shared" ref="DO163:DO180" si="326">IF(AH163&gt; AG163,"* Los exámenes Reactivos de 55 a 59 años NO DEBEN ser mayor a los Exámenes Procesados de la misma edad. ","")</f>
        <v/>
      </c>
      <c r="DP163" s="193" t="str">
        <f t="shared" ref="DP163:DP180" si="327">IF(AJ163&gt; AI163,"* Los exámenes Reactivos de 60 a 64 años NO DEBEN ser mayor a los Exámenes Procesados de la misma edad. ","")</f>
        <v/>
      </c>
      <c r="DQ163" s="193" t="str">
        <f t="shared" ref="DQ163:DQ180" si="328">IF(AL163&gt; AK163,"* Los exámenes Reactivos de 65 a 69 años NO DEBEN ser mayor a los Exámenes Procesados de la misma edad. ","")</f>
        <v/>
      </c>
      <c r="DR163" s="193" t="str">
        <f t="shared" ref="DR163:DR180" si="329">IF(AN163&gt; AM163,"* Los exámenes Reactivos de 70 a 74 años NO DEBEN ser mayor a los Exámenes Procesados de la misma edad. ","")</f>
        <v/>
      </c>
      <c r="DS163" s="193" t="str">
        <f t="shared" ref="DS163:DS180" si="330">IF(AP163&gt; AO163,"* Los exámenes Reactivos de 75 a 79 años NO DEBEN ser mayor a los Exámenes Procesados de la misma edad. ","")</f>
        <v/>
      </c>
      <c r="DT163" s="193" t="str">
        <f t="shared" ref="DT163:DT180" si="331">IF(AR163&gt; AQ163,"* Los exámenes Reactivos de 80 y mas años NO DEBEN ser mayor a los Exámenes Procesados de la misma edad. ","")</f>
        <v/>
      </c>
      <c r="EA163" s="194">
        <f t="shared" ref="EA163:EA180" si="332">IF(F163&gt; E163,1,0)</f>
        <v>0</v>
      </c>
      <c r="EB163" s="194">
        <f t="shared" ref="EB163:EB180" si="333">IF(H163&gt; G163,1,0)</f>
        <v>0</v>
      </c>
      <c r="EC163" s="194">
        <f t="shared" ref="EC163:EC180" si="334">IF(J163&gt; I163,1,0)</f>
        <v>0</v>
      </c>
      <c r="ED163" s="194">
        <f t="shared" ref="ED163:ED180" si="335">IF(L163&gt; K163,1,0)</f>
        <v>0</v>
      </c>
      <c r="EE163" s="194">
        <f t="shared" ref="EE163:EE180" si="336">IF(N163&gt; M163,1,0)</f>
        <v>0</v>
      </c>
      <c r="EF163" s="194">
        <f t="shared" ref="EF163:EF180" si="337">IF(P163&gt; O163,1,0)</f>
        <v>0</v>
      </c>
      <c r="EG163" s="194">
        <f t="shared" ref="EG163:EG180" si="338">IF(R163&gt; Q163,1,0)</f>
        <v>0</v>
      </c>
      <c r="EH163" s="194">
        <f t="shared" ref="EH163:EH180" si="339">IF(T163&gt; S163,1,0)</f>
        <v>0</v>
      </c>
      <c r="EI163" s="194">
        <f t="shared" ref="EI163:EI180" si="340">IF(V163&gt; U163,1,0)</f>
        <v>0</v>
      </c>
      <c r="EJ163" s="194">
        <f t="shared" ref="EJ163:EJ180" si="341">IF(X163&gt; W163,1,0)</f>
        <v>0</v>
      </c>
      <c r="EK163" s="194">
        <f t="shared" ref="EK163:EK180" si="342">IF(Z163&gt; Y163,1,0)</f>
        <v>0</v>
      </c>
      <c r="EL163" s="194">
        <f t="shared" ref="EL163:EL180" si="343">IF(AB163&gt; AA163,1,0)</f>
        <v>0</v>
      </c>
      <c r="EM163" s="194">
        <f t="shared" ref="EM163:EM180" si="344">IF(AD163&gt; AC163,1,0)</f>
        <v>0</v>
      </c>
      <c r="EN163" s="194">
        <f t="shared" ref="EN163:EN180" si="345">IF(AF163&gt; AE163,1,0)</f>
        <v>0</v>
      </c>
      <c r="EO163" s="194">
        <f t="shared" ref="EO163:EO180" si="346">IF(AH163&gt; AG163,1,0)</f>
        <v>0</v>
      </c>
      <c r="EP163" s="194">
        <f t="shared" ref="EP163:EP180" si="347">IF(AJ163&gt; AI163,1,0)</f>
        <v>0</v>
      </c>
      <c r="EQ163" s="194">
        <f t="shared" ref="EQ163:EQ180" si="348">IF(AL163&gt; AK163,1,0)</f>
        <v>0</v>
      </c>
      <c r="ER163" s="194">
        <f t="shared" ref="ER163:ER180" si="349">IF(AN163&gt; AM163,1,0)</f>
        <v>0</v>
      </c>
      <c r="ES163" s="194">
        <f t="shared" ref="ES163:ES180" si="350">IF(AP163&gt; AO163,1,0)</f>
        <v>0</v>
      </c>
      <c r="ET163" s="194">
        <f t="shared" ref="ET163:ET180" si="351">IF(AR163&gt; AQ163,1,0)</f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2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>
        <v>1</v>
      </c>
      <c r="AL164" s="10"/>
      <c r="AM164" s="7"/>
      <c r="AN164" s="10"/>
      <c r="AO164" s="7">
        <v>1</v>
      </c>
      <c r="AP164" s="10"/>
      <c r="AQ164" s="7"/>
      <c r="AR164" s="27"/>
      <c r="AS164" s="18">
        <v>1</v>
      </c>
      <c r="AT164" s="64">
        <v>1</v>
      </c>
      <c r="AU164" s="65">
        <v>0</v>
      </c>
      <c r="AV164" s="18">
        <v>0</v>
      </c>
      <c r="AW164" s="7">
        <v>0</v>
      </c>
      <c r="AX164" s="9">
        <v>0</v>
      </c>
      <c r="AY164" s="18">
        <v>0</v>
      </c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1"/>
        <v/>
      </c>
      <c r="CB164" s="193" t="str">
        <f t="shared" si="302"/>
        <v/>
      </c>
      <c r="CC164" s="193" t="str">
        <f t="shared" si="303"/>
        <v/>
      </c>
      <c r="CD164" s="193" t="str">
        <f t="shared" si="304"/>
        <v/>
      </c>
      <c r="CE164" s="193" t="str">
        <f t="shared" si="305"/>
        <v/>
      </c>
      <c r="CF164" s="193" t="str">
        <f t="shared" si="306"/>
        <v/>
      </c>
      <c r="CG164" s="194">
        <f t="shared" si="307"/>
        <v>0</v>
      </c>
      <c r="CH164" s="194">
        <f t="shared" si="308"/>
        <v>0</v>
      </c>
      <c r="CI164" s="194">
        <f t="shared" si="309"/>
        <v>0</v>
      </c>
      <c r="CJ164" s="194">
        <f t="shared" si="310"/>
        <v>0</v>
      </c>
      <c r="CK164" s="194">
        <f t="shared" si="311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2"/>
        <v/>
      </c>
      <c r="DB164" s="193" t="str">
        <f t="shared" si="313"/>
        <v/>
      </c>
      <c r="DC164" s="193" t="str">
        <f t="shared" si="314"/>
        <v/>
      </c>
      <c r="DD164" s="193" t="str">
        <f t="shared" si="315"/>
        <v/>
      </c>
      <c r="DE164" s="193" t="str">
        <f t="shared" si="316"/>
        <v/>
      </c>
      <c r="DF164" s="193" t="str">
        <f t="shared" si="317"/>
        <v/>
      </c>
      <c r="DG164" s="193" t="str">
        <f t="shared" si="318"/>
        <v/>
      </c>
      <c r="DH164" s="193" t="str">
        <f t="shared" si="319"/>
        <v/>
      </c>
      <c r="DI164" s="193" t="str">
        <f t="shared" si="320"/>
        <v/>
      </c>
      <c r="DJ164" s="193" t="str">
        <f t="shared" si="321"/>
        <v/>
      </c>
      <c r="DK164" s="193" t="str">
        <f t="shared" si="322"/>
        <v/>
      </c>
      <c r="DL164" s="193" t="str">
        <f t="shared" si="323"/>
        <v/>
      </c>
      <c r="DM164" s="193" t="str">
        <f t="shared" si="324"/>
        <v/>
      </c>
      <c r="DN164" s="193" t="str">
        <f t="shared" si="325"/>
        <v/>
      </c>
      <c r="DO164" s="193" t="str">
        <f t="shared" si="326"/>
        <v/>
      </c>
      <c r="DP164" s="193" t="str">
        <f t="shared" si="327"/>
        <v/>
      </c>
      <c r="DQ164" s="193" t="str">
        <f t="shared" si="328"/>
        <v/>
      </c>
      <c r="DR164" s="193" t="str">
        <f t="shared" si="329"/>
        <v/>
      </c>
      <c r="DS164" s="193" t="str">
        <f t="shared" si="330"/>
        <v/>
      </c>
      <c r="DT164" s="193" t="str">
        <f t="shared" si="331"/>
        <v/>
      </c>
      <c r="EA164" s="194">
        <f t="shared" si="332"/>
        <v>0</v>
      </c>
      <c r="EB164" s="194">
        <f t="shared" si="333"/>
        <v>0</v>
      </c>
      <c r="EC164" s="194">
        <f t="shared" si="334"/>
        <v>0</v>
      </c>
      <c r="ED164" s="194">
        <f t="shared" si="335"/>
        <v>0</v>
      </c>
      <c r="EE164" s="194">
        <f t="shared" si="336"/>
        <v>0</v>
      </c>
      <c r="EF164" s="194">
        <f t="shared" si="337"/>
        <v>0</v>
      </c>
      <c r="EG164" s="194">
        <f t="shared" si="338"/>
        <v>0</v>
      </c>
      <c r="EH164" s="194">
        <f t="shared" si="339"/>
        <v>0</v>
      </c>
      <c r="EI164" s="194">
        <f t="shared" si="340"/>
        <v>0</v>
      </c>
      <c r="EJ164" s="194">
        <f t="shared" si="341"/>
        <v>0</v>
      </c>
      <c r="EK164" s="194">
        <f t="shared" si="342"/>
        <v>0</v>
      </c>
      <c r="EL164" s="194">
        <f t="shared" si="343"/>
        <v>0</v>
      </c>
      <c r="EM164" s="194">
        <f t="shared" si="344"/>
        <v>0</v>
      </c>
      <c r="EN164" s="194">
        <f t="shared" si="345"/>
        <v>0</v>
      </c>
      <c r="EO164" s="194">
        <f t="shared" si="346"/>
        <v>0</v>
      </c>
      <c r="EP164" s="194">
        <f t="shared" si="347"/>
        <v>0</v>
      </c>
      <c r="EQ164" s="194">
        <f t="shared" si="348"/>
        <v>0</v>
      </c>
      <c r="ER164" s="194">
        <f t="shared" si="349"/>
        <v>0</v>
      </c>
      <c r="ES164" s="194">
        <f t="shared" si="350"/>
        <v>0</v>
      </c>
      <c r="ET164" s="194">
        <f t="shared" si="351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00"/>
        <v>16</v>
      </c>
      <c r="D165" s="109">
        <f t="shared" si="300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2</v>
      </c>
      <c r="R165" s="10"/>
      <c r="S165" s="7">
        <v>3</v>
      </c>
      <c r="T165" s="10"/>
      <c r="U165" s="7">
        <v>4</v>
      </c>
      <c r="V165" s="10"/>
      <c r="W165" s="7">
        <v>5</v>
      </c>
      <c r="X165" s="10"/>
      <c r="Y165" s="7">
        <v>1</v>
      </c>
      <c r="Z165" s="10"/>
      <c r="AA165" s="7"/>
      <c r="AB165" s="10"/>
      <c r="AC165" s="7">
        <v>1</v>
      </c>
      <c r="AD165" s="10"/>
      <c r="AE165" s="7"/>
      <c r="AF165" s="10"/>
      <c r="AG165" s="7"/>
      <c r="AH165" s="10"/>
      <c r="AI165" s="7"/>
      <c r="AJ165" s="10"/>
      <c r="AK165" s="7"/>
      <c r="AL165" s="10"/>
      <c r="AM165" s="7"/>
      <c r="AN165" s="10"/>
      <c r="AO165" s="7"/>
      <c r="AP165" s="10"/>
      <c r="AQ165" s="7"/>
      <c r="AR165" s="27"/>
      <c r="AS165" s="18">
        <v>14</v>
      </c>
      <c r="AT165" s="64">
        <v>2</v>
      </c>
      <c r="AU165" s="138">
        <v>0</v>
      </c>
      <c r="AV165" s="18">
        <v>0</v>
      </c>
      <c r="AW165" s="7">
        <v>0</v>
      </c>
      <c r="AX165" s="9">
        <v>0</v>
      </c>
      <c r="AY165" s="18">
        <v>0</v>
      </c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1"/>
        <v/>
      </c>
      <c r="CB165" s="193" t="str">
        <f t="shared" si="302"/>
        <v/>
      </c>
      <c r="CC165" s="193" t="str">
        <f t="shared" si="303"/>
        <v/>
      </c>
      <c r="CD165" s="193" t="str">
        <f t="shared" si="304"/>
        <v/>
      </c>
      <c r="CE165" s="193" t="str">
        <f t="shared" si="305"/>
        <v/>
      </c>
      <c r="CF165" s="193" t="str">
        <f t="shared" si="306"/>
        <v/>
      </c>
      <c r="CG165" s="194">
        <f t="shared" si="307"/>
        <v>0</v>
      </c>
      <c r="CH165" s="194">
        <f t="shared" si="308"/>
        <v>0</v>
      </c>
      <c r="CI165" s="194">
        <f t="shared" si="309"/>
        <v>0</v>
      </c>
      <c r="CJ165" s="194">
        <f t="shared" si="310"/>
        <v>0</v>
      </c>
      <c r="CK165" s="194">
        <f t="shared" si="311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2"/>
        <v/>
      </c>
      <c r="DB165" s="193" t="str">
        <f t="shared" si="313"/>
        <v/>
      </c>
      <c r="DC165" s="193" t="str">
        <f t="shared" si="314"/>
        <v/>
      </c>
      <c r="DD165" s="193" t="str">
        <f t="shared" si="315"/>
        <v/>
      </c>
      <c r="DE165" s="193" t="str">
        <f t="shared" si="316"/>
        <v/>
      </c>
      <c r="DF165" s="193" t="str">
        <f t="shared" si="317"/>
        <v/>
      </c>
      <c r="DG165" s="193" t="str">
        <f t="shared" si="318"/>
        <v/>
      </c>
      <c r="DH165" s="193" t="str">
        <f t="shared" si="319"/>
        <v/>
      </c>
      <c r="DI165" s="193" t="str">
        <f t="shared" si="320"/>
        <v/>
      </c>
      <c r="DJ165" s="193" t="str">
        <f t="shared" si="321"/>
        <v/>
      </c>
      <c r="DK165" s="193" t="str">
        <f t="shared" si="322"/>
        <v/>
      </c>
      <c r="DL165" s="193" t="str">
        <f t="shared" si="323"/>
        <v/>
      </c>
      <c r="DM165" s="193" t="str">
        <f t="shared" si="324"/>
        <v/>
      </c>
      <c r="DN165" s="193" t="str">
        <f t="shared" si="325"/>
        <v/>
      </c>
      <c r="DO165" s="193" t="str">
        <f t="shared" si="326"/>
        <v/>
      </c>
      <c r="DP165" s="193" t="str">
        <f t="shared" si="327"/>
        <v/>
      </c>
      <c r="DQ165" s="193" t="str">
        <f t="shared" si="328"/>
        <v/>
      </c>
      <c r="DR165" s="193" t="str">
        <f t="shared" si="329"/>
        <v/>
      </c>
      <c r="DS165" s="193" t="str">
        <f t="shared" si="330"/>
        <v/>
      </c>
      <c r="DT165" s="193" t="str">
        <f t="shared" si="331"/>
        <v/>
      </c>
      <c r="EA165" s="194">
        <f t="shared" si="332"/>
        <v>0</v>
      </c>
      <c r="EB165" s="194">
        <f t="shared" si="333"/>
        <v>0</v>
      </c>
      <c r="EC165" s="194">
        <f t="shared" si="334"/>
        <v>0</v>
      </c>
      <c r="ED165" s="194">
        <f t="shared" si="335"/>
        <v>0</v>
      </c>
      <c r="EE165" s="194">
        <f t="shared" si="336"/>
        <v>0</v>
      </c>
      <c r="EF165" s="194">
        <f t="shared" si="337"/>
        <v>0</v>
      </c>
      <c r="EG165" s="194">
        <f t="shared" si="338"/>
        <v>0</v>
      </c>
      <c r="EH165" s="194">
        <f t="shared" si="339"/>
        <v>0</v>
      </c>
      <c r="EI165" s="194">
        <f t="shared" si="340"/>
        <v>0</v>
      </c>
      <c r="EJ165" s="194">
        <f t="shared" si="341"/>
        <v>0</v>
      </c>
      <c r="EK165" s="194">
        <f t="shared" si="342"/>
        <v>0</v>
      </c>
      <c r="EL165" s="194">
        <f t="shared" si="343"/>
        <v>0</v>
      </c>
      <c r="EM165" s="194">
        <f t="shared" si="344"/>
        <v>0</v>
      </c>
      <c r="EN165" s="194">
        <f t="shared" si="345"/>
        <v>0</v>
      </c>
      <c r="EO165" s="194">
        <f t="shared" si="346"/>
        <v>0</v>
      </c>
      <c r="EP165" s="194">
        <f t="shared" si="347"/>
        <v>0</v>
      </c>
      <c r="EQ165" s="194">
        <f t="shared" si="348"/>
        <v>0</v>
      </c>
      <c r="ER165" s="194">
        <f t="shared" si="349"/>
        <v>0</v>
      </c>
      <c r="ES165" s="194">
        <f t="shared" si="350"/>
        <v>0</v>
      </c>
      <c r="ET165" s="194">
        <f t="shared" si="351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30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3</v>
      </c>
      <c r="R166" s="10"/>
      <c r="S166" s="7">
        <v>8</v>
      </c>
      <c r="T166" s="10"/>
      <c r="U166" s="7">
        <v>1</v>
      </c>
      <c r="V166" s="10"/>
      <c r="W166" s="7">
        <v>9</v>
      </c>
      <c r="X166" s="10"/>
      <c r="Y166" s="7">
        <v>4</v>
      </c>
      <c r="Z166" s="10"/>
      <c r="AA166" s="7"/>
      <c r="AB166" s="10"/>
      <c r="AC166" s="7">
        <v>1</v>
      </c>
      <c r="AD166" s="10"/>
      <c r="AE166" s="7">
        <v>1</v>
      </c>
      <c r="AF166" s="10"/>
      <c r="AG166" s="7">
        <v>2</v>
      </c>
      <c r="AH166" s="10"/>
      <c r="AI166" s="7">
        <v>1</v>
      </c>
      <c r="AJ166" s="10"/>
      <c r="AK166" s="7"/>
      <c r="AL166" s="10"/>
      <c r="AM166" s="7"/>
      <c r="AN166" s="10"/>
      <c r="AO166" s="7"/>
      <c r="AP166" s="10"/>
      <c r="AQ166" s="7"/>
      <c r="AR166" s="27"/>
      <c r="AS166" s="18">
        <v>1</v>
      </c>
      <c r="AT166" s="42">
        <v>29</v>
      </c>
      <c r="AU166" s="138">
        <v>0</v>
      </c>
      <c r="AV166" s="18">
        <v>0</v>
      </c>
      <c r="AW166" s="7">
        <v>0</v>
      </c>
      <c r="AX166" s="9">
        <v>0</v>
      </c>
      <c r="AY166" s="8">
        <v>0</v>
      </c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1"/>
        <v/>
      </c>
      <c r="CB166" s="193" t="str">
        <f t="shared" si="302"/>
        <v/>
      </c>
      <c r="CC166" s="193" t="str">
        <f t="shared" si="303"/>
        <v/>
      </c>
      <c r="CD166" s="193" t="str">
        <f t="shared" si="304"/>
        <v/>
      </c>
      <c r="CE166" s="193" t="str">
        <f t="shared" si="305"/>
        <v/>
      </c>
      <c r="CF166" s="193" t="str">
        <f t="shared" si="306"/>
        <v/>
      </c>
      <c r="CG166" s="194">
        <f t="shared" si="307"/>
        <v>0</v>
      </c>
      <c r="CH166" s="194">
        <f t="shared" si="308"/>
        <v>0</v>
      </c>
      <c r="CI166" s="194">
        <f t="shared" si="309"/>
        <v>0</v>
      </c>
      <c r="CJ166" s="194">
        <f t="shared" si="310"/>
        <v>0</v>
      </c>
      <c r="CK166" s="194">
        <f t="shared" si="311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2"/>
        <v/>
      </c>
      <c r="DB166" s="193" t="str">
        <f t="shared" si="313"/>
        <v/>
      </c>
      <c r="DC166" s="193" t="str">
        <f t="shared" si="314"/>
        <v/>
      </c>
      <c r="DD166" s="193" t="str">
        <f t="shared" si="315"/>
        <v/>
      </c>
      <c r="DE166" s="193" t="str">
        <f t="shared" si="316"/>
        <v/>
      </c>
      <c r="DF166" s="193" t="str">
        <f t="shared" si="317"/>
        <v/>
      </c>
      <c r="DG166" s="193" t="str">
        <f t="shared" si="318"/>
        <v/>
      </c>
      <c r="DH166" s="193" t="str">
        <f t="shared" si="319"/>
        <v/>
      </c>
      <c r="DI166" s="193" t="str">
        <f t="shared" si="320"/>
        <v/>
      </c>
      <c r="DJ166" s="193" t="str">
        <f t="shared" si="321"/>
        <v/>
      </c>
      <c r="DK166" s="193" t="str">
        <f t="shared" si="322"/>
        <v/>
      </c>
      <c r="DL166" s="193" t="str">
        <f t="shared" si="323"/>
        <v/>
      </c>
      <c r="DM166" s="193" t="str">
        <f t="shared" si="324"/>
        <v/>
      </c>
      <c r="DN166" s="193" t="str">
        <f t="shared" si="325"/>
        <v/>
      </c>
      <c r="DO166" s="193" t="str">
        <f t="shared" si="326"/>
        <v/>
      </c>
      <c r="DP166" s="193" t="str">
        <f t="shared" si="327"/>
        <v/>
      </c>
      <c r="DQ166" s="193" t="str">
        <f t="shared" si="328"/>
        <v/>
      </c>
      <c r="DR166" s="193" t="str">
        <f t="shared" si="329"/>
        <v/>
      </c>
      <c r="DS166" s="193" t="str">
        <f t="shared" si="330"/>
        <v/>
      </c>
      <c r="DT166" s="193" t="str">
        <f t="shared" si="331"/>
        <v/>
      </c>
      <c r="EA166" s="194">
        <f t="shared" si="332"/>
        <v>0</v>
      </c>
      <c r="EB166" s="194">
        <f t="shared" si="333"/>
        <v>0</v>
      </c>
      <c r="EC166" s="194">
        <f t="shared" si="334"/>
        <v>0</v>
      </c>
      <c r="ED166" s="194">
        <f t="shared" si="335"/>
        <v>0</v>
      </c>
      <c r="EE166" s="194">
        <f t="shared" si="336"/>
        <v>0</v>
      </c>
      <c r="EF166" s="194">
        <f t="shared" si="337"/>
        <v>0</v>
      </c>
      <c r="EG166" s="194">
        <f t="shared" si="338"/>
        <v>0</v>
      </c>
      <c r="EH166" s="194">
        <f t="shared" si="339"/>
        <v>0</v>
      </c>
      <c r="EI166" s="194">
        <f t="shared" si="340"/>
        <v>0</v>
      </c>
      <c r="EJ166" s="194">
        <f t="shared" si="341"/>
        <v>0</v>
      </c>
      <c r="EK166" s="194">
        <f t="shared" si="342"/>
        <v>0</v>
      </c>
      <c r="EL166" s="194">
        <f t="shared" si="343"/>
        <v>0</v>
      </c>
      <c r="EM166" s="194">
        <f t="shared" si="344"/>
        <v>0</v>
      </c>
      <c r="EN166" s="194">
        <f t="shared" si="345"/>
        <v>0</v>
      </c>
      <c r="EO166" s="194">
        <f t="shared" si="346"/>
        <v>0</v>
      </c>
      <c r="EP166" s="194">
        <f t="shared" si="347"/>
        <v>0</v>
      </c>
      <c r="EQ166" s="194">
        <f t="shared" si="348"/>
        <v>0</v>
      </c>
      <c r="ER166" s="194">
        <f t="shared" si="349"/>
        <v>0</v>
      </c>
      <c r="ES166" s="194">
        <f t="shared" si="350"/>
        <v>0</v>
      </c>
      <c r="ET166" s="194">
        <f t="shared" si="351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00"/>
        <v>4</v>
      </c>
      <c r="D167" s="139">
        <f t="shared" si="300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3</v>
      </c>
      <c r="T167" s="10"/>
      <c r="U167" s="7"/>
      <c r="V167" s="10"/>
      <c r="W167" s="7"/>
      <c r="X167" s="10"/>
      <c r="Y167" s="7"/>
      <c r="Z167" s="10"/>
      <c r="AA167" s="7"/>
      <c r="AB167" s="10"/>
      <c r="AC167" s="7"/>
      <c r="AD167" s="10"/>
      <c r="AE167" s="7"/>
      <c r="AF167" s="10"/>
      <c r="AG167" s="7"/>
      <c r="AH167" s="10"/>
      <c r="AI167" s="7">
        <v>1</v>
      </c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3</v>
      </c>
      <c r="AT167" s="42">
        <v>1</v>
      </c>
      <c r="AU167" s="138">
        <v>0</v>
      </c>
      <c r="AV167" s="18">
        <v>0</v>
      </c>
      <c r="AW167" s="7">
        <v>0</v>
      </c>
      <c r="AX167" s="9">
        <v>0</v>
      </c>
      <c r="AY167" s="18">
        <v>0</v>
      </c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1"/>
        <v/>
      </c>
      <c r="CB167" s="193" t="str">
        <f t="shared" si="302"/>
        <v/>
      </c>
      <c r="CC167" s="193" t="str">
        <f t="shared" si="303"/>
        <v/>
      </c>
      <c r="CD167" s="193" t="str">
        <f t="shared" si="304"/>
        <v/>
      </c>
      <c r="CE167" s="193" t="str">
        <f t="shared" si="305"/>
        <v/>
      </c>
      <c r="CF167" s="193" t="str">
        <f t="shared" si="306"/>
        <v/>
      </c>
      <c r="CG167" s="194">
        <f t="shared" si="307"/>
        <v>0</v>
      </c>
      <c r="CH167" s="194">
        <f t="shared" si="308"/>
        <v>0</v>
      </c>
      <c r="CI167" s="194">
        <f t="shared" si="309"/>
        <v>0</v>
      </c>
      <c r="CJ167" s="194">
        <f t="shared" si="310"/>
        <v>0</v>
      </c>
      <c r="CK167" s="194">
        <f t="shared" si="311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2"/>
        <v/>
      </c>
      <c r="DB167" s="193" t="str">
        <f t="shared" si="313"/>
        <v/>
      </c>
      <c r="DC167" s="193" t="str">
        <f t="shared" si="314"/>
        <v/>
      </c>
      <c r="DD167" s="193" t="str">
        <f t="shared" si="315"/>
        <v/>
      </c>
      <c r="DE167" s="193" t="str">
        <f t="shared" si="316"/>
        <v/>
      </c>
      <c r="DF167" s="193" t="str">
        <f t="shared" si="317"/>
        <v/>
      </c>
      <c r="DG167" s="193" t="str">
        <f t="shared" si="318"/>
        <v/>
      </c>
      <c r="DH167" s="193" t="str">
        <f t="shared" si="319"/>
        <v/>
      </c>
      <c r="DI167" s="193" t="str">
        <f t="shared" si="320"/>
        <v/>
      </c>
      <c r="DJ167" s="193" t="str">
        <f t="shared" si="321"/>
        <v/>
      </c>
      <c r="DK167" s="193" t="str">
        <f t="shared" si="322"/>
        <v/>
      </c>
      <c r="DL167" s="193" t="str">
        <f t="shared" si="323"/>
        <v/>
      </c>
      <c r="DM167" s="193" t="str">
        <f t="shared" si="324"/>
        <v/>
      </c>
      <c r="DN167" s="193" t="str">
        <f t="shared" si="325"/>
        <v/>
      </c>
      <c r="DO167" s="193" t="str">
        <f t="shared" si="326"/>
        <v/>
      </c>
      <c r="DP167" s="193" t="str">
        <f t="shared" si="327"/>
        <v/>
      </c>
      <c r="DQ167" s="193" t="str">
        <f t="shared" si="328"/>
        <v/>
      </c>
      <c r="DR167" s="193" t="str">
        <f t="shared" si="329"/>
        <v/>
      </c>
      <c r="DS167" s="193" t="str">
        <f t="shared" si="330"/>
        <v/>
      </c>
      <c r="DT167" s="193" t="str">
        <f t="shared" si="331"/>
        <v/>
      </c>
      <c r="EA167" s="194">
        <f t="shared" si="332"/>
        <v>0</v>
      </c>
      <c r="EB167" s="194">
        <f t="shared" si="333"/>
        <v>0</v>
      </c>
      <c r="EC167" s="194">
        <f t="shared" si="334"/>
        <v>0</v>
      </c>
      <c r="ED167" s="194">
        <f t="shared" si="335"/>
        <v>0</v>
      </c>
      <c r="EE167" s="194">
        <f t="shared" si="336"/>
        <v>0</v>
      </c>
      <c r="EF167" s="194">
        <f t="shared" si="337"/>
        <v>0</v>
      </c>
      <c r="EG167" s="194">
        <f t="shared" si="338"/>
        <v>0</v>
      </c>
      <c r="EH167" s="194">
        <f t="shared" si="339"/>
        <v>0</v>
      </c>
      <c r="EI167" s="194">
        <f t="shared" si="340"/>
        <v>0</v>
      </c>
      <c r="EJ167" s="194">
        <f t="shared" si="341"/>
        <v>0</v>
      </c>
      <c r="EK167" s="194">
        <f t="shared" si="342"/>
        <v>0</v>
      </c>
      <c r="EL167" s="194">
        <f t="shared" si="343"/>
        <v>0</v>
      </c>
      <c r="EM167" s="194">
        <f t="shared" si="344"/>
        <v>0</v>
      </c>
      <c r="EN167" s="194">
        <f t="shared" si="345"/>
        <v>0</v>
      </c>
      <c r="EO167" s="194">
        <f t="shared" si="346"/>
        <v>0</v>
      </c>
      <c r="EP167" s="194">
        <f t="shared" si="347"/>
        <v>0</v>
      </c>
      <c r="EQ167" s="194">
        <f t="shared" si="348"/>
        <v>0</v>
      </c>
      <c r="ER167" s="194">
        <f t="shared" si="349"/>
        <v>0</v>
      </c>
      <c r="ES167" s="194">
        <f t="shared" si="350"/>
        <v>0</v>
      </c>
      <c r="ET167" s="194">
        <f t="shared" si="351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00"/>
        <v>7</v>
      </c>
      <c r="D168" s="140">
        <f t="shared" si="300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>
        <v>1</v>
      </c>
      <c r="P168" s="33"/>
      <c r="Q168" s="21">
        <v>1</v>
      </c>
      <c r="R168" s="33"/>
      <c r="S168" s="21">
        <v>1</v>
      </c>
      <c r="T168" s="33"/>
      <c r="U168" s="21">
        <v>1</v>
      </c>
      <c r="V168" s="33"/>
      <c r="W168" s="21">
        <v>1</v>
      </c>
      <c r="X168" s="33"/>
      <c r="Y168" s="21"/>
      <c r="Z168" s="33"/>
      <c r="AA168" s="21"/>
      <c r="AB168" s="33"/>
      <c r="AC168" s="21">
        <v>1</v>
      </c>
      <c r="AD168" s="33"/>
      <c r="AE168" s="21">
        <v>1</v>
      </c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>
        <v>1</v>
      </c>
      <c r="AT168" s="44">
        <v>6</v>
      </c>
      <c r="AU168" s="142">
        <v>0</v>
      </c>
      <c r="AV168" s="22">
        <v>0</v>
      </c>
      <c r="AW168" s="21">
        <v>0</v>
      </c>
      <c r="AX168" s="48">
        <v>0</v>
      </c>
      <c r="AY168" s="22">
        <v>0</v>
      </c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1"/>
        <v/>
      </c>
      <c r="CB168" s="193" t="str">
        <f t="shared" si="302"/>
        <v/>
      </c>
      <c r="CC168" s="193" t="str">
        <f t="shared" si="303"/>
        <v/>
      </c>
      <c r="CD168" s="193" t="str">
        <f t="shared" si="304"/>
        <v/>
      </c>
      <c r="CE168" s="193" t="str">
        <f t="shared" si="305"/>
        <v/>
      </c>
      <c r="CF168" s="193" t="str">
        <f t="shared" si="306"/>
        <v/>
      </c>
      <c r="CG168" s="194">
        <f t="shared" si="307"/>
        <v>0</v>
      </c>
      <c r="CH168" s="194">
        <f t="shared" si="308"/>
        <v>0</v>
      </c>
      <c r="CI168" s="194">
        <f t="shared" si="309"/>
        <v>0</v>
      </c>
      <c r="CJ168" s="194">
        <f t="shared" si="310"/>
        <v>0</v>
      </c>
      <c r="CK168" s="194">
        <f t="shared" si="311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2"/>
        <v/>
      </c>
      <c r="DB168" s="193" t="str">
        <f t="shared" si="313"/>
        <v/>
      </c>
      <c r="DC168" s="193" t="str">
        <f t="shared" si="314"/>
        <v/>
      </c>
      <c r="DD168" s="193" t="str">
        <f t="shared" si="315"/>
        <v/>
      </c>
      <c r="DE168" s="193" t="str">
        <f t="shared" si="316"/>
        <v/>
      </c>
      <c r="DF168" s="193" t="str">
        <f t="shared" si="317"/>
        <v/>
      </c>
      <c r="DG168" s="193" t="str">
        <f t="shared" si="318"/>
        <v/>
      </c>
      <c r="DH168" s="193" t="str">
        <f t="shared" si="319"/>
        <v/>
      </c>
      <c r="DI168" s="193" t="str">
        <f t="shared" si="320"/>
        <v/>
      </c>
      <c r="DJ168" s="193" t="str">
        <f t="shared" si="321"/>
        <v/>
      </c>
      <c r="DK168" s="193" t="str">
        <f t="shared" si="322"/>
        <v/>
      </c>
      <c r="DL168" s="193" t="str">
        <f t="shared" si="323"/>
        <v/>
      </c>
      <c r="DM168" s="193" t="str">
        <f t="shared" si="324"/>
        <v/>
      </c>
      <c r="DN168" s="193" t="str">
        <f t="shared" si="325"/>
        <v/>
      </c>
      <c r="DO168" s="193" t="str">
        <f t="shared" si="326"/>
        <v/>
      </c>
      <c r="DP168" s="193" t="str">
        <f t="shared" si="327"/>
        <v/>
      </c>
      <c r="DQ168" s="193" t="str">
        <f t="shared" si="328"/>
        <v/>
      </c>
      <c r="DR168" s="193" t="str">
        <f t="shared" si="329"/>
        <v/>
      </c>
      <c r="DS168" s="193" t="str">
        <f t="shared" si="330"/>
        <v/>
      </c>
      <c r="DT168" s="193" t="str">
        <f t="shared" si="331"/>
        <v/>
      </c>
      <c r="EA168" s="194">
        <f t="shared" si="332"/>
        <v>0</v>
      </c>
      <c r="EB168" s="194">
        <f t="shared" si="333"/>
        <v>0</v>
      </c>
      <c r="EC168" s="194">
        <f t="shared" si="334"/>
        <v>0</v>
      </c>
      <c r="ED168" s="194">
        <f t="shared" si="335"/>
        <v>0</v>
      </c>
      <c r="EE168" s="194">
        <f t="shared" si="336"/>
        <v>0</v>
      </c>
      <c r="EF168" s="194">
        <f t="shared" si="337"/>
        <v>0</v>
      </c>
      <c r="EG168" s="194">
        <f t="shared" si="338"/>
        <v>0</v>
      </c>
      <c r="EH168" s="194">
        <f t="shared" si="339"/>
        <v>0</v>
      </c>
      <c r="EI168" s="194">
        <f t="shared" si="340"/>
        <v>0</v>
      </c>
      <c r="EJ168" s="194">
        <f t="shared" si="341"/>
        <v>0</v>
      </c>
      <c r="EK168" s="194">
        <f t="shared" si="342"/>
        <v>0</v>
      </c>
      <c r="EL168" s="194">
        <f t="shared" si="343"/>
        <v>0</v>
      </c>
      <c r="EM168" s="194">
        <f t="shared" si="344"/>
        <v>0</v>
      </c>
      <c r="EN168" s="194">
        <f t="shared" si="345"/>
        <v>0</v>
      </c>
      <c r="EO168" s="194">
        <f t="shared" si="346"/>
        <v>0</v>
      </c>
      <c r="EP168" s="194">
        <f t="shared" si="347"/>
        <v>0</v>
      </c>
      <c r="EQ168" s="194">
        <f t="shared" si="348"/>
        <v>0</v>
      </c>
      <c r="ER168" s="194">
        <f t="shared" si="349"/>
        <v>0</v>
      </c>
      <c r="ES168" s="194">
        <f t="shared" si="350"/>
        <v>0</v>
      </c>
      <c r="ET168" s="194">
        <f t="shared" si="351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00"/>
        <v>0</v>
      </c>
      <c r="D169" s="136">
        <f t="shared" si="300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1"/>
        <v/>
      </c>
      <c r="CB169" s="193" t="str">
        <f t="shared" si="302"/>
        <v/>
      </c>
      <c r="CC169" s="193" t="str">
        <f t="shared" si="303"/>
        <v/>
      </c>
      <c r="CD169" s="193" t="str">
        <f t="shared" si="304"/>
        <v/>
      </c>
      <c r="CE169" s="193" t="str">
        <f t="shared" si="305"/>
        <v/>
      </c>
      <c r="CF169" s="193" t="str">
        <f t="shared" si="306"/>
        <v/>
      </c>
      <c r="CG169" s="194">
        <f t="shared" si="307"/>
        <v>0</v>
      </c>
      <c r="CH169" s="194">
        <f t="shared" si="308"/>
        <v>0</v>
      </c>
      <c r="CI169" s="194">
        <f t="shared" si="309"/>
        <v>0</v>
      </c>
      <c r="CJ169" s="194">
        <f t="shared" si="310"/>
        <v>0</v>
      </c>
      <c r="CK169" s="194">
        <f t="shared" si="311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2"/>
        <v/>
      </c>
      <c r="DB169" s="193" t="str">
        <f t="shared" si="313"/>
        <v/>
      </c>
      <c r="DC169" s="193" t="str">
        <f t="shared" si="314"/>
        <v/>
      </c>
      <c r="DD169" s="193" t="str">
        <f t="shared" si="315"/>
        <v/>
      </c>
      <c r="DE169" s="193" t="str">
        <f t="shared" si="316"/>
        <v/>
      </c>
      <c r="DF169" s="193" t="str">
        <f t="shared" si="317"/>
        <v/>
      </c>
      <c r="DG169" s="193" t="str">
        <f t="shared" si="318"/>
        <v/>
      </c>
      <c r="DH169" s="193" t="str">
        <f t="shared" si="319"/>
        <v/>
      </c>
      <c r="DI169" s="193" t="str">
        <f t="shared" si="320"/>
        <v/>
      </c>
      <c r="DJ169" s="193" t="str">
        <f t="shared" si="321"/>
        <v/>
      </c>
      <c r="DK169" s="193" t="str">
        <f t="shared" si="322"/>
        <v/>
      </c>
      <c r="DL169" s="193" t="str">
        <f t="shared" si="323"/>
        <v/>
      </c>
      <c r="DM169" s="193" t="str">
        <f t="shared" si="324"/>
        <v/>
      </c>
      <c r="DN169" s="193" t="str">
        <f t="shared" si="325"/>
        <v/>
      </c>
      <c r="DO169" s="193" t="str">
        <f t="shared" si="326"/>
        <v/>
      </c>
      <c r="DP169" s="193" t="str">
        <f t="shared" si="327"/>
        <v/>
      </c>
      <c r="DQ169" s="193" t="str">
        <f t="shared" si="328"/>
        <v/>
      </c>
      <c r="DR169" s="193" t="str">
        <f t="shared" si="329"/>
        <v/>
      </c>
      <c r="DS169" s="193" t="str">
        <f t="shared" si="330"/>
        <v/>
      </c>
      <c r="DT169" s="193" t="str">
        <f t="shared" si="331"/>
        <v/>
      </c>
      <c r="EA169" s="194">
        <f t="shared" si="332"/>
        <v>0</v>
      </c>
      <c r="EB169" s="194">
        <f t="shared" si="333"/>
        <v>0</v>
      </c>
      <c r="EC169" s="194">
        <f t="shared" si="334"/>
        <v>0</v>
      </c>
      <c r="ED169" s="194">
        <f t="shared" si="335"/>
        <v>0</v>
      </c>
      <c r="EE169" s="194">
        <f t="shared" si="336"/>
        <v>0</v>
      </c>
      <c r="EF169" s="194">
        <f t="shared" si="337"/>
        <v>0</v>
      </c>
      <c r="EG169" s="194">
        <f t="shared" si="338"/>
        <v>0</v>
      </c>
      <c r="EH169" s="194">
        <f t="shared" si="339"/>
        <v>0</v>
      </c>
      <c r="EI169" s="194">
        <f t="shared" si="340"/>
        <v>0</v>
      </c>
      <c r="EJ169" s="194">
        <f t="shared" si="341"/>
        <v>0</v>
      </c>
      <c r="EK169" s="194">
        <f t="shared" si="342"/>
        <v>0</v>
      </c>
      <c r="EL169" s="194">
        <f t="shared" si="343"/>
        <v>0</v>
      </c>
      <c r="EM169" s="194">
        <f t="shared" si="344"/>
        <v>0</v>
      </c>
      <c r="EN169" s="194">
        <f t="shared" si="345"/>
        <v>0</v>
      </c>
      <c r="EO169" s="194">
        <f t="shared" si="346"/>
        <v>0</v>
      </c>
      <c r="EP169" s="194">
        <f t="shared" si="347"/>
        <v>0</v>
      </c>
      <c r="EQ169" s="194">
        <f t="shared" si="348"/>
        <v>0</v>
      </c>
      <c r="ER169" s="194">
        <f t="shared" si="349"/>
        <v>0</v>
      </c>
      <c r="ES169" s="194">
        <f t="shared" si="350"/>
        <v>0</v>
      </c>
      <c r="ET169" s="194">
        <f t="shared" si="351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00"/>
        <v>0</v>
      </c>
      <c r="D170" s="109">
        <f t="shared" si="300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1"/>
        <v/>
      </c>
      <c r="CB170" s="193" t="str">
        <f t="shared" si="302"/>
        <v/>
      </c>
      <c r="CC170" s="193" t="str">
        <f t="shared" si="303"/>
        <v/>
      </c>
      <c r="CD170" s="193" t="str">
        <f t="shared" si="304"/>
        <v/>
      </c>
      <c r="CE170" s="193" t="str">
        <f t="shared" si="305"/>
        <v/>
      </c>
      <c r="CF170" s="193" t="str">
        <f t="shared" si="306"/>
        <v/>
      </c>
      <c r="CG170" s="194">
        <f t="shared" si="307"/>
        <v>0</v>
      </c>
      <c r="CH170" s="194">
        <f t="shared" si="308"/>
        <v>0</v>
      </c>
      <c r="CI170" s="194">
        <f t="shared" si="309"/>
        <v>0</v>
      </c>
      <c r="CJ170" s="194">
        <f t="shared" si="310"/>
        <v>0</v>
      </c>
      <c r="CK170" s="194">
        <f t="shared" si="311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2"/>
        <v/>
      </c>
      <c r="DB170" s="193" t="str">
        <f t="shared" si="313"/>
        <v/>
      </c>
      <c r="DC170" s="193" t="str">
        <f t="shared" si="314"/>
        <v/>
      </c>
      <c r="DD170" s="193" t="str">
        <f t="shared" si="315"/>
        <v/>
      </c>
      <c r="DE170" s="193" t="str">
        <f t="shared" si="316"/>
        <v/>
      </c>
      <c r="DF170" s="193" t="str">
        <f t="shared" si="317"/>
        <v/>
      </c>
      <c r="DG170" s="193" t="str">
        <f t="shared" si="318"/>
        <v/>
      </c>
      <c r="DH170" s="193" t="str">
        <f t="shared" si="319"/>
        <v/>
      </c>
      <c r="DI170" s="193" t="str">
        <f t="shared" si="320"/>
        <v/>
      </c>
      <c r="DJ170" s="193" t="str">
        <f t="shared" si="321"/>
        <v/>
      </c>
      <c r="DK170" s="193" t="str">
        <f t="shared" si="322"/>
        <v/>
      </c>
      <c r="DL170" s="193" t="str">
        <f t="shared" si="323"/>
        <v/>
      </c>
      <c r="DM170" s="193" t="str">
        <f t="shared" si="324"/>
        <v/>
      </c>
      <c r="DN170" s="193" t="str">
        <f t="shared" si="325"/>
        <v/>
      </c>
      <c r="DO170" s="193" t="str">
        <f t="shared" si="326"/>
        <v/>
      </c>
      <c r="DP170" s="193" t="str">
        <f t="shared" si="327"/>
        <v/>
      </c>
      <c r="DQ170" s="193" t="str">
        <f t="shared" si="328"/>
        <v/>
      </c>
      <c r="DR170" s="193" t="str">
        <f t="shared" si="329"/>
        <v/>
      </c>
      <c r="DS170" s="193" t="str">
        <f t="shared" si="330"/>
        <v/>
      </c>
      <c r="DT170" s="193" t="str">
        <f t="shared" si="331"/>
        <v/>
      </c>
      <c r="EA170" s="194">
        <f t="shared" si="332"/>
        <v>0</v>
      </c>
      <c r="EB170" s="194">
        <f t="shared" si="333"/>
        <v>0</v>
      </c>
      <c r="EC170" s="194">
        <f t="shared" si="334"/>
        <v>0</v>
      </c>
      <c r="ED170" s="194">
        <f t="shared" si="335"/>
        <v>0</v>
      </c>
      <c r="EE170" s="194">
        <f t="shared" si="336"/>
        <v>0</v>
      </c>
      <c r="EF170" s="194">
        <f t="shared" si="337"/>
        <v>0</v>
      </c>
      <c r="EG170" s="194">
        <f t="shared" si="338"/>
        <v>0</v>
      </c>
      <c r="EH170" s="194">
        <f t="shared" si="339"/>
        <v>0</v>
      </c>
      <c r="EI170" s="194">
        <f t="shared" si="340"/>
        <v>0</v>
      </c>
      <c r="EJ170" s="194">
        <f t="shared" si="341"/>
        <v>0</v>
      </c>
      <c r="EK170" s="194">
        <f t="shared" si="342"/>
        <v>0</v>
      </c>
      <c r="EL170" s="194">
        <f t="shared" si="343"/>
        <v>0</v>
      </c>
      <c r="EM170" s="194">
        <f t="shared" si="344"/>
        <v>0</v>
      </c>
      <c r="EN170" s="194">
        <f t="shared" si="345"/>
        <v>0</v>
      </c>
      <c r="EO170" s="194">
        <f t="shared" si="346"/>
        <v>0</v>
      </c>
      <c r="EP170" s="194">
        <f t="shared" si="347"/>
        <v>0</v>
      </c>
      <c r="EQ170" s="194">
        <f t="shared" si="348"/>
        <v>0</v>
      </c>
      <c r="ER170" s="194">
        <f t="shared" si="349"/>
        <v>0</v>
      </c>
      <c r="ES170" s="194">
        <f t="shared" si="350"/>
        <v>0</v>
      </c>
      <c r="ET170" s="194">
        <f t="shared" si="351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00"/>
        <v>0</v>
      </c>
      <c r="D171" s="114">
        <f t="shared" si="300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1"/>
        <v/>
      </c>
      <c r="CB171" s="193" t="str">
        <f t="shared" si="302"/>
        <v/>
      </c>
      <c r="CC171" s="193" t="str">
        <f t="shared" si="303"/>
        <v/>
      </c>
      <c r="CD171" s="193" t="str">
        <f t="shared" si="304"/>
        <v/>
      </c>
      <c r="CE171" s="193" t="str">
        <f t="shared" si="305"/>
        <v/>
      </c>
      <c r="CF171" s="193" t="str">
        <f t="shared" si="306"/>
        <v/>
      </c>
      <c r="CG171" s="194">
        <f t="shared" si="307"/>
        <v>0</v>
      </c>
      <c r="CH171" s="194">
        <f t="shared" si="308"/>
        <v>0</v>
      </c>
      <c r="CI171" s="194">
        <f t="shared" si="309"/>
        <v>0</v>
      </c>
      <c r="CJ171" s="194">
        <f t="shared" si="310"/>
        <v>0</v>
      </c>
      <c r="CK171" s="194">
        <f t="shared" si="311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2"/>
        <v/>
      </c>
      <c r="DB171" s="193" t="str">
        <f t="shared" si="313"/>
        <v/>
      </c>
      <c r="DC171" s="193" t="str">
        <f t="shared" si="314"/>
        <v/>
      </c>
      <c r="DD171" s="193" t="str">
        <f t="shared" si="315"/>
        <v/>
      </c>
      <c r="DE171" s="193" t="str">
        <f t="shared" si="316"/>
        <v/>
      </c>
      <c r="DF171" s="193" t="str">
        <f t="shared" si="317"/>
        <v/>
      </c>
      <c r="DG171" s="193" t="str">
        <f t="shared" si="318"/>
        <v/>
      </c>
      <c r="DH171" s="193" t="str">
        <f t="shared" si="319"/>
        <v/>
      </c>
      <c r="DI171" s="193" t="str">
        <f t="shared" si="320"/>
        <v/>
      </c>
      <c r="DJ171" s="193" t="str">
        <f t="shared" si="321"/>
        <v/>
      </c>
      <c r="DK171" s="193" t="str">
        <f t="shared" si="322"/>
        <v/>
      </c>
      <c r="DL171" s="193" t="str">
        <f t="shared" si="323"/>
        <v/>
      </c>
      <c r="DM171" s="193" t="str">
        <f t="shared" si="324"/>
        <v/>
      </c>
      <c r="DN171" s="193" t="str">
        <f t="shared" si="325"/>
        <v/>
      </c>
      <c r="DO171" s="193" t="str">
        <f t="shared" si="326"/>
        <v/>
      </c>
      <c r="DP171" s="193" t="str">
        <f t="shared" si="327"/>
        <v/>
      </c>
      <c r="DQ171" s="193" t="str">
        <f t="shared" si="328"/>
        <v/>
      </c>
      <c r="DR171" s="193" t="str">
        <f t="shared" si="329"/>
        <v/>
      </c>
      <c r="DS171" s="193" t="str">
        <f t="shared" si="330"/>
        <v/>
      </c>
      <c r="DT171" s="193" t="str">
        <f t="shared" si="331"/>
        <v/>
      </c>
      <c r="EA171" s="194">
        <f t="shared" si="332"/>
        <v>0</v>
      </c>
      <c r="EB171" s="194">
        <f t="shared" si="333"/>
        <v>0</v>
      </c>
      <c r="EC171" s="194">
        <f t="shared" si="334"/>
        <v>0</v>
      </c>
      <c r="ED171" s="194">
        <f t="shared" si="335"/>
        <v>0</v>
      </c>
      <c r="EE171" s="194">
        <f t="shared" si="336"/>
        <v>0</v>
      </c>
      <c r="EF171" s="194">
        <f t="shared" si="337"/>
        <v>0</v>
      </c>
      <c r="EG171" s="194">
        <f t="shared" si="338"/>
        <v>0</v>
      </c>
      <c r="EH171" s="194">
        <f t="shared" si="339"/>
        <v>0</v>
      </c>
      <c r="EI171" s="194">
        <f t="shared" si="340"/>
        <v>0</v>
      </c>
      <c r="EJ171" s="194">
        <f t="shared" si="341"/>
        <v>0</v>
      </c>
      <c r="EK171" s="194">
        <f t="shared" si="342"/>
        <v>0</v>
      </c>
      <c r="EL171" s="194">
        <f t="shared" si="343"/>
        <v>0</v>
      </c>
      <c r="EM171" s="194">
        <f t="shared" si="344"/>
        <v>0</v>
      </c>
      <c r="EN171" s="194">
        <f t="shared" si="345"/>
        <v>0</v>
      </c>
      <c r="EO171" s="194">
        <f t="shared" si="346"/>
        <v>0</v>
      </c>
      <c r="EP171" s="194">
        <f t="shared" si="347"/>
        <v>0</v>
      </c>
      <c r="EQ171" s="194">
        <f t="shared" si="348"/>
        <v>0</v>
      </c>
      <c r="ER171" s="194">
        <f t="shared" si="349"/>
        <v>0</v>
      </c>
      <c r="ES171" s="194">
        <f t="shared" si="350"/>
        <v>0</v>
      </c>
      <c r="ET171" s="194">
        <f t="shared" si="351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00"/>
        <v>0</v>
      </c>
      <c r="D172" s="109">
        <f t="shared" si="300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>
        <v>0</v>
      </c>
      <c r="AV172" s="16">
        <v>0</v>
      </c>
      <c r="AW172" s="15">
        <v>0</v>
      </c>
      <c r="AX172" s="35">
        <v>0</v>
      </c>
      <c r="AY172" s="16">
        <v>0</v>
      </c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1"/>
        <v/>
      </c>
      <c r="CB172" s="193" t="str">
        <f t="shared" si="302"/>
        <v/>
      </c>
      <c r="CC172" s="193" t="str">
        <f t="shared" si="303"/>
        <v/>
      </c>
      <c r="CD172" s="193" t="str">
        <f t="shared" si="304"/>
        <v/>
      </c>
      <c r="CE172" s="193" t="str">
        <f t="shared" si="305"/>
        <v/>
      </c>
      <c r="CF172" s="193" t="str">
        <f t="shared" si="306"/>
        <v/>
      </c>
      <c r="CG172" s="194">
        <f t="shared" si="307"/>
        <v>0</v>
      </c>
      <c r="CH172" s="194">
        <f t="shared" si="308"/>
        <v>0</v>
      </c>
      <c r="CI172" s="194">
        <f t="shared" si="309"/>
        <v>0</v>
      </c>
      <c r="CJ172" s="194">
        <f t="shared" si="310"/>
        <v>0</v>
      </c>
      <c r="CK172" s="194">
        <f t="shared" si="311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2"/>
        <v/>
      </c>
      <c r="DB172" s="193" t="str">
        <f t="shared" si="313"/>
        <v/>
      </c>
      <c r="DC172" s="193" t="str">
        <f t="shared" si="314"/>
        <v/>
      </c>
      <c r="DD172" s="193" t="str">
        <f t="shared" si="315"/>
        <v/>
      </c>
      <c r="DE172" s="193" t="str">
        <f t="shared" si="316"/>
        <v/>
      </c>
      <c r="DF172" s="193" t="str">
        <f t="shared" si="317"/>
        <v/>
      </c>
      <c r="DG172" s="193" t="str">
        <f t="shared" si="318"/>
        <v/>
      </c>
      <c r="DH172" s="193" t="str">
        <f t="shared" si="319"/>
        <v/>
      </c>
      <c r="DI172" s="193" t="str">
        <f t="shared" si="320"/>
        <v/>
      </c>
      <c r="DJ172" s="193" t="str">
        <f t="shared" si="321"/>
        <v/>
      </c>
      <c r="DK172" s="193" t="str">
        <f t="shared" si="322"/>
        <v/>
      </c>
      <c r="DL172" s="193" t="str">
        <f t="shared" si="323"/>
        <v/>
      </c>
      <c r="DM172" s="193" t="str">
        <f t="shared" si="324"/>
        <v/>
      </c>
      <c r="DN172" s="193" t="str">
        <f t="shared" si="325"/>
        <v/>
      </c>
      <c r="DO172" s="193" t="str">
        <f t="shared" si="326"/>
        <v/>
      </c>
      <c r="DP172" s="193" t="str">
        <f t="shared" si="327"/>
        <v/>
      </c>
      <c r="DQ172" s="193" t="str">
        <f t="shared" si="328"/>
        <v/>
      </c>
      <c r="DR172" s="193" t="str">
        <f t="shared" si="329"/>
        <v/>
      </c>
      <c r="DS172" s="193" t="str">
        <f t="shared" si="330"/>
        <v/>
      </c>
      <c r="DT172" s="193" t="str">
        <f t="shared" si="331"/>
        <v/>
      </c>
      <c r="EA172" s="194">
        <f t="shared" si="332"/>
        <v>0</v>
      </c>
      <c r="EB172" s="194">
        <f t="shared" si="333"/>
        <v>0</v>
      </c>
      <c r="EC172" s="194">
        <f t="shared" si="334"/>
        <v>0</v>
      </c>
      <c r="ED172" s="194">
        <f t="shared" si="335"/>
        <v>0</v>
      </c>
      <c r="EE172" s="194">
        <f t="shared" si="336"/>
        <v>0</v>
      </c>
      <c r="EF172" s="194">
        <f t="shared" si="337"/>
        <v>0</v>
      </c>
      <c r="EG172" s="194">
        <f t="shared" si="338"/>
        <v>0</v>
      </c>
      <c r="EH172" s="194">
        <f t="shared" si="339"/>
        <v>0</v>
      </c>
      <c r="EI172" s="194">
        <f t="shared" si="340"/>
        <v>0</v>
      </c>
      <c r="EJ172" s="194">
        <f t="shared" si="341"/>
        <v>0</v>
      </c>
      <c r="EK172" s="194">
        <f t="shared" si="342"/>
        <v>0</v>
      </c>
      <c r="EL172" s="194">
        <f t="shared" si="343"/>
        <v>0</v>
      </c>
      <c r="EM172" s="194">
        <f t="shared" si="344"/>
        <v>0</v>
      </c>
      <c r="EN172" s="194">
        <f t="shared" si="345"/>
        <v>0</v>
      </c>
      <c r="EO172" s="194">
        <f t="shared" si="346"/>
        <v>0</v>
      </c>
      <c r="EP172" s="194">
        <f t="shared" si="347"/>
        <v>0</v>
      </c>
      <c r="EQ172" s="194">
        <f t="shared" si="348"/>
        <v>0</v>
      </c>
      <c r="ER172" s="194">
        <f t="shared" si="349"/>
        <v>0</v>
      </c>
      <c r="ES172" s="194">
        <f t="shared" si="350"/>
        <v>0</v>
      </c>
      <c r="ET172" s="194">
        <f t="shared" si="351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00"/>
        <v>2</v>
      </c>
      <c r="D173" s="139">
        <f t="shared" si="300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>
        <v>1</v>
      </c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>
        <v>1</v>
      </c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/>
      <c r="AR173" s="204"/>
      <c r="AS173" s="22">
        <v>1</v>
      </c>
      <c r="AT173" s="44">
        <v>1</v>
      </c>
      <c r="AU173" s="142">
        <v>0</v>
      </c>
      <c r="AV173" s="22">
        <v>0</v>
      </c>
      <c r="AW173" s="21">
        <v>0</v>
      </c>
      <c r="AX173" s="48">
        <v>0</v>
      </c>
      <c r="AY173" s="22">
        <v>0</v>
      </c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1"/>
        <v/>
      </c>
      <c r="CB173" s="193" t="str">
        <f t="shared" si="302"/>
        <v/>
      </c>
      <c r="CC173" s="193" t="str">
        <f t="shared" si="303"/>
        <v/>
      </c>
      <c r="CD173" s="193" t="str">
        <f t="shared" si="304"/>
        <v/>
      </c>
      <c r="CE173" s="193" t="str">
        <f t="shared" si="305"/>
        <v/>
      </c>
      <c r="CF173" s="193" t="str">
        <f t="shared" si="306"/>
        <v/>
      </c>
      <c r="CG173" s="194">
        <f t="shared" si="307"/>
        <v>0</v>
      </c>
      <c r="CH173" s="194">
        <f t="shared" si="308"/>
        <v>0</v>
      </c>
      <c r="CI173" s="194">
        <f t="shared" si="309"/>
        <v>0</v>
      </c>
      <c r="CJ173" s="194">
        <f t="shared" si="310"/>
        <v>0</v>
      </c>
      <c r="CK173" s="194">
        <f t="shared" si="311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2"/>
        <v/>
      </c>
      <c r="DB173" s="193" t="str">
        <f t="shared" si="313"/>
        <v/>
      </c>
      <c r="DC173" s="193" t="str">
        <f t="shared" si="314"/>
        <v/>
      </c>
      <c r="DD173" s="193" t="str">
        <f t="shared" si="315"/>
        <v/>
      </c>
      <c r="DE173" s="193" t="str">
        <f t="shared" si="316"/>
        <v/>
      </c>
      <c r="DF173" s="193" t="str">
        <f t="shared" si="317"/>
        <v/>
      </c>
      <c r="DG173" s="193" t="str">
        <f t="shared" si="318"/>
        <v/>
      </c>
      <c r="DH173" s="193" t="str">
        <f t="shared" si="319"/>
        <v/>
      </c>
      <c r="DI173" s="193" t="str">
        <f t="shared" si="320"/>
        <v/>
      </c>
      <c r="DJ173" s="193" t="str">
        <f t="shared" si="321"/>
        <v/>
      </c>
      <c r="DK173" s="193" t="str">
        <f t="shared" si="322"/>
        <v/>
      </c>
      <c r="DL173" s="193" t="str">
        <f t="shared" si="323"/>
        <v/>
      </c>
      <c r="DM173" s="193" t="str">
        <f t="shared" si="324"/>
        <v/>
      </c>
      <c r="DN173" s="193" t="str">
        <f t="shared" si="325"/>
        <v/>
      </c>
      <c r="DO173" s="193" t="str">
        <f t="shared" si="326"/>
        <v/>
      </c>
      <c r="DP173" s="193" t="str">
        <f t="shared" si="327"/>
        <v/>
      </c>
      <c r="DQ173" s="193" t="str">
        <f t="shared" si="328"/>
        <v/>
      </c>
      <c r="DR173" s="193" t="str">
        <f t="shared" si="329"/>
        <v/>
      </c>
      <c r="DS173" s="193" t="str">
        <f t="shared" si="330"/>
        <v/>
      </c>
      <c r="DT173" s="193" t="str">
        <f t="shared" si="331"/>
        <v/>
      </c>
      <c r="EA173" s="194">
        <f t="shared" si="332"/>
        <v>0</v>
      </c>
      <c r="EB173" s="194">
        <f t="shared" si="333"/>
        <v>0</v>
      </c>
      <c r="EC173" s="194">
        <f t="shared" si="334"/>
        <v>0</v>
      </c>
      <c r="ED173" s="194">
        <f t="shared" si="335"/>
        <v>0</v>
      </c>
      <c r="EE173" s="194">
        <f t="shared" si="336"/>
        <v>0</v>
      </c>
      <c r="EF173" s="194">
        <f t="shared" si="337"/>
        <v>0</v>
      </c>
      <c r="EG173" s="194">
        <f t="shared" si="338"/>
        <v>0</v>
      </c>
      <c r="EH173" s="194">
        <f t="shared" si="339"/>
        <v>0</v>
      </c>
      <c r="EI173" s="194">
        <f t="shared" si="340"/>
        <v>0</v>
      </c>
      <c r="EJ173" s="194">
        <f t="shared" si="341"/>
        <v>0</v>
      </c>
      <c r="EK173" s="194">
        <f t="shared" si="342"/>
        <v>0</v>
      </c>
      <c r="EL173" s="194">
        <f t="shared" si="343"/>
        <v>0</v>
      </c>
      <c r="EM173" s="194">
        <f t="shared" si="344"/>
        <v>0</v>
      </c>
      <c r="EN173" s="194">
        <f t="shared" si="345"/>
        <v>0</v>
      </c>
      <c r="EO173" s="194">
        <f t="shared" si="346"/>
        <v>0</v>
      </c>
      <c r="EP173" s="194">
        <f t="shared" si="347"/>
        <v>0</v>
      </c>
      <c r="EQ173" s="194">
        <f t="shared" si="348"/>
        <v>0</v>
      </c>
      <c r="ER173" s="194">
        <f t="shared" si="349"/>
        <v>0</v>
      </c>
      <c r="ES173" s="194">
        <f t="shared" si="350"/>
        <v>0</v>
      </c>
      <c r="ET173" s="194">
        <f t="shared" si="351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00"/>
        <v>3</v>
      </c>
      <c r="D174" s="139">
        <f t="shared" si="300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/>
      <c r="R174" s="33"/>
      <c r="S174" s="21">
        <v>1</v>
      </c>
      <c r="T174" s="33"/>
      <c r="U174" s="21">
        <v>1</v>
      </c>
      <c r="V174" s="33"/>
      <c r="W174" s="21">
        <v>1</v>
      </c>
      <c r="X174" s="33"/>
      <c r="Y174" s="21"/>
      <c r="Z174" s="33"/>
      <c r="AA174" s="21"/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/>
      <c r="AT174" s="44">
        <v>3</v>
      </c>
      <c r="AU174" s="142">
        <v>0</v>
      </c>
      <c r="AV174" s="22">
        <v>0</v>
      </c>
      <c r="AW174" s="21">
        <v>0</v>
      </c>
      <c r="AX174" s="48">
        <v>0</v>
      </c>
      <c r="AY174" s="22">
        <v>0</v>
      </c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1"/>
        <v/>
      </c>
      <c r="CB174" s="193" t="str">
        <f t="shared" si="302"/>
        <v/>
      </c>
      <c r="CC174" s="193" t="str">
        <f t="shared" si="303"/>
        <v/>
      </c>
      <c r="CD174" s="193" t="str">
        <f t="shared" si="304"/>
        <v/>
      </c>
      <c r="CE174" s="193" t="str">
        <f t="shared" si="305"/>
        <v/>
      </c>
      <c r="CF174" s="193" t="str">
        <f t="shared" si="306"/>
        <v/>
      </c>
      <c r="CG174" s="194">
        <f t="shared" si="307"/>
        <v>0</v>
      </c>
      <c r="CH174" s="194">
        <f t="shared" si="308"/>
        <v>0</v>
      </c>
      <c r="CI174" s="194">
        <f t="shared" si="309"/>
        <v>0</v>
      </c>
      <c r="CJ174" s="194">
        <f t="shared" si="310"/>
        <v>0</v>
      </c>
      <c r="CK174" s="194">
        <f t="shared" si="311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2"/>
        <v/>
      </c>
      <c r="DB174" s="193" t="str">
        <f t="shared" si="313"/>
        <v/>
      </c>
      <c r="DC174" s="193" t="str">
        <f t="shared" si="314"/>
        <v/>
      </c>
      <c r="DD174" s="193" t="str">
        <f t="shared" si="315"/>
        <v/>
      </c>
      <c r="DE174" s="193" t="str">
        <f t="shared" si="316"/>
        <v/>
      </c>
      <c r="DF174" s="193" t="str">
        <f t="shared" si="317"/>
        <v/>
      </c>
      <c r="DG174" s="193" t="str">
        <f t="shared" si="318"/>
        <v/>
      </c>
      <c r="DH174" s="193" t="str">
        <f t="shared" si="319"/>
        <v/>
      </c>
      <c r="DI174" s="193" t="str">
        <f t="shared" si="320"/>
        <v/>
      </c>
      <c r="DJ174" s="193" t="str">
        <f t="shared" si="321"/>
        <v/>
      </c>
      <c r="DK174" s="193" t="str">
        <f t="shared" si="322"/>
        <v/>
      </c>
      <c r="DL174" s="193" t="str">
        <f t="shared" si="323"/>
        <v/>
      </c>
      <c r="DM174" s="193" t="str">
        <f t="shared" si="324"/>
        <v/>
      </c>
      <c r="DN174" s="193" t="str">
        <f t="shared" si="325"/>
        <v/>
      </c>
      <c r="DO174" s="193" t="str">
        <f t="shared" si="326"/>
        <v/>
      </c>
      <c r="DP174" s="193" t="str">
        <f t="shared" si="327"/>
        <v/>
      </c>
      <c r="DQ174" s="193" t="str">
        <f t="shared" si="328"/>
        <v/>
      </c>
      <c r="DR174" s="193" t="str">
        <f t="shared" si="329"/>
        <v/>
      </c>
      <c r="DS174" s="193" t="str">
        <f t="shared" si="330"/>
        <v/>
      </c>
      <c r="DT174" s="193" t="str">
        <f t="shared" si="331"/>
        <v/>
      </c>
      <c r="EA174" s="194">
        <f t="shared" si="332"/>
        <v>0</v>
      </c>
      <c r="EB174" s="194">
        <f t="shared" si="333"/>
        <v>0</v>
      </c>
      <c r="EC174" s="194">
        <f t="shared" si="334"/>
        <v>0</v>
      </c>
      <c r="ED174" s="194">
        <f t="shared" si="335"/>
        <v>0</v>
      </c>
      <c r="EE174" s="194">
        <f t="shared" si="336"/>
        <v>0</v>
      </c>
      <c r="EF174" s="194">
        <f t="shared" si="337"/>
        <v>0</v>
      </c>
      <c r="EG174" s="194">
        <f t="shared" si="338"/>
        <v>0</v>
      </c>
      <c r="EH174" s="194">
        <f t="shared" si="339"/>
        <v>0</v>
      </c>
      <c r="EI174" s="194">
        <f t="shared" si="340"/>
        <v>0</v>
      </c>
      <c r="EJ174" s="194">
        <f t="shared" si="341"/>
        <v>0</v>
      </c>
      <c r="EK174" s="194">
        <f t="shared" si="342"/>
        <v>0</v>
      </c>
      <c r="EL174" s="194">
        <f t="shared" si="343"/>
        <v>0</v>
      </c>
      <c r="EM174" s="194">
        <f t="shared" si="344"/>
        <v>0</v>
      </c>
      <c r="EN174" s="194">
        <f t="shared" si="345"/>
        <v>0</v>
      </c>
      <c r="EO174" s="194">
        <f t="shared" si="346"/>
        <v>0</v>
      </c>
      <c r="EP174" s="194">
        <f t="shared" si="347"/>
        <v>0</v>
      </c>
      <c r="EQ174" s="194">
        <f t="shared" si="348"/>
        <v>0</v>
      </c>
      <c r="ER174" s="194">
        <f t="shared" si="349"/>
        <v>0</v>
      </c>
      <c r="ES174" s="194">
        <f t="shared" si="350"/>
        <v>0</v>
      </c>
      <c r="ET174" s="194">
        <f t="shared" si="351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00"/>
        <v>0</v>
      </c>
      <c r="D175" s="155">
        <f t="shared" si="300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>
        <v>0</v>
      </c>
      <c r="AV175" s="22">
        <v>0</v>
      </c>
      <c r="AW175" s="21">
        <v>0</v>
      </c>
      <c r="AX175" s="48">
        <v>0</v>
      </c>
      <c r="AY175" s="22">
        <v>0</v>
      </c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1"/>
        <v/>
      </c>
      <c r="CB175" s="193" t="str">
        <f t="shared" si="302"/>
        <v/>
      </c>
      <c r="CC175" s="193" t="str">
        <f t="shared" si="303"/>
        <v/>
      </c>
      <c r="CD175" s="193" t="str">
        <f t="shared" si="304"/>
        <v/>
      </c>
      <c r="CE175" s="193" t="str">
        <f t="shared" si="305"/>
        <v/>
      </c>
      <c r="CF175" s="193" t="str">
        <f t="shared" si="306"/>
        <v/>
      </c>
      <c r="CG175" s="194">
        <f t="shared" si="307"/>
        <v>0</v>
      </c>
      <c r="CH175" s="194">
        <f t="shared" si="308"/>
        <v>0</v>
      </c>
      <c r="CI175" s="194">
        <f t="shared" si="309"/>
        <v>0</v>
      </c>
      <c r="CJ175" s="194">
        <f t="shared" si="310"/>
        <v>0</v>
      </c>
      <c r="CK175" s="194">
        <f t="shared" si="311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2"/>
        <v/>
      </c>
      <c r="DB175" s="193" t="str">
        <f t="shared" si="313"/>
        <v/>
      </c>
      <c r="DC175" s="193" t="str">
        <f t="shared" si="314"/>
        <v/>
      </c>
      <c r="DD175" s="193" t="str">
        <f t="shared" si="315"/>
        <v/>
      </c>
      <c r="DE175" s="193" t="str">
        <f t="shared" si="316"/>
        <v/>
      </c>
      <c r="DF175" s="193" t="str">
        <f t="shared" si="317"/>
        <v/>
      </c>
      <c r="DG175" s="193" t="str">
        <f t="shared" si="318"/>
        <v/>
      </c>
      <c r="DH175" s="193" t="str">
        <f t="shared" si="319"/>
        <v/>
      </c>
      <c r="DI175" s="193" t="str">
        <f t="shared" si="320"/>
        <v/>
      </c>
      <c r="DJ175" s="193" t="str">
        <f t="shared" si="321"/>
        <v/>
      </c>
      <c r="DK175" s="193" t="str">
        <f t="shared" si="322"/>
        <v/>
      </c>
      <c r="DL175" s="193" t="str">
        <f t="shared" si="323"/>
        <v/>
      </c>
      <c r="DM175" s="193" t="str">
        <f t="shared" si="324"/>
        <v/>
      </c>
      <c r="DN175" s="193" t="str">
        <f t="shared" si="325"/>
        <v/>
      </c>
      <c r="DO175" s="193" t="str">
        <f t="shared" si="326"/>
        <v/>
      </c>
      <c r="DP175" s="193" t="str">
        <f t="shared" si="327"/>
        <v/>
      </c>
      <c r="DQ175" s="193" t="str">
        <f t="shared" si="328"/>
        <v/>
      </c>
      <c r="DR175" s="193" t="str">
        <f t="shared" si="329"/>
        <v/>
      </c>
      <c r="DS175" s="193" t="str">
        <f t="shared" si="330"/>
        <v/>
      </c>
      <c r="DT175" s="193" t="str">
        <f t="shared" si="331"/>
        <v/>
      </c>
      <c r="EA175" s="194">
        <f t="shared" si="332"/>
        <v>0</v>
      </c>
      <c r="EB175" s="194">
        <f t="shared" si="333"/>
        <v>0</v>
      </c>
      <c r="EC175" s="194">
        <f t="shared" si="334"/>
        <v>0</v>
      </c>
      <c r="ED175" s="194">
        <f t="shared" si="335"/>
        <v>0</v>
      </c>
      <c r="EE175" s="194">
        <f t="shared" si="336"/>
        <v>0</v>
      </c>
      <c r="EF175" s="194">
        <f t="shared" si="337"/>
        <v>0</v>
      </c>
      <c r="EG175" s="194">
        <f t="shared" si="338"/>
        <v>0</v>
      </c>
      <c r="EH175" s="194">
        <f t="shared" si="339"/>
        <v>0</v>
      </c>
      <c r="EI175" s="194">
        <f t="shared" si="340"/>
        <v>0</v>
      </c>
      <c r="EJ175" s="194">
        <f t="shared" si="341"/>
        <v>0</v>
      </c>
      <c r="EK175" s="194">
        <f t="shared" si="342"/>
        <v>0</v>
      </c>
      <c r="EL175" s="194">
        <f t="shared" si="343"/>
        <v>0</v>
      </c>
      <c r="EM175" s="194">
        <f t="shared" si="344"/>
        <v>0</v>
      </c>
      <c r="EN175" s="194">
        <f t="shared" si="345"/>
        <v>0</v>
      </c>
      <c r="EO175" s="194">
        <f t="shared" si="346"/>
        <v>0</v>
      </c>
      <c r="EP175" s="194">
        <f t="shared" si="347"/>
        <v>0</v>
      </c>
      <c r="EQ175" s="194">
        <f t="shared" si="348"/>
        <v>0</v>
      </c>
      <c r="ER175" s="194">
        <f t="shared" si="349"/>
        <v>0</v>
      </c>
      <c r="ES175" s="194">
        <f t="shared" si="350"/>
        <v>0</v>
      </c>
      <c r="ET175" s="194">
        <f t="shared" si="351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00"/>
        <v>0</v>
      </c>
      <c r="D176" s="155">
        <f t="shared" si="300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>
        <v>0</v>
      </c>
      <c r="AV176" s="22">
        <v>0</v>
      </c>
      <c r="AW176" s="21">
        <v>0</v>
      </c>
      <c r="AX176" s="48">
        <v>0</v>
      </c>
      <c r="AY176" s="22">
        <v>0</v>
      </c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1"/>
        <v/>
      </c>
      <c r="CB176" s="193" t="str">
        <f t="shared" si="302"/>
        <v/>
      </c>
      <c r="CC176" s="193" t="str">
        <f t="shared" si="303"/>
        <v/>
      </c>
      <c r="CD176" s="193" t="str">
        <f t="shared" si="304"/>
        <v/>
      </c>
      <c r="CE176" s="193" t="str">
        <f t="shared" si="305"/>
        <v/>
      </c>
      <c r="CF176" s="193" t="str">
        <f t="shared" si="306"/>
        <v/>
      </c>
      <c r="CG176" s="194">
        <f t="shared" si="307"/>
        <v>0</v>
      </c>
      <c r="CH176" s="194">
        <f t="shared" si="308"/>
        <v>0</v>
      </c>
      <c r="CI176" s="194">
        <f t="shared" si="309"/>
        <v>0</v>
      </c>
      <c r="CJ176" s="194">
        <f t="shared" si="310"/>
        <v>0</v>
      </c>
      <c r="CK176" s="194">
        <f t="shared" si="311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2"/>
        <v/>
      </c>
      <c r="DB176" s="193" t="str">
        <f t="shared" si="313"/>
        <v/>
      </c>
      <c r="DC176" s="193" t="str">
        <f t="shared" si="314"/>
        <v/>
      </c>
      <c r="DD176" s="193" t="str">
        <f t="shared" si="315"/>
        <v/>
      </c>
      <c r="DE176" s="193" t="str">
        <f t="shared" si="316"/>
        <v/>
      </c>
      <c r="DF176" s="193" t="str">
        <f t="shared" si="317"/>
        <v/>
      </c>
      <c r="DG176" s="193" t="str">
        <f t="shared" si="318"/>
        <v/>
      </c>
      <c r="DH176" s="193" t="str">
        <f t="shared" si="319"/>
        <v/>
      </c>
      <c r="DI176" s="193" t="str">
        <f t="shared" si="320"/>
        <v/>
      </c>
      <c r="DJ176" s="193" t="str">
        <f t="shared" si="321"/>
        <v/>
      </c>
      <c r="DK176" s="193" t="str">
        <f t="shared" si="322"/>
        <v/>
      </c>
      <c r="DL176" s="193" t="str">
        <f t="shared" si="323"/>
        <v/>
      </c>
      <c r="DM176" s="193" t="str">
        <f t="shared" si="324"/>
        <v/>
      </c>
      <c r="DN176" s="193" t="str">
        <f t="shared" si="325"/>
        <v/>
      </c>
      <c r="DO176" s="193" t="str">
        <f t="shared" si="326"/>
        <v/>
      </c>
      <c r="DP176" s="193" t="str">
        <f t="shared" si="327"/>
        <v/>
      </c>
      <c r="DQ176" s="193" t="str">
        <f t="shared" si="328"/>
        <v/>
      </c>
      <c r="DR176" s="193" t="str">
        <f t="shared" si="329"/>
        <v/>
      </c>
      <c r="DS176" s="193" t="str">
        <f t="shared" si="330"/>
        <v/>
      </c>
      <c r="DT176" s="193" t="str">
        <f t="shared" si="331"/>
        <v/>
      </c>
      <c r="EA176" s="194">
        <f t="shared" si="332"/>
        <v>0</v>
      </c>
      <c r="EB176" s="194">
        <f t="shared" si="333"/>
        <v>0</v>
      </c>
      <c r="EC176" s="194">
        <f t="shared" si="334"/>
        <v>0</v>
      </c>
      <c r="ED176" s="194">
        <f t="shared" si="335"/>
        <v>0</v>
      </c>
      <c r="EE176" s="194">
        <f t="shared" si="336"/>
        <v>0</v>
      </c>
      <c r="EF176" s="194">
        <f t="shared" si="337"/>
        <v>0</v>
      </c>
      <c r="EG176" s="194">
        <f t="shared" si="338"/>
        <v>0</v>
      </c>
      <c r="EH176" s="194">
        <f t="shared" si="339"/>
        <v>0</v>
      </c>
      <c r="EI176" s="194">
        <f t="shared" si="340"/>
        <v>0</v>
      </c>
      <c r="EJ176" s="194">
        <f t="shared" si="341"/>
        <v>0</v>
      </c>
      <c r="EK176" s="194">
        <f t="shared" si="342"/>
        <v>0</v>
      </c>
      <c r="EL176" s="194">
        <f t="shared" si="343"/>
        <v>0</v>
      </c>
      <c r="EM176" s="194">
        <f t="shared" si="344"/>
        <v>0</v>
      </c>
      <c r="EN176" s="194">
        <f t="shared" si="345"/>
        <v>0</v>
      </c>
      <c r="EO176" s="194">
        <f t="shared" si="346"/>
        <v>0</v>
      </c>
      <c r="EP176" s="194">
        <f t="shared" si="347"/>
        <v>0</v>
      </c>
      <c r="EQ176" s="194">
        <f t="shared" si="348"/>
        <v>0</v>
      </c>
      <c r="ER176" s="194">
        <f t="shared" si="349"/>
        <v>0</v>
      </c>
      <c r="ES176" s="194">
        <f t="shared" si="350"/>
        <v>0</v>
      </c>
      <c r="ET176" s="194">
        <f t="shared" si="351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00"/>
        <v>6</v>
      </c>
      <c r="D177" s="155">
        <f t="shared" si="300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>
        <v>1</v>
      </c>
      <c r="T177" s="33"/>
      <c r="U177" s="21">
        <v>1</v>
      </c>
      <c r="V177" s="33"/>
      <c r="W177" s="21">
        <v>1</v>
      </c>
      <c r="X177" s="33"/>
      <c r="Y177" s="21">
        <v>1</v>
      </c>
      <c r="Z177" s="33"/>
      <c r="AA177" s="21"/>
      <c r="AB177" s="33"/>
      <c r="AC177" s="21">
        <v>1</v>
      </c>
      <c r="AD177" s="33"/>
      <c r="AE177" s="21"/>
      <c r="AF177" s="154"/>
      <c r="AG177" s="21"/>
      <c r="AH177" s="154"/>
      <c r="AI177" s="21">
        <v>1</v>
      </c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1</v>
      </c>
      <c r="AT177" s="44">
        <v>5</v>
      </c>
      <c r="AU177" s="142">
        <v>0</v>
      </c>
      <c r="AV177" s="22">
        <v>0</v>
      </c>
      <c r="AW177" s="21">
        <v>0</v>
      </c>
      <c r="AX177" s="48">
        <v>0</v>
      </c>
      <c r="AY177" s="22">
        <v>0</v>
      </c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1"/>
        <v/>
      </c>
      <c r="CB177" s="193" t="str">
        <f t="shared" si="302"/>
        <v/>
      </c>
      <c r="CC177" s="193" t="str">
        <f t="shared" si="303"/>
        <v/>
      </c>
      <c r="CD177" s="193" t="str">
        <f t="shared" si="304"/>
        <v/>
      </c>
      <c r="CE177" s="193" t="str">
        <f t="shared" si="305"/>
        <v/>
      </c>
      <c r="CF177" s="193" t="str">
        <f t="shared" si="306"/>
        <v/>
      </c>
      <c r="CG177" s="194">
        <f t="shared" si="307"/>
        <v>0</v>
      </c>
      <c r="CH177" s="194">
        <f t="shared" si="308"/>
        <v>0</v>
      </c>
      <c r="CI177" s="194">
        <f t="shared" si="309"/>
        <v>0</v>
      </c>
      <c r="CJ177" s="194">
        <f t="shared" si="310"/>
        <v>0</v>
      </c>
      <c r="CK177" s="194">
        <f t="shared" si="311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2"/>
        <v/>
      </c>
      <c r="DB177" s="193" t="str">
        <f t="shared" si="313"/>
        <v/>
      </c>
      <c r="DC177" s="193" t="str">
        <f t="shared" si="314"/>
        <v/>
      </c>
      <c r="DD177" s="193" t="str">
        <f t="shared" si="315"/>
        <v/>
      </c>
      <c r="DE177" s="193" t="str">
        <f t="shared" si="316"/>
        <v/>
      </c>
      <c r="DF177" s="193" t="str">
        <f t="shared" si="317"/>
        <v/>
      </c>
      <c r="DG177" s="193" t="str">
        <f t="shared" si="318"/>
        <v/>
      </c>
      <c r="DH177" s="193" t="str">
        <f t="shared" si="319"/>
        <v/>
      </c>
      <c r="DI177" s="193" t="str">
        <f t="shared" si="320"/>
        <v/>
      </c>
      <c r="DJ177" s="193" t="str">
        <f t="shared" si="321"/>
        <v/>
      </c>
      <c r="DK177" s="193" t="str">
        <f t="shared" si="322"/>
        <v/>
      </c>
      <c r="DL177" s="193" t="str">
        <f t="shared" si="323"/>
        <v/>
      </c>
      <c r="DM177" s="193" t="str">
        <f t="shared" si="324"/>
        <v/>
      </c>
      <c r="DN177" s="193" t="str">
        <f t="shared" si="325"/>
        <v/>
      </c>
      <c r="DO177" s="193" t="str">
        <f t="shared" si="326"/>
        <v/>
      </c>
      <c r="DP177" s="193" t="str">
        <f t="shared" si="327"/>
        <v/>
      </c>
      <c r="DQ177" s="193" t="str">
        <f t="shared" si="328"/>
        <v/>
      </c>
      <c r="DR177" s="193" t="str">
        <f t="shared" si="329"/>
        <v/>
      </c>
      <c r="DS177" s="193" t="str">
        <f t="shared" si="330"/>
        <v/>
      </c>
      <c r="DT177" s="193" t="str">
        <f t="shared" si="331"/>
        <v/>
      </c>
      <c r="EA177" s="194">
        <f t="shared" si="332"/>
        <v>0</v>
      </c>
      <c r="EB177" s="194">
        <f t="shared" si="333"/>
        <v>0</v>
      </c>
      <c r="EC177" s="194">
        <f t="shared" si="334"/>
        <v>0</v>
      </c>
      <c r="ED177" s="194">
        <f t="shared" si="335"/>
        <v>0</v>
      </c>
      <c r="EE177" s="194">
        <f t="shared" si="336"/>
        <v>0</v>
      </c>
      <c r="EF177" s="194">
        <f t="shared" si="337"/>
        <v>0</v>
      </c>
      <c r="EG177" s="194">
        <f t="shared" si="338"/>
        <v>0</v>
      </c>
      <c r="EH177" s="194">
        <f t="shared" si="339"/>
        <v>0</v>
      </c>
      <c r="EI177" s="194">
        <f t="shared" si="340"/>
        <v>0</v>
      </c>
      <c r="EJ177" s="194">
        <f t="shared" si="341"/>
        <v>0</v>
      </c>
      <c r="EK177" s="194">
        <f t="shared" si="342"/>
        <v>0</v>
      </c>
      <c r="EL177" s="194">
        <f t="shared" si="343"/>
        <v>0</v>
      </c>
      <c r="EM177" s="194">
        <f t="shared" si="344"/>
        <v>0</v>
      </c>
      <c r="EN177" s="194">
        <f t="shared" si="345"/>
        <v>0</v>
      </c>
      <c r="EO177" s="194">
        <f t="shared" si="346"/>
        <v>0</v>
      </c>
      <c r="EP177" s="194">
        <f t="shared" si="347"/>
        <v>0</v>
      </c>
      <c r="EQ177" s="194">
        <f t="shared" si="348"/>
        <v>0</v>
      </c>
      <c r="ER177" s="194">
        <f t="shared" si="349"/>
        <v>0</v>
      </c>
      <c r="ES177" s="194">
        <f t="shared" si="350"/>
        <v>0</v>
      </c>
      <c r="ET177" s="194">
        <f t="shared" si="351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00"/>
        <v>0</v>
      </c>
      <c r="D178" s="155">
        <f t="shared" si="300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>
        <v>0</v>
      </c>
      <c r="AV178" s="22">
        <v>0</v>
      </c>
      <c r="AW178" s="21">
        <v>0</v>
      </c>
      <c r="AX178" s="48">
        <v>0</v>
      </c>
      <c r="AY178" s="22">
        <v>0</v>
      </c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1"/>
        <v/>
      </c>
      <c r="CB178" s="193" t="str">
        <f t="shared" si="302"/>
        <v/>
      </c>
      <c r="CC178" s="193" t="str">
        <f t="shared" si="303"/>
        <v/>
      </c>
      <c r="CD178" s="193" t="str">
        <f t="shared" si="304"/>
        <v/>
      </c>
      <c r="CE178" s="193" t="str">
        <f t="shared" si="305"/>
        <v/>
      </c>
      <c r="CF178" s="193" t="str">
        <f t="shared" si="306"/>
        <v/>
      </c>
      <c r="CG178" s="194">
        <f t="shared" si="307"/>
        <v>0</v>
      </c>
      <c r="CH178" s="194">
        <f t="shared" si="308"/>
        <v>0</v>
      </c>
      <c r="CI178" s="194">
        <f t="shared" si="309"/>
        <v>0</v>
      </c>
      <c r="CJ178" s="194">
        <f t="shared" si="310"/>
        <v>0</v>
      </c>
      <c r="CK178" s="194">
        <f t="shared" si="311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2"/>
        <v/>
      </c>
      <c r="DB178" s="193" t="str">
        <f t="shared" si="313"/>
        <v/>
      </c>
      <c r="DC178" s="193" t="str">
        <f t="shared" si="314"/>
        <v/>
      </c>
      <c r="DD178" s="193" t="str">
        <f t="shared" si="315"/>
        <v/>
      </c>
      <c r="DE178" s="193" t="str">
        <f t="shared" si="316"/>
        <v/>
      </c>
      <c r="DF178" s="193" t="str">
        <f t="shared" si="317"/>
        <v/>
      </c>
      <c r="DG178" s="193" t="str">
        <f t="shared" si="318"/>
        <v/>
      </c>
      <c r="DH178" s="193" t="str">
        <f t="shared" si="319"/>
        <v/>
      </c>
      <c r="DI178" s="193" t="str">
        <f t="shared" si="320"/>
        <v/>
      </c>
      <c r="DJ178" s="193" t="str">
        <f t="shared" si="321"/>
        <v/>
      </c>
      <c r="DK178" s="193" t="str">
        <f t="shared" si="322"/>
        <v/>
      </c>
      <c r="DL178" s="193" t="str">
        <f t="shared" si="323"/>
        <v/>
      </c>
      <c r="DM178" s="193" t="str">
        <f t="shared" si="324"/>
        <v/>
      </c>
      <c r="DN178" s="193" t="str">
        <f t="shared" si="325"/>
        <v/>
      </c>
      <c r="DO178" s="193" t="str">
        <f t="shared" si="326"/>
        <v/>
      </c>
      <c r="DP178" s="193" t="str">
        <f t="shared" si="327"/>
        <v/>
      </c>
      <c r="DQ178" s="193" t="str">
        <f t="shared" si="328"/>
        <v/>
      </c>
      <c r="DR178" s="193" t="str">
        <f t="shared" si="329"/>
        <v/>
      </c>
      <c r="DS178" s="193" t="str">
        <f t="shared" si="330"/>
        <v/>
      </c>
      <c r="DT178" s="193" t="str">
        <f t="shared" si="331"/>
        <v/>
      </c>
      <c r="EA178" s="194">
        <f t="shared" si="332"/>
        <v>0</v>
      </c>
      <c r="EB178" s="194">
        <f t="shared" si="333"/>
        <v>0</v>
      </c>
      <c r="EC178" s="194">
        <f t="shared" si="334"/>
        <v>0</v>
      </c>
      <c r="ED178" s="194">
        <f t="shared" si="335"/>
        <v>0</v>
      </c>
      <c r="EE178" s="194">
        <f t="shared" si="336"/>
        <v>0</v>
      </c>
      <c r="EF178" s="194">
        <f t="shared" si="337"/>
        <v>0</v>
      </c>
      <c r="EG178" s="194">
        <f t="shared" si="338"/>
        <v>0</v>
      </c>
      <c r="EH178" s="194">
        <f t="shared" si="339"/>
        <v>0</v>
      </c>
      <c r="EI178" s="194">
        <f t="shared" si="340"/>
        <v>0</v>
      </c>
      <c r="EJ178" s="194">
        <f t="shared" si="341"/>
        <v>0</v>
      </c>
      <c r="EK178" s="194">
        <f t="shared" si="342"/>
        <v>0</v>
      </c>
      <c r="EL178" s="194">
        <f t="shared" si="343"/>
        <v>0</v>
      </c>
      <c r="EM178" s="194">
        <f t="shared" si="344"/>
        <v>0</v>
      </c>
      <c r="EN178" s="194">
        <f t="shared" si="345"/>
        <v>0</v>
      </c>
      <c r="EO178" s="194">
        <f t="shared" si="346"/>
        <v>0</v>
      </c>
      <c r="EP178" s="194">
        <f t="shared" si="347"/>
        <v>0</v>
      </c>
      <c r="EQ178" s="194">
        <f t="shared" si="348"/>
        <v>0</v>
      </c>
      <c r="ER178" s="194">
        <f t="shared" si="349"/>
        <v>0</v>
      </c>
      <c r="ES178" s="194">
        <f t="shared" si="350"/>
        <v>0</v>
      </c>
      <c r="ET178" s="194">
        <f t="shared" si="351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00"/>
        <v>0</v>
      </c>
      <c r="D179" s="155">
        <f t="shared" si="300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>
        <v>0</v>
      </c>
      <c r="AV179" s="22">
        <v>0</v>
      </c>
      <c r="AW179" s="21">
        <v>0</v>
      </c>
      <c r="AX179" s="48">
        <v>0</v>
      </c>
      <c r="AY179" s="22">
        <v>0</v>
      </c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1"/>
        <v/>
      </c>
      <c r="CB179" s="193" t="str">
        <f t="shared" si="302"/>
        <v/>
      </c>
      <c r="CC179" s="193" t="str">
        <f t="shared" si="303"/>
        <v/>
      </c>
      <c r="CD179" s="193" t="str">
        <f t="shared" si="304"/>
        <v/>
      </c>
      <c r="CE179" s="193" t="str">
        <f t="shared" si="305"/>
        <v/>
      </c>
      <c r="CF179" s="193" t="str">
        <f t="shared" si="306"/>
        <v/>
      </c>
      <c r="CG179" s="194">
        <f t="shared" si="307"/>
        <v>0</v>
      </c>
      <c r="CH179" s="194">
        <f t="shared" si="308"/>
        <v>0</v>
      </c>
      <c r="CI179" s="194">
        <f t="shared" si="309"/>
        <v>0</v>
      </c>
      <c r="CJ179" s="194">
        <f t="shared" si="310"/>
        <v>0</v>
      </c>
      <c r="CK179" s="194">
        <f t="shared" si="311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2"/>
        <v/>
      </c>
      <c r="DB179" s="193" t="str">
        <f t="shared" si="313"/>
        <v/>
      </c>
      <c r="DC179" s="193" t="str">
        <f t="shared" si="314"/>
        <v/>
      </c>
      <c r="DD179" s="193" t="str">
        <f t="shared" si="315"/>
        <v/>
      </c>
      <c r="DE179" s="193" t="str">
        <f t="shared" si="316"/>
        <v/>
      </c>
      <c r="DF179" s="193" t="str">
        <f t="shared" si="317"/>
        <v/>
      </c>
      <c r="DG179" s="193" t="str">
        <f t="shared" si="318"/>
        <v/>
      </c>
      <c r="DH179" s="193" t="str">
        <f t="shared" si="319"/>
        <v/>
      </c>
      <c r="DI179" s="193" t="str">
        <f t="shared" si="320"/>
        <v/>
      </c>
      <c r="DJ179" s="193" t="str">
        <f t="shared" si="321"/>
        <v/>
      </c>
      <c r="DK179" s="193" t="str">
        <f t="shared" si="322"/>
        <v/>
      </c>
      <c r="DL179" s="193" t="str">
        <f t="shared" si="323"/>
        <v/>
      </c>
      <c r="DM179" s="193" t="str">
        <f t="shared" si="324"/>
        <v/>
      </c>
      <c r="DN179" s="193" t="str">
        <f t="shared" si="325"/>
        <v/>
      </c>
      <c r="DO179" s="193" t="str">
        <f t="shared" si="326"/>
        <v/>
      </c>
      <c r="DP179" s="193" t="str">
        <f t="shared" si="327"/>
        <v/>
      </c>
      <c r="DQ179" s="193" t="str">
        <f t="shared" si="328"/>
        <v/>
      </c>
      <c r="DR179" s="193" t="str">
        <f t="shared" si="329"/>
        <v/>
      </c>
      <c r="DS179" s="193" t="str">
        <f t="shared" si="330"/>
        <v/>
      </c>
      <c r="DT179" s="193" t="str">
        <f t="shared" si="331"/>
        <v/>
      </c>
      <c r="EA179" s="194">
        <f t="shared" si="332"/>
        <v>0</v>
      </c>
      <c r="EB179" s="194">
        <f t="shared" si="333"/>
        <v>0</v>
      </c>
      <c r="EC179" s="194">
        <f t="shared" si="334"/>
        <v>0</v>
      </c>
      <c r="ED179" s="194">
        <f t="shared" si="335"/>
        <v>0</v>
      </c>
      <c r="EE179" s="194">
        <f t="shared" si="336"/>
        <v>0</v>
      </c>
      <c r="EF179" s="194">
        <f t="shared" si="337"/>
        <v>0</v>
      </c>
      <c r="EG179" s="194">
        <f t="shared" si="338"/>
        <v>0</v>
      </c>
      <c r="EH179" s="194">
        <f t="shared" si="339"/>
        <v>0</v>
      </c>
      <c r="EI179" s="194">
        <f t="shared" si="340"/>
        <v>0</v>
      </c>
      <c r="EJ179" s="194">
        <f t="shared" si="341"/>
        <v>0</v>
      </c>
      <c r="EK179" s="194">
        <f t="shared" si="342"/>
        <v>0</v>
      </c>
      <c r="EL179" s="194">
        <f t="shared" si="343"/>
        <v>0</v>
      </c>
      <c r="EM179" s="194">
        <f t="shared" si="344"/>
        <v>0</v>
      </c>
      <c r="EN179" s="194">
        <f t="shared" si="345"/>
        <v>0</v>
      </c>
      <c r="EO179" s="194">
        <f t="shared" si="346"/>
        <v>0</v>
      </c>
      <c r="EP179" s="194">
        <f t="shared" si="347"/>
        <v>0</v>
      </c>
      <c r="EQ179" s="194">
        <f t="shared" si="348"/>
        <v>0</v>
      </c>
      <c r="ER179" s="194">
        <f t="shared" si="349"/>
        <v>0</v>
      </c>
      <c r="ES179" s="194">
        <f t="shared" si="350"/>
        <v>0</v>
      </c>
      <c r="ET179" s="194">
        <f t="shared" si="351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00"/>
        <v>0</v>
      </c>
      <c r="D180" s="155">
        <f t="shared" si="300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>
        <v>0</v>
      </c>
      <c r="AV180" s="22">
        <v>0</v>
      </c>
      <c r="AW180" s="21">
        <v>0</v>
      </c>
      <c r="AX180" s="48">
        <v>0</v>
      </c>
      <c r="AY180" s="22">
        <v>0</v>
      </c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1"/>
        <v/>
      </c>
      <c r="CB180" s="193" t="str">
        <f t="shared" si="302"/>
        <v/>
      </c>
      <c r="CC180" s="193" t="str">
        <f t="shared" si="303"/>
        <v/>
      </c>
      <c r="CD180" s="193" t="str">
        <f t="shared" si="304"/>
        <v/>
      </c>
      <c r="CE180" s="193" t="str">
        <f t="shared" si="305"/>
        <v/>
      </c>
      <c r="CF180" s="193" t="str">
        <f t="shared" si="306"/>
        <v/>
      </c>
      <c r="CG180" s="194">
        <f t="shared" si="307"/>
        <v>0</v>
      </c>
      <c r="CH180" s="194">
        <f t="shared" si="308"/>
        <v>0</v>
      </c>
      <c r="CI180" s="194">
        <f t="shared" si="309"/>
        <v>0</v>
      </c>
      <c r="CJ180" s="194">
        <f t="shared" si="310"/>
        <v>0</v>
      </c>
      <c r="CK180" s="194">
        <f t="shared" si="311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2"/>
        <v/>
      </c>
      <c r="DB180" s="193" t="str">
        <f t="shared" si="313"/>
        <v/>
      </c>
      <c r="DC180" s="193" t="str">
        <f t="shared" si="314"/>
        <v/>
      </c>
      <c r="DD180" s="193" t="str">
        <f t="shared" si="315"/>
        <v/>
      </c>
      <c r="DE180" s="193" t="str">
        <f t="shared" si="316"/>
        <v/>
      </c>
      <c r="DF180" s="193" t="str">
        <f t="shared" si="317"/>
        <v/>
      </c>
      <c r="DG180" s="193" t="str">
        <f t="shared" si="318"/>
        <v/>
      </c>
      <c r="DH180" s="193" t="str">
        <f t="shared" si="319"/>
        <v/>
      </c>
      <c r="DI180" s="193" t="str">
        <f t="shared" si="320"/>
        <v/>
      </c>
      <c r="DJ180" s="193" t="str">
        <f t="shared" si="321"/>
        <v/>
      </c>
      <c r="DK180" s="193" t="str">
        <f t="shared" si="322"/>
        <v/>
      </c>
      <c r="DL180" s="193" t="str">
        <f t="shared" si="323"/>
        <v/>
      </c>
      <c r="DM180" s="193" t="str">
        <f t="shared" si="324"/>
        <v/>
      </c>
      <c r="DN180" s="193" t="str">
        <f t="shared" si="325"/>
        <v/>
      </c>
      <c r="DO180" s="193" t="str">
        <f t="shared" si="326"/>
        <v/>
      </c>
      <c r="DP180" s="193" t="str">
        <f t="shared" si="327"/>
        <v/>
      </c>
      <c r="DQ180" s="193" t="str">
        <f t="shared" si="328"/>
        <v/>
      </c>
      <c r="DR180" s="193" t="str">
        <f t="shared" si="329"/>
        <v/>
      </c>
      <c r="DS180" s="193" t="str">
        <f t="shared" si="330"/>
        <v/>
      </c>
      <c r="DT180" s="193" t="str">
        <f t="shared" si="331"/>
        <v/>
      </c>
      <c r="EA180" s="194">
        <f t="shared" si="332"/>
        <v>0</v>
      </c>
      <c r="EB180" s="194">
        <f t="shared" si="333"/>
        <v>0</v>
      </c>
      <c r="EC180" s="194">
        <f t="shared" si="334"/>
        <v>0</v>
      </c>
      <c r="ED180" s="194">
        <f t="shared" si="335"/>
        <v>0</v>
      </c>
      <c r="EE180" s="194">
        <f t="shared" si="336"/>
        <v>0</v>
      </c>
      <c r="EF180" s="194">
        <f t="shared" si="337"/>
        <v>0</v>
      </c>
      <c r="EG180" s="194">
        <f t="shared" si="338"/>
        <v>0</v>
      </c>
      <c r="EH180" s="194">
        <f t="shared" si="339"/>
        <v>0</v>
      </c>
      <c r="EI180" s="194">
        <f t="shared" si="340"/>
        <v>0</v>
      </c>
      <c r="EJ180" s="194">
        <f t="shared" si="341"/>
        <v>0</v>
      </c>
      <c r="EK180" s="194">
        <f t="shared" si="342"/>
        <v>0</v>
      </c>
      <c r="EL180" s="194">
        <f t="shared" si="343"/>
        <v>0</v>
      </c>
      <c r="EM180" s="194">
        <f t="shared" si="344"/>
        <v>0</v>
      </c>
      <c r="EN180" s="194">
        <f t="shared" si="345"/>
        <v>0</v>
      </c>
      <c r="EO180" s="194">
        <f t="shared" si="346"/>
        <v>0</v>
      </c>
      <c r="EP180" s="194">
        <f t="shared" si="347"/>
        <v>0</v>
      </c>
      <c r="EQ180" s="194">
        <f t="shared" si="348"/>
        <v>0</v>
      </c>
      <c r="ER180" s="194">
        <f t="shared" si="349"/>
        <v>0</v>
      </c>
      <c r="ES180" s="194">
        <f t="shared" si="350"/>
        <v>0</v>
      </c>
      <c r="ET180" s="194">
        <f t="shared" si="351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00"/>
        <v>42</v>
      </c>
      <c r="D181" s="155">
        <f t="shared" si="300"/>
        <v>0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/>
      <c r="R181" s="33"/>
      <c r="S181" s="21">
        <v>6</v>
      </c>
      <c r="T181" s="33"/>
      <c r="U181" s="21">
        <v>1</v>
      </c>
      <c r="V181" s="33"/>
      <c r="W181" s="21">
        <v>2</v>
      </c>
      <c r="X181" s="33"/>
      <c r="Y181" s="21">
        <v>4</v>
      </c>
      <c r="Z181" s="33"/>
      <c r="AA181" s="21">
        <v>2</v>
      </c>
      <c r="AB181" s="33"/>
      <c r="AC181" s="21">
        <v>2</v>
      </c>
      <c r="AD181" s="33"/>
      <c r="AE181" s="21">
        <v>3</v>
      </c>
      <c r="AF181" s="154"/>
      <c r="AG181" s="21">
        <v>4</v>
      </c>
      <c r="AH181" s="154"/>
      <c r="AI181" s="21">
        <v>2</v>
      </c>
      <c r="AJ181" s="141"/>
      <c r="AK181" s="21">
        <v>6</v>
      </c>
      <c r="AL181" s="33"/>
      <c r="AM181" s="21">
        <v>3</v>
      </c>
      <c r="AN181" s="33"/>
      <c r="AO181" s="21">
        <v>4</v>
      </c>
      <c r="AP181" s="33"/>
      <c r="AQ181" s="21">
        <v>3</v>
      </c>
      <c r="AR181" s="204"/>
      <c r="AS181" s="22">
        <v>25</v>
      </c>
      <c r="AT181" s="44">
        <v>17</v>
      </c>
      <c r="AU181" s="142">
        <v>0</v>
      </c>
      <c r="AV181" s="22">
        <v>0</v>
      </c>
      <c r="AW181" s="21">
        <v>0</v>
      </c>
      <c r="AX181" s="48">
        <v>0</v>
      </c>
      <c r="AY181" s="22">
        <v>0</v>
      </c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>IF(C181&lt;   D181,"* El total de Reactivos NO DEBE ser superior al total de Procesados. ","")</f>
        <v/>
      </c>
      <c r="CB181" s="193" t="str">
        <f>IF(C181&lt;&gt; AS181+ AT181,"* La suma de las columnas Sexo DEBE SER IGUAL a los Procesados. ","")</f>
        <v/>
      </c>
      <c r="CC181" s="193" t="str">
        <f>IF(C181&lt;  AU181+ AV181,"* La suma de las columna Trans NO DEBE ser superior al total de Procesados. ","")</f>
        <v/>
      </c>
      <c r="CD181" s="193" t="str">
        <f>IF(C181&lt;  AW181,"* La columna Pueblos Originarios NO DEBE ser superior al total de Procesados. ","")</f>
        <v/>
      </c>
      <c r="CE181" s="193" t="str">
        <f>IF(C181&lt;  AX181,"* La columna Migrantes NO DEBE ser superior al total de Procesados. ","")</f>
        <v/>
      </c>
      <c r="CF181" s="193" t="str">
        <f>IF((O181 + Q181) &lt;  AY181,"* La columna 14-18 AÑOS no puede ser mayor al total por grupo edad de 10 a 19 años. ","")</f>
        <v/>
      </c>
      <c r="CG181" s="194">
        <f>IF(C181&lt;&gt; AS181+AT181,1,0)</f>
        <v>0</v>
      </c>
      <c r="CH181" s="194">
        <f>IF(C181&lt;  AU181+AV181,1,0)</f>
        <v>0</v>
      </c>
      <c r="CI181" s="194">
        <f>IF(C181&lt;  AW181,1,0)</f>
        <v>0</v>
      </c>
      <c r="CJ181" s="194">
        <f>IF(C181&lt;  AX181,1,0)</f>
        <v>0</v>
      </c>
      <c r="CK181" s="194">
        <f>IF((O181 + Q181) &lt;  AY181,1,0)</f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>IF(F181&gt; E181,"* Los exámenes Reactivos de Menor de 6 meses NO DEBEN ser mayor a los Exámenes Procesados de la misma edad. ","")</f>
        <v/>
      </c>
      <c r="DB181" s="193" t="str">
        <f>IF(H181&gt; G181,"* Los exámenes Reactivos de 6 a 11 meses NO DEBEN ser mayor a los Exámenes Procesados de la misma edad. ","")</f>
        <v/>
      </c>
      <c r="DC181" s="193" t="str">
        <f>IF(J181&gt; I181,"* Los exámenes Reactivos de 12 a 24 meses NO DEBEN ser mayor a los Exámenes Procesados de la misma edad. ","")</f>
        <v/>
      </c>
      <c r="DD181" s="193" t="str">
        <f>IF(L181&gt; K181,"* Los exámenes Reactivos de 3 a 4 años NO DEBEN ser mayor a los Exámenes Procesados de la misma edad. ","")</f>
        <v/>
      </c>
      <c r="DE181" s="193" t="str">
        <f>IF(N181&gt; M181,"* Los exámenes Reactivos de 5 a 9 años NO DEBEN ser mayor a los Exámenes Procesados de la misma edad. ","")</f>
        <v/>
      </c>
      <c r="DF181" s="193" t="str">
        <f>IF(P181&gt; O181,"* Los exámenes Reactivos de 10 a 14 años NO DEBEN ser mayor a los Exámenes Procesados de la misma edad. ","")</f>
        <v/>
      </c>
      <c r="DG181" s="193" t="str">
        <f>IF(R181&gt; Q181,"* Los exámenes Reactivos de 15 a 19 años NO DEBEN ser mayor a los Exámenes Procesados de la misma edad. ","")</f>
        <v/>
      </c>
      <c r="DH181" s="193" t="str">
        <f>IF(T181&gt; S181,"* Los exámenes Reactivos de 20 a 24 años NO DEBEN ser mayor a los Exámenes Procesados de la misma edad. ","")</f>
        <v/>
      </c>
      <c r="DI181" s="193" t="str">
        <f>IF(V181&gt; U181,"* Los exámenes Reactivos de 25 a 29 años NO DEBEN ser mayor a los Exámenes Procesados de la misma edad. ","")</f>
        <v/>
      </c>
      <c r="DJ181" s="193" t="str">
        <f>IF(X181&gt; W181,"* Los exámenes Reactivos de 30 a 34 años NO DEBEN ser mayor a los Exámenes Procesados de la misma edad. ","")</f>
        <v/>
      </c>
      <c r="DK181" s="193" t="str">
        <f>IF(Z181&gt; Y181,"* Los exámenes Reactivos de 35 a 39 años NO DEBEN ser mayor a los Exámenes Procesados de la misma edad. ","")</f>
        <v/>
      </c>
      <c r="DL181" s="193" t="str">
        <f>IF(AB181&gt; AA181,"* Los exámenes Reactivos de 40 a 44 años NO DEBEN ser mayor a los Exámenes Procesados de la misma edad. ","")</f>
        <v/>
      </c>
      <c r="DM181" s="193" t="str">
        <f>IF(AD181&gt; AC181,"* Los exámenes Reactivos de 45 a 49 años NO DEBEN ser mayor a los Exámenes Procesados de la misma edad. ","")</f>
        <v/>
      </c>
      <c r="DN181" s="193" t="str">
        <f>IF(AF181&gt; AE181,"* Los exámenes Reactivos de 50 a 54 años NO DEBEN ser mayor a los Exámenes Procesados de la misma edad. ","")</f>
        <v/>
      </c>
      <c r="DO181" s="193" t="str">
        <f>IF(AH181&gt; AG181,"* Los exámenes Reactivos de 55 a 59 años NO DEBEN ser mayor a los Exámenes Procesados de la misma edad. ","")</f>
        <v/>
      </c>
      <c r="DP181" s="193" t="str">
        <f>IF(AJ181&gt; AI181,"* Los exámenes Reactivos de 60 a 64 años NO DEBEN ser mayor a los Exámenes Procesados de la misma edad. ","")</f>
        <v/>
      </c>
      <c r="DQ181" s="193" t="str">
        <f>IF(AL181&gt; AK181,"* Los exámenes Reactivos de 65 a 69 años NO DEBEN ser mayor a los Exámenes Procesados de la misma edad. ","")</f>
        <v/>
      </c>
      <c r="DR181" s="193" t="str">
        <f>IF(AN181&gt; AM181,"* Los exámenes Reactivos de 70 a 74 años NO DEBEN ser mayor a los Exámenes Procesados de la misma edad. ","")</f>
        <v/>
      </c>
      <c r="DS181" s="193" t="str">
        <f>IF(AP181&gt; AO181,"* Los exámenes Reactivos de 75 a 79 años NO DEBEN ser mayor a los Exámenes Procesados de la misma edad. ","")</f>
        <v/>
      </c>
      <c r="DT181" s="193" t="str">
        <f>IF(AR181&gt; AQ181,"* Los exámenes Reactivos de 80 y mas años NO DEBEN ser mayor a los Exámenes Procesados de la misma edad. ","")</f>
        <v/>
      </c>
      <c r="EA181" s="194">
        <f>IF(F181&gt; E181,1,0)</f>
        <v>0</v>
      </c>
      <c r="EB181" s="194">
        <f>IF(H181&gt; G181,1,0)</f>
        <v>0</v>
      </c>
      <c r="EC181" s="194">
        <f>IF(J181&gt; I181,1,0)</f>
        <v>0</v>
      </c>
      <c r="ED181" s="194">
        <f>IF(L181&gt; K181,1,0)</f>
        <v>0</v>
      </c>
      <c r="EE181" s="194">
        <f>IF(N181&gt; M181,1,0)</f>
        <v>0</v>
      </c>
      <c r="EF181" s="194">
        <f>IF(P181&gt; O181,1,0)</f>
        <v>0</v>
      </c>
      <c r="EG181" s="194">
        <f>IF(R181&gt; Q181,1,0)</f>
        <v>0</v>
      </c>
      <c r="EH181" s="194">
        <f>IF(T181&gt; S181,1,0)</f>
        <v>0</v>
      </c>
      <c r="EI181" s="194">
        <f>IF(V181&gt; U181,1,0)</f>
        <v>0</v>
      </c>
      <c r="EJ181" s="194">
        <f>IF(X181&gt; W181,1,0)</f>
        <v>0</v>
      </c>
      <c r="EK181" s="194">
        <f>IF(Z181&gt; Y181,1,0)</f>
        <v>0</v>
      </c>
      <c r="EL181" s="194">
        <f>IF(AB181&gt; AA181,1,0)</f>
        <v>0</v>
      </c>
      <c r="EM181" s="194">
        <f>IF(AD181&gt; AC181,1,0)</f>
        <v>0</v>
      </c>
      <c r="EN181" s="194">
        <f>IF(AF181&gt; AE181,1,0)</f>
        <v>0</v>
      </c>
      <c r="EO181" s="194">
        <f>IF(AH181&gt; AG181,1,0)</f>
        <v>0</v>
      </c>
      <c r="EP181" s="194">
        <f>IF(AJ181&gt; AI181,1,0)</f>
        <v>0</v>
      </c>
      <c r="EQ181" s="194">
        <f>IF(AL181&gt; AK181,1,0)</f>
        <v>0</v>
      </c>
      <c r="ER181" s="194">
        <f>IF(AN181&gt; AM181,1,0)</f>
        <v>0</v>
      </c>
      <c r="ES181" s="194">
        <f>IF(AP181&gt; AO181,1,0)</f>
        <v>0</v>
      </c>
      <c r="ET181" s="194">
        <f>IF(AR181&gt; AQ181,1,0)</f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00"/>
        <v>100</v>
      </c>
      <c r="D182" s="114">
        <f t="shared" si="300"/>
        <v>0</v>
      </c>
      <c r="E182" s="11"/>
      <c r="F182" s="24"/>
      <c r="G182" s="11"/>
      <c r="H182" s="24"/>
      <c r="I182" s="11"/>
      <c r="J182" s="24"/>
      <c r="K182" s="11"/>
      <c r="L182" s="24"/>
      <c r="M182" s="11"/>
      <c r="N182" s="13"/>
      <c r="O182" s="11"/>
      <c r="P182" s="24"/>
      <c r="Q182" s="11">
        <v>13</v>
      </c>
      <c r="R182" s="24"/>
      <c r="S182" s="11">
        <v>19</v>
      </c>
      <c r="T182" s="24"/>
      <c r="U182" s="11">
        <v>17</v>
      </c>
      <c r="V182" s="24"/>
      <c r="W182" s="11">
        <v>14</v>
      </c>
      <c r="X182" s="24"/>
      <c r="Y182" s="11">
        <v>6</v>
      </c>
      <c r="Z182" s="24"/>
      <c r="AA182" s="11">
        <v>3</v>
      </c>
      <c r="AB182" s="24"/>
      <c r="AC182" s="11">
        <v>9</v>
      </c>
      <c r="AD182" s="24"/>
      <c r="AE182" s="11">
        <v>2</v>
      </c>
      <c r="AF182" s="158"/>
      <c r="AG182" s="11">
        <v>6</v>
      </c>
      <c r="AH182" s="158"/>
      <c r="AI182" s="11">
        <v>6</v>
      </c>
      <c r="AJ182" s="13"/>
      <c r="AK182" s="11">
        <v>1</v>
      </c>
      <c r="AL182" s="24"/>
      <c r="AM182" s="11">
        <v>1</v>
      </c>
      <c r="AN182" s="24"/>
      <c r="AO182" s="11">
        <v>2</v>
      </c>
      <c r="AP182" s="24"/>
      <c r="AQ182" s="11">
        <v>1</v>
      </c>
      <c r="AR182" s="28"/>
      <c r="AS182" s="12">
        <v>37</v>
      </c>
      <c r="AT182" s="43">
        <v>63</v>
      </c>
      <c r="AU182" s="149">
        <v>0</v>
      </c>
      <c r="AV182" s="12">
        <v>0</v>
      </c>
      <c r="AW182" s="11">
        <v>0</v>
      </c>
      <c r="AX182" s="14">
        <v>0</v>
      </c>
      <c r="AY182" s="12">
        <v>0</v>
      </c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>IF(C182&lt;   D182,"* El total de Reactivos NO DEBE ser superior al total de Procesados. ","")</f>
        <v/>
      </c>
      <c r="CB182" s="193" t="str">
        <f>IF(C182&lt;&gt; AS182+ AT182,"* La suma de las columnas Sexo DEBE SER IGUAL a los Procesados. ","")</f>
        <v/>
      </c>
      <c r="CC182" s="193" t="str">
        <f>IF(C182&lt;  AU182+ AV182,"* La suma de las columna Trans NO DEBE ser superior al total de Procesados. ","")</f>
        <v/>
      </c>
      <c r="CD182" s="193" t="str">
        <f>IF(C182&lt;  AW182,"* La columna Pueblos Originarios NO DEBE ser superior al total de Procesados. ","")</f>
        <v/>
      </c>
      <c r="CE182" s="193" t="str">
        <f>IF(C182&lt;  AX182,"* La columna Migrantes NO DEBE ser superior al total de Procesados. ","")</f>
        <v/>
      </c>
      <c r="CF182" s="193" t="str">
        <f>IF((O182 + Q182) &lt;  AY182,"* La columna 14-18 AÑOS no puede ser mayor al total por grupo edad de 10 a 19 años. ","")</f>
        <v/>
      </c>
      <c r="CG182" s="194">
        <f>IF(C182&lt;&gt; AS182+AT182,1,0)</f>
        <v>0</v>
      </c>
      <c r="CH182" s="194">
        <f>IF(C182&lt;  AU182+AV182,1,0)</f>
        <v>0</v>
      </c>
      <c r="CI182" s="194">
        <f>IF(C182&lt;  AW182,1,0)</f>
        <v>0</v>
      </c>
      <c r="CJ182" s="194">
        <f>IF(C182&lt;  AX182,1,0)</f>
        <v>0</v>
      </c>
      <c r="CK182" s="194">
        <f>IF((O182 + Q182) &lt;  AY182,1,0)</f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>IF(F182&gt; E182,"* Los exámenes Reactivos de Menor de 6 meses NO DEBEN ser mayor a los Exámenes Procesados de la misma edad. ","")</f>
        <v/>
      </c>
      <c r="DB182" s="193" t="str">
        <f>IF(H182&gt; G182,"* Los exámenes Reactivos de 6 a 11 meses NO DEBEN ser mayor a los Exámenes Procesados de la misma edad. ","")</f>
        <v/>
      </c>
      <c r="DC182" s="193" t="str">
        <f>IF(J182&gt; I182,"* Los exámenes Reactivos de 12 a 24 meses NO DEBEN ser mayor a los Exámenes Procesados de la misma edad. ","")</f>
        <v/>
      </c>
      <c r="DD182" s="193" t="str">
        <f>IF(L182&gt; K182,"* Los exámenes Reactivos de 3 a 4 años NO DEBEN ser mayor a los Exámenes Procesados de la misma edad. ","")</f>
        <v/>
      </c>
      <c r="DE182" s="193" t="str">
        <f>IF(N182&gt; M182,"* Los exámenes Reactivos de 5 a 9 años NO DEBEN ser mayor a los Exámenes Procesados de la misma edad. ","")</f>
        <v/>
      </c>
      <c r="DF182" s="193" t="str">
        <f>IF(P182&gt; O182,"* Los exámenes Reactivos de 10 a 14 años NO DEBEN ser mayor a los Exámenes Procesados de la misma edad. ","")</f>
        <v/>
      </c>
      <c r="DG182" s="193" t="str">
        <f>IF(R182&gt; Q182,"* Los exámenes Reactivos de 15 a 19 años NO DEBEN ser mayor a los Exámenes Procesados de la misma edad. ","")</f>
        <v/>
      </c>
      <c r="DH182" s="193" t="str">
        <f>IF(T182&gt; S182,"* Los exámenes Reactivos de 20 a 24 años NO DEBEN ser mayor a los Exámenes Procesados de la misma edad. ","")</f>
        <v/>
      </c>
      <c r="DI182" s="193" t="str">
        <f>IF(V182&gt; U182,"* Los exámenes Reactivos de 25 a 29 años NO DEBEN ser mayor a los Exámenes Procesados de la misma edad. ","")</f>
        <v/>
      </c>
      <c r="DJ182" s="193" t="str">
        <f>IF(X182&gt; W182,"* Los exámenes Reactivos de 30 a 34 años NO DEBEN ser mayor a los Exámenes Procesados de la misma edad. ","")</f>
        <v/>
      </c>
      <c r="DK182" s="193" t="str">
        <f>IF(Z182&gt; Y182,"* Los exámenes Reactivos de 35 a 39 años NO DEBEN ser mayor a los Exámenes Procesados de la misma edad. ","")</f>
        <v/>
      </c>
      <c r="DL182" s="193" t="str">
        <f>IF(AB182&gt; AA182,"* Los exámenes Reactivos de 40 a 44 años NO DEBEN ser mayor a los Exámenes Procesados de la misma edad. ","")</f>
        <v/>
      </c>
      <c r="DM182" s="193" t="str">
        <f>IF(AD182&gt; AC182,"* Los exámenes Reactivos de 45 a 49 años NO DEBEN ser mayor a los Exámenes Procesados de la misma edad. ","")</f>
        <v/>
      </c>
      <c r="DN182" s="193" t="str">
        <f>IF(AF182&gt; AE182,"* Los exámenes Reactivos de 50 a 54 años NO DEBEN ser mayor a los Exámenes Procesados de la misma edad. ","")</f>
        <v/>
      </c>
      <c r="DO182" s="193" t="str">
        <f>IF(AH182&gt; AG182,"* Los exámenes Reactivos de 55 a 59 años NO DEBEN ser mayor a los Exámenes Procesados de la misma edad. ","")</f>
        <v/>
      </c>
      <c r="DP182" s="193" t="str">
        <f>IF(AJ182&gt; AI182,"* Los exámenes Reactivos de 60 a 64 años NO DEBEN ser mayor a los Exámenes Procesados de la misma edad. ","")</f>
        <v/>
      </c>
      <c r="DQ182" s="193" t="str">
        <f>IF(AL182&gt; AK182,"* Los exámenes Reactivos de 65 a 69 años NO DEBEN ser mayor a los Exámenes Procesados de la misma edad. ","")</f>
        <v/>
      </c>
      <c r="DR182" s="193" t="str">
        <f>IF(AN182&gt; AM182,"* Los exámenes Reactivos de 70 a 74 años NO DEBEN ser mayor a los Exámenes Procesados de la misma edad. ","")</f>
        <v/>
      </c>
      <c r="DS182" s="193" t="str">
        <f>IF(AP182&gt; AO182,"* Los exámenes Reactivos de 75 a 79 años NO DEBEN ser mayor a los Exámenes Procesados de la misma edad. ","")</f>
        <v/>
      </c>
      <c r="DT182" s="193" t="str">
        <f>IF(AR182&gt; AQ182,"* Los exámenes Reactivos de 80 y mas años NO DEBEN ser mayor a los Exámenes Procesados de la misma edad. ","")</f>
        <v/>
      </c>
      <c r="EA182" s="194">
        <f>IF(F182&gt; E182,1,0)</f>
        <v>0</v>
      </c>
      <c r="EB182" s="194">
        <f>IF(H182&gt; G182,1,0)</f>
        <v>0</v>
      </c>
      <c r="EC182" s="194">
        <f>IF(J182&gt; I182,1,0)</f>
        <v>0</v>
      </c>
      <c r="ED182" s="194">
        <f>IF(L182&gt; K182,1,0)</f>
        <v>0</v>
      </c>
      <c r="EE182" s="194">
        <f>IF(N182&gt; M182,1,0)</f>
        <v>0</v>
      </c>
      <c r="EF182" s="194">
        <f>IF(P182&gt; O182,1,0)</f>
        <v>0</v>
      </c>
      <c r="EG182" s="194">
        <f>IF(R182&gt; Q182,1,0)</f>
        <v>0</v>
      </c>
      <c r="EH182" s="194">
        <f>IF(T182&gt; S182,1,0)</f>
        <v>0</v>
      </c>
      <c r="EI182" s="194">
        <f>IF(V182&gt; U182,1,0)</f>
        <v>0</v>
      </c>
      <c r="EJ182" s="194">
        <f>IF(X182&gt; W182,1,0)</f>
        <v>0</v>
      </c>
      <c r="EK182" s="194">
        <f>IF(Z182&gt; Y182,1,0)</f>
        <v>0</v>
      </c>
      <c r="EL182" s="194">
        <f>IF(AB182&gt; AA182,1,0)</f>
        <v>0</v>
      </c>
      <c r="EM182" s="194">
        <f>IF(AD182&gt; AC182,1,0)</f>
        <v>0</v>
      </c>
      <c r="EN182" s="194">
        <f>IF(AF182&gt; AE182,1,0)</f>
        <v>0</v>
      </c>
      <c r="EO182" s="194">
        <f>IF(AH182&gt; AG182,1,0)</f>
        <v>0</v>
      </c>
      <c r="EP182" s="194">
        <f>IF(AJ182&gt; AI182,1,0)</f>
        <v>0</v>
      </c>
      <c r="EQ182" s="194">
        <f>IF(AL182&gt; AK182,1,0)</f>
        <v>0</v>
      </c>
      <c r="ER182" s="194">
        <f>IF(AN182&gt; AM182,1,0)</f>
        <v>0</v>
      </c>
      <c r="ES182" s="194">
        <f>IF(AP182&gt; AO182,1,0)</f>
        <v>0</v>
      </c>
      <c r="ET182" s="194">
        <f>IF(AR182&gt; AQ182,1,0)</f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2">IF(C187&lt;   D187,"* El total de Reactivos NO DEBE ser superior al total de Procesados. ","")</f>
        <v/>
      </c>
      <c r="CB187" s="193" t="str">
        <f t="shared" ref="CB187:CB204" si="353">IF(C187&lt;&gt; AS187+ AT187,"* La suma de las columnas Sexo DEBE SER IGUAL a los Procesados. ","")</f>
        <v/>
      </c>
      <c r="CC187" s="193" t="str">
        <f t="shared" ref="CC187:CC209" si="354">IF(C187&lt;  AU187+ AV187,"* La suma de las columna Trans NO DEBE ser superior al total de Procesados. ","")</f>
        <v/>
      </c>
      <c r="CD187" s="193" t="str">
        <f t="shared" ref="CD187:CD209" si="355">IF(C187&lt;  AW187,"* La columna Pueblos Originarios NO DEBE ser superior al total de Procesados. ","")</f>
        <v/>
      </c>
      <c r="CE187" s="193" t="str">
        <f t="shared" ref="CE187:CE209" si="356">IF(C187&lt;  AX187,"* La columna Migrantes NO DEBE ser superior al total de Procesados. ","")</f>
        <v/>
      </c>
      <c r="CF187" s="193" t="str">
        <f t="shared" ref="CF187:CF209" si="357">IF((O187 + Q187) &lt;  AY187,"* La columna 14-18 AÑOS no puede ser mayor al total por grupo edad de 10 a 19 años. ","")</f>
        <v/>
      </c>
      <c r="CG187" s="194">
        <f t="shared" ref="CG187:CG209" si="358">IF(C187&lt;&gt; AS187+AT187,1,0)</f>
        <v>0</v>
      </c>
      <c r="CH187" s="194">
        <f t="shared" ref="CH187:CH209" si="359">IF(C187&lt;  AU187+AV187,1,0)</f>
        <v>0</v>
      </c>
      <c r="CI187" s="194">
        <f t="shared" ref="CI187:CI209" si="360">IF(C187&lt;  AW187,1,0)</f>
        <v>0</v>
      </c>
      <c r="CJ187" s="194">
        <f t="shared" ref="CJ187:CJ209" si="361">IF(C187&lt;  AX187,1,0)</f>
        <v>0</v>
      </c>
      <c r="CK187" s="194">
        <f t="shared" ref="CK187:CK209" si="36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3">IF(F187&gt; E187,"* Los exámenes Reactivos de Menor de 6 meses NO DEBEN ser mayor a los Exámenes Procesados de la misma edad. ","")</f>
        <v/>
      </c>
      <c r="DB187" s="193" t="str">
        <f t="shared" ref="DB187:DB209" si="364">IF(H187&gt; G187,"* Los exámenes Reactivos de 6 a 11 meses NO DEBEN ser mayor a los Exámenes Procesados de la misma edad. ","")</f>
        <v/>
      </c>
      <c r="DC187" s="193" t="str">
        <f t="shared" ref="DC187:DC209" si="365">IF(J187&gt; I187,"* Los exámenes Reactivos de 12 a 24 meses NO DEBEN ser mayor a los Exámenes Procesados de la misma edad. ","")</f>
        <v/>
      </c>
      <c r="DD187" s="193" t="str">
        <f t="shared" ref="DD187:DD209" si="366">IF(L187&gt; K187,"* Los exámenes Reactivos de 3 a 4 años NO DEBEN ser mayor a los Exámenes Procesados de la misma edad. ","")</f>
        <v/>
      </c>
      <c r="DE187" s="193" t="str">
        <f t="shared" ref="DE187:DE209" si="367">IF(N187&gt; M187,"* Los exámenes Reactivos de 5 a 9 años NO DEBEN ser mayor a los Exámenes Procesados de la misma edad. ","")</f>
        <v/>
      </c>
      <c r="DF187" s="193" t="str">
        <f t="shared" ref="DF187:DF209" si="368">IF(P187&gt; O187,"* Los exámenes Reactivos de 10 a 14 años NO DEBEN ser mayor a los Exámenes Procesados de la misma edad. ","")</f>
        <v/>
      </c>
      <c r="DG187" s="193" t="str">
        <f t="shared" ref="DG187:DG209" si="369">IF(R187&gt; Q187,"* Los exámenes Reactivos de 15 a 19 años NO DEBEN ser mayor a los Exámenes Procesados de la misma edad. ","")</f>
        <v/>
      </c>
      <c r="DH187" s="193" t="str">
        <f t="shared" ref="DH187:DH209" si="370">IF(T187&gt; S187,"* Los exámenes Reactivos de 20 a 24 años NO DEBEN ser mayor a los Exámenes Procesados de la misma edad. ","")</f>
        <v/>
      </c>
      <c r="DI187" s="193" t="str">
        <f t="shared" ref="DI187:DI209" si="371">IF(V187&gt; U187,"* Los exámenes Reactivos de 25 a 29 años NO DEBEN ser mayor a los Exámenes Procesados de la misma edad. ","")</f>
        <v/>
      </c>
      <c r="DJ187" s="193" t="str">
        <f t="shared" ref="DJ187:DJ209" si="372">IF(X187&gt; W187,"* Los exámenes Reactivos de 30 a 34 años NO DEBEN ser mayor a los Exámenes Procesados de la misma edad. ","")</f>
        <v/>
      </c>
      <c r="DK187" s="193" t="str">
        <f t="shared" ref="DK187:DK209" si="373">IF(Z187&gt; Y187,"* Los exámenes Reactivos de 35 a 39 años NO DEBEN ser mayor a los Exámenes Procesados de la misma edad. ","")</f>
        <v/>
      </c>
      <c r="DL187" s="193" t="str">
        <f t="shared" ref="DL187:DL209" si="374">IF(AB187&gt; AA187,"* Los exámenes Reactivos de 40 a 44 años NO DEBEN ser mayor a los Exámenes Procesados de la misma edad. ","")</f>
        <v/>
      </c>
      <c r="DM187" s="193" t="str">
        <f t="shared" ref="DM187:DM209" si="375">IF(AD187&gt; AC187,"* Los exámenes Reactivos de 45 a 49 años NO DEBEN ser mayor a los Exámenes Procesados de la misma edad. ","")</f>
        <v/>
      </c>
      <c r="DN187" s="193" t="str">
        <f t="shared" ref="DN187:DN209" si="376">IF(AF187&gt; AE187,"* Los exámenes Reactivos de 50 a 54 años NO DEBEN ser mayor a los Exámenes Procesados de la misma edad. ","")</f>
        <v/>
      </c>
      <c r="DO187" s="193" t="str">
        <f t="shared" ref="DO187:DO209" si="377">IF(AH187&gt; AG187,"* Los exámenes Reactivos de 55 a 59 años NO DEBEN ser mayor a los Exámenes Procesados de la misma edad. ","")</f>
        <v/>
      </c>
      <c r="DP187" s="193" t="str">
        <f t="shared" ref="DP187:DP209" si="378">IF(AJ187&gt; AI187,"* Los exámenes Reactivos de 60 a 64 años NO DEBEN ser mayor a los Exámenes Procesados de la misma edad. ","")</f>
        <v/>
      </c>
      <c r="DQ187" s="193" t="str">
        <f t="shared" ref="DQ187:DQ209" si="379">IF(AL187&gt; AK187,"* Los exámenes Reactivos de 65 a 69 años NO DEBEN ser mayor a los Exámenes Procesados de la misma edad. ","")</f>
        <v/>
      </c>
      <c r="DR187" s="193" t="str">
        <f t="shared" ref="DR187:DR209" si="380">IF(AN187&gt; AM187,"* Los exámenes Reactivos de 70 a 74 años NO DEBEN ser mayor a los Exámenes Procesados de la misma edad. ","")</f>
        <v/>
      </c>
      <c r="DS187" s="193" t="str">
        <f t="shared" ref="DS187:DS209" si="381">IF(AP187&gt; AO187,"* Los exámenes Reactivos de 75 a 79 años NO DEBEN ser mayor a los Exámenes Procesados de la misma edad. ","")</f>
        <v/>
      </c>
      <c r="DT187" s="193" t="str">
        <f t="shared" ref="DT187:DT209" si="382">IF(AR187&gt; AQ187,"* Los exámenes Reactivos de 80 y mas años NO DEBEN ser mayor a los Exámenes Procesados de la misma edad. ","")</f>
        <v/>
      </c>
      <c r="EA187" s="194">
        <f t="shared" ref="EA187:EA209" si="383">IF(F187&gt; E187,1,0)</f>
        <v>0</v>
      </c>
      <c r="EB187" s="194">
        <f t="shared" ref="EB187:EB209" si="384">IF(H187&gt; G187,1,0)</f>
        <v>0</v>
      </c>
      <c r="EC187" s="194">
        <f t="shared" ref="EC187:EC209" si="385">IF(J187&gt; I187,1,0)</f>
        <v>0</v>
      </c>
      <c r="ED187" s="194">
        <f t="shared" ref="ED187:ED209" si="386">IF(L187&gt; K187,1,0)</f>
        <v>0</v>
      </c>
      <c r="EE187" s="194">
        <f t="shared" ref="EE187:EE209" si="387">IF(N187&gt; M187,1,0)</f>
        <v>0</v>
      </c>
      <c r="EF187" s="194">
        <f t="shared" ref="EF187:EF209" si="388">IF(P187&gt; O187,1,0)</f>
        <v>0</v>
      </c>
      <c r="EG187" s="194">
        <f t="shared" ref="EG187:EG209" si="389">IF(R187&gt; Q187,1,0)</f>
        <v>0</v>
      </c>
      <c r="EH187" s="194">
        <f t="shared" ref="EH187:EH209" si="390">IF(T187&gt; S187,1,0)</f>
        <v>0</v>
      </c>
      <c r="EI187" s="194">
        <f t="shared" ref="EI187:EI209" si="391">IF(V187&gt; U187,1,0)</f>
        <v>0</v>
      </c>
      <c r="EJ187" s="194">
        <f t="shared" ref="EJ187:EJ209" si="392">IF(X187&gt; W187,1,0)</f>
        <v>0</v>
      </c>
      <c r="EK187" s="194">
        <f t="shared" ref="EK187:EK209" si="393">IF(Z187&gt; Y187,1,0)</f>
        <v>0</v>
      </c>
      <c r="EL187" s="194">
        <f t="shared" ref="EL187:EL209" si="394">IF(AB187&gt; AA187,1,0)</f>
        <v>0</v>
      </c>
      <c r="EM187" s="194">
        <f t="shared" ref="EM187:EM209" si="395">IF(AD187&gt; AC187,1,0)</f>
        <v>0</v>
      </c>
      <c r="EN187" s="194">
        <f t="shared" ref="EN187:EN209" si="396">IF(AF187&gt; AE187,1,0)</f>
        <v>0</v>
      </c>
      <c r="EO187" s="194">
        <f t="shared" ref="EO187:EO209" si="397">IF(AH187&gt; AG187,1,0)</f>
        <v>0</v>
      </c>
      <c r="EP187" s="194">
        <f t="shared" ref="EP187:EP209" si="398">IF(AJ187&gt; AI187,1,0)</f>
        <v>0</v>
      </c>
      <c r="EQ187" s="194">
        <f t="shared" ref="EQ187:EQ209" si="399">IF(AL187&gt; AK187,1,0)</f>
        <v>0</v>
      </c>
      <c r="ER187" s="194">
        <f t="shared" ref="ER187:ER209" si="400">IF(AN187&gt; AM187,1,0)</f>
        <v>0</v>
      </c>
      <c r="ES187" s="194">
        <f t="shared" ref="ES187:ES209" si="401">IF(AP187&gt; AO187,1,0)</f>
        <v>0</v>
      </c>
      <c r="ET187" s="194">
        <f t="shared" ref="ET187:ET209" si="402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3">SUM(+E188+G188+I188+K188+M188+O188+Q188+S188+U188+W188+Y188+AA188+AC188+AE188+AG188+AI188+AK188+AM188+AO188+AQ188)</f>
        <v>0</v>
      </c>
      <c r="D188" s="109">
        <f t="shared" si="40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2"/>
        <v/>
      </c>
      <c r="CB188" s="193" t="str">
        <f t="shared" si="353"/>
        <v/>
      </c>
      <c r="CC188" s="193" t="str">
        <f t="shared" si="354"/>
        <v/>
      </c>
      <c r="CD188" s="193" t="str">
        <f t="shared" si="355"/>
        <v/>
      </c>
      <c r="CE188" s="193" t="str">
        <f t="shared" si="356"/>
        <v/>
      </c>
      <c r="CF188" s="193" t="str">
        <f t="shared" si="357"/>
        <v/>
      </c>
      <c r="CG188" s="194">
        <f t="shared" si="358"/>
        <v>0</v>
      </c>
      <c r="CH188" s="194">
        <f t="shared" si="359"/>
        <v>0</v>
      </c>
      <c r="CI188" s="194">
        <f t="shared" si="360"/>
        <v>0</v>
      </c>
      <c r="CJ188" s="194">
        <f t="shared" si="361"/>
        <v>0</v>
      </c>
      <c r="CK188" s="194">
        <f t="shared" si="36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3"/>
        <v/>
      </c>
      <c r="DB188" s="193" t="str">
        <f t="shared" si="364"/>
        <v/>
      </c>
      <c r="DC188" s="193" t="str">
        <f t="shared" si="365"/>
        <v/>
      </c>
      <c r="DD188" s="193" t="str">
        <f t="shared" si="366"/>
        <v/>
      </c>
      <c r="DE188" s="193" t="str">
        <f t="shared" si="367"/>
        <v/>
      </c>
      <c r="DF188" s="193" t="str">
        <f t="shared" si="368"/>
        <v/>
      </c>
      <c r="DG188" s="193" t="str">
        <f t="shared" si="369"/>
        <v/>
      </c>
      <c r="DH188" s="193" t="str">
        <f t="shared" si="370"/>
        <v/>
      </c>
      <c r="DI188" s="193" t="str">
        <f t="shared" si="371"/>
        <v/>
      </c>
      <c r="DJ188" s="193" t="str">
        <f t="shared" si="372"/>
        <v/>
      </c>
      <c r="DK188" s="193" t="str">
        <f t="shared" si="373"/>
        <v/>
      </c>
      <c r="DL188" s="193" t="str">
        <f t="shared" si="374"/>
        <v/>
      </c>
      <c r="DM188" s="193" t="str">
        <f t="shared" si="375"/>
        <v/>
      </c>
      <c r="DN188" s="193" t="str">
        <f t="shared" si="376"/>
        <v/>
      </c>
      <c r="DO188" s="193" t="str">
        <f t="shared" si="377"/>
        <v/>
      </c>
      <c r="DP188" s="193" t="str">
        <f t="shared" si="378"/>
        <v/>
      </c>
      <c r="DQ188" s="193" t="str">
        <f t="shared" si="379"/>
        <v/>
      </c>
      <c r="DR188" s="193" t="str">
        <f t="shared" si="380"/>
        <v/>
      </c>
      <c r="DS188" s="193" t="str">
        <f t="shared" si="381"/>
        <v/>
      </c>
      <c r="DT188" s="193" t="str">
        <f t="shared" si="382"/>
        <v/>
      </c>
      <c r="EA188" s="194">
        <f t="shared" si="383"/>
        <v>0</v>
      </c>
      <c r="EB188" s="194">
        <f t="shared" si="384"/>
        <v>0</v>
      </c>
      <c r="EC188" s="194">
        <f t="shared" si="385"/>
        <v>0</v>
      </c>
      <c r="ED188" s="194">
        <f t="shared" si="386"/>
        <v>0</v>
      </c>
      <c r="EE188" s="194">
        <f t="shared" si="387"/>
        <v>0</v>
      </c>
      <c r="EF188" s="194">
        <f t="shared" si="388"/>
        <v>0</v>
      </c>
      <c r="EG188" s="194">
        <f t="shared" si="389"/>
        <v>0</v>
      </c>
      <c r="EH188" s="194">
        <f t="shared" si="390"/>
        <v>0</v>
      </c>
      <c r="EI188" s="194">
        <f t="shared" si="391"/>
        <v>0</v>
      </c>
      <c r="EJ188" s="194">
        <f t="shared" si="392"/>
        <v>0</v>
      </c>
      <c r="EK188" s="194">
        <f t="shared" si="393"/>
        <v>0</v>
      </c>
      <c r="EL188" s="194">
        <f t="shared" si="394"/>
        <v>0</v>
      </c>
      <c r="EM188" s="194">
        <f t="shared" si="395"/>
        <v>0</v>
      </c>
      <c r="EN188" s="194">
        <f t="shared" si="396"/>
        <v>0</v>
      </c>
      <c r="EO188" s="194">
        <f t="shared" si="397"/>
        <v>0</v>
      </c>
      <c r="EP188" s="194">
        <f t="shared" si="398"/>
        <v>0</v>
      </c>
      <c r="EQ188" s="194">
        <f t="shared" si="399"/>
        <v>0</v>
      </c>
      <c r="ER188" s="194">
        <f t="shared" si="400"/>
        <v>0</v>
      </c>
      <c r="ES188" s="194">
        <f t="shared" si="401"/>
        <v>0</v>
      </c>
      <c r="ET188" s="194">
        <f t="shared" si="402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3"/>
        <v>0</v>
      </c>
      <c r="D189" s="109">
        <f t="shared" si="40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2"/>
        <v/>
      </c>
      <c r="CB189" s="193" t="str">
        <f t="shared" si="353"/>
        <v/>
      </c>
      <c r="CC189" s="193" t="str">
        <f t="shared" si="354"/>
        <v/>
      </c>
      <c r="CD189" s="193" t="str">
        <f t="shared" si="355"/>
        <v/>
      </c>
      <c r="CE189" s="193" t="str">
        <f t="shared" si="356"/>
        <v/>
      </c>
      <c r="CF189" s="193" t="str">
        <f t="shared" si="357"/>
        <v/>
      </c>
      <c r="CG189" s="194">
        <f t="shared" si="358"/>
        <v>0</v>
      </c>
      <c r="CH189" s="194">
        <f t="shared" si="359"/>
        <v>0</v>
      </c>
      <c r="CI189" s="194">
        <f t="shared" si="360"/>
        <v>0</v>
      </c>
      <c r="CJ189" s="194">
        <f t="shared" si="361"/>
        <v>0</v>
      </c>
      <c r="CK189" s="194">
        <f t="shared" si="36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3"/>
        <v/>
      </c>
      <c r="DB189" s="193" t="str">
        <f t="shared" si="364"/>
        <v/>
      </c>
      <c r="DC189" s="193" t="str">
        <f t="shared" si="365"/>
        <v/>
      </c>
      <c r="DD189" s="193" t="str">
        <f t="shared" si="366"/>
        <v/>
      </c>
      <c r="DE189" s="193" t="str">
        <f t="shared" si="367"/>
        <v/>
      </c>
      <c r="DF189" s="193" t="str">
        <f t="shared" si="368"/>
        <v/>
      </c>
      <c r="DG189" s="193" t="str">
        <f t="shared" si="369"/>
        <v/>
      </c>
      <c r="DH189" s="193" t="str">
        <f t="shared" si="370"/>
        <v/>
      </c>
      <c r="DI189" s="193" t="str">
        <f t="shared" si="371"/>
        <v/>
      </c>
      <c r="DJ189" s="193" t="str">
        <f t="shared" si="372"/>
        <v/>
      </c>
      <c r="DK189" s="193" t="str">
        <f t="shared" si="373"/>
        <v/>
      </c>
      <c r="DL189" s="193" t="str">
        <f t="shared" si="374"/>
        <v/>
      </c>
      <c r="DM189" s="193" t="str">
        <f t="shared" si="375"/>
        <v/>
      </c>
      <c r="DN189" s="193" t="str">
        <f t="shared" si="376"/>
        <v/>
      </c>
      <c r="DO189" s="193" t="str">
        <f t="shared" si="377"/>
        <v/>
      </c>
      <c r="DP189" s="193" t="str">
        <f t="shared" si="378"/>
        <v/>
      </c>
      <c r="DQ189" s="193" t="str">
        <f t="shared" si="379"/>
        <v/>
      </c>
      <c r="DR189" s="193" t="str">
        <f t="shared" si="380"/>
        <v/>
      </c>
      <c r="DS189" s="193" t="str">
        <f t="shared" si="381"/>
        <v/>
      </c>
      <c r="DT189" s="193" t="str">
        <f t="shared" si="382"/>
        <v/>
      </c>
      <c r="EA189" s="194">
        <f t="shared" si="383"/>
        <v>0</v>
      </c>
      <c r="EB189" s="194">
        <f t="shared" si="384"/>
        <v>0</v>
      </c>
      <c r="EC189" s="194">
        <f t="shared" si="385"/>
        <v>0</v>
      </c>
      <c r="ED189" s="194">
        <f t="shared" si="386"/>
        <v>0</v>
      </c>
      <c r="EE189" s="194">
        <f t="shared" si="387"/>
        <v>0</v>
      </c>
      <c r="EF189" s="194">
        <f t="shared" si="388"/>
        <v>0</v>
      </c>
      <c r="EG189" s="194">
        <f t="shared" si="389"/>
        <v>0</v>
      </c>
      <c r="EH189" s="194">
        <f t="shared" si="390"/>
        <v>0</v>
      </c>
      <c r="EI189" s="194">
        <f t="shared" si="391"/>
        <v>0</v>
      </c>
      <c r="EJ189" s="194">
        <f t="shared" si="392"/>
        <v>0</v>
      </c>
      <c r="EK189" s="194">
        <f t="shared" si="393"/>
        <v>0</v>
      </c>
      <c r="EL189" s="194">
        <f t="shared" si="394"/>
        <v>0</v>
      </c>
      <c r="EM189" s="194">
        <f t="shared" si="395"/>
        <v>0</v>
      </c>
      <c r="EN189" s="194">
        <f t="shared" si="396"/>
        <v>0</v>
      </c>
      <c r="EO189" s="194">
        <f t="shared" si="397"/>
        <v>0</v>
      </c>
      <c r="EP189" s="194">
        <f t="shared" si="398"/>
        <v>0</v>
      </c>
      <c r="EQ189" s="194">
        <f t="shared" si="399"/>
        <v>0</v>
      </c>
      <c r="ER189" s="194">
        <f t="shared" si="400"/>
        <v>0</v>
      </c>
      <c r="ES189" s="194">
        <f t="shared" si="401"/>
        <v>0</v>
      </c>
      <c r="ET189" s="194">
        <f t="shared" si="402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3"/>
        <v>0</v>
      </c>
      <c r="D190" s="139">
        <f t="shared" si="40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2"/>
        <v/>
      </c>
      <c r="CB190" s="193" t="str">
        <f t="shared" si="353"/>
        <v/>
      </c>
      <c r="CC190" s="193" t="str">
        <f t="shared" si="354"/>
        <v/>
      </c>
      <c r="CD190" s="193" t="str">
        <f t="shared" si="355"/>
        <v/>
      </c>
      <c r="CE190" s="193" t="str">
        <f t="shared" si="356"/>
        <v/>
      </c>
      <c r="CF190" s="193" t="str">
        <f t="shared" si="357"/>
        <v/>
      </c>
      <c r="CG190" s="194">
        <f t="shared" si="358"/>
        <v>0</v>
      </c>
      <c r="CH190" s="194">
        <f t="shared" si="359"/>
        <v>0</v>
      </c>
      <c r="CI190" s="194">
        <f t="shared" si="360"/>
        <v>0</v>
      </c>
      <c r="CJ190" s="194">
        <f t="shared" si="361"/>
        <v>0</v>
      </c>
      <c r="CK190" s="194">
        <f t="shared" si="36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3"/>
        <v/>
      </c>
      <c r="DB190" s="193" t="str">
        <f t="shared" si="364"/>
        <v/>
      </c>
      <c r="DC190" s="193" t="str">
        <f t="shared" si="365"/>
        <v/>
      </c>
      <c r="DD190" s="193" t="str">
        <f t="shared" si="366"/>
        <v/>
      </c>
      <c r="DE190" s="193" t="str">
        <f t="shared" si="367"/>
        <v/>
      </c>
      <c r="DF190" s="193" t="str">
        <f t="shared" si="368"/>
        <v/>
      </c>
      <c r="DG190" s="193" t="str">
        <f t="shared" si="369"/>
        <v/>
      </c>
      <c r="DH190" s="193" t="str">
        <f t="shared" si="370"/>
        <v/>
      </c>
      <c r="DI190" s="193" t="str">
        <f t="shared" si="371"/>
        <v/>
      </c>
      <c r="DJ190" s="193" t="str">
        <f t="shared" si="372"/>
        <v/>
      </c>
      <c r="DK190" s="193" t="str">
        <f t="shared" si="373"/>
        <v/>
      </c>
      <c r="DL190" s="193" t="str">
        <f t="shared" si="374"/>
        <v/>
      </c>
      <c r="DM190" s="193" t="str">
        <f t="shared" si="375"/>
        <v/>
      </c>
      <c r="DN190" s="193" t="str">
        <f t="shared" si="376"/>
        <v/>
      </c>
      <c r="DO190" s="193" t="str">
        <f t="shared" si="377"/>
        <v/>
      </c>
      <c r="DP190" s="193" t="str">
        <f t="shared" si="378"/>
        <v/>
      </c>
      <c r="DQ190" s="193" t="str">
        <f t="shared" si="379"/>
        <v/>
      </c>
      <c r="DR190" s="193" t="str">
        <f t="shared" si="380"/>
        <v/>
      </c>
      <c r="DS190" s="193" t="str">
        <f t="shared" si="381"/>
        <v/>
      </c>
      <c r="DT190" s="193" t="str">
        <f t="shared" si="382"/>
        <v/>
      </c>
      <c r="EA190" s="194">
        <f t="shared" si="383"/>
        <v>0</v>
      </c>
      <c r="EB190" s="194">
        <f t="shared" si="384"/>
        <v>0</v>
      </c>
      <c r="EC190" s="194">
        <f t="shared" si="385"/>
        <v>0</v>
      </c>
      <c r="ED190" s="194">
        <f t="shared" si="386"/>
        <v>0</v>
      </c>
      <c r="EE190" s="194">
        <f t="shared" si="387"/>
        <v>0</v>
      </c>
      <c r="EF190" s="194">
        <f t="shared" si="388"/>
        <v>0</v>
      </c>
      <c r="EG190" s="194">
        <f t="shared" si="389"/>
        <v>0</v>
      </c>
      <c r="EH190" s="194">
        <f t="shared" si="390"/>
        <v>0</v>
      </c>
      <c r="EI190" s="194">
        <f t="shared" si="391"/>
        <v>0</v>
      </c>
      <c r="EJ190" s="194">
        <f t="shared" si="392"/>
        <v>0</v>
      </c>
      <c r="EK190" s="194">
        <f t="shared" si="393"/>
        <v>0</v>
      </c>
      <c r="EL190" s="194">
        <f t="shared" si="394"/>
        <v>0</v>
      </c>
      <c r="EM190" s="194">
        <f t="shared" si="395"/>
        <v>0</v>
      </c>
      <c r="EN190" s="194">
        <f t="shared" si="396"/>
        <v>0</v>
      </c>
      <c r="EO190" s="194">
        <f t="shared" si="397"/>
        <v>0</v>
      </c>
      <c r="EP190" s="194">
        <f t="shared" si="398"/>
        <v>0</v>
      </c>
      <c r="EQ190" s="194">
        <f t="shared" si="399"/>
        <v>0</v>
      </c>
      <c r="ER190" s="194">
        <f t="shared" si="400"/>
        <v>0</v>
      </c>
      <c r="ES190" s="194">
        <f t="shared" si="401"/>
        <v>0</v>
      </c>
      <c r="ET190" s="194">
        <f t="shared" si="402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3"/>
        <v>0</v>
      </c>
      <c r="D191" s="139">
        <f t="shared" si="40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2"/>
        <v/>
      </c>
      <c r="CB191" s="193" t="str">
        <f t="shared" si="353"/>
        <v/>
      </c>
      <c r="CC191" s="193" t="str">
        <f t="shared" si="354"/>
        <v/>
      </c>
      <c r="CD191" s="193" t="str">
        <f t="shared" si="355"/>
        <v/>
      </c>
      <c r="CE191" s="193" t="str">
        <f t="shared" si="356"/>
        <v/>
      </c>
      <c r="CF191" s="193" t="str">
        <f t="shared" si="357"/>
        <v/>
      </c>
      <c r="CG191" s="194">
        <f t="shared" si="358"/>
        <v>0</v>
      </c>
      <c r="CH191" s="194">
        <f t="shared" si="359"/>
        <v>0</v>
      </c>
      <c r="CI191" s="194">
        <f t="shared" si="360"/>
        <v>0</v>
      </c>
      <c r="CJ191" s="194">
        <f t="shared" si="361"/>
        <v>0</v>
      </c>
      <c r="CK191" s="194">
        <f t="shared" si="36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3"/>
        <v/>
      </c>
      <c r="DB191" s="193" t="str">
        <f t="shared" si="364"/>
        <v/>
      </c>
      <c r="DC191" s="193" t="str">
        <f t="shared" si="365"/>
        <v/>
      </c>
      <c r="DD191" s="193" t="str">
        <f t="shared" si="366"/>
        <v/>
      </c>
      <c r="DE191" s="193" t="str">
        <f t="shared" si="367"/>
        <v/>
      </c>
      <c r="DF191" s="193" t="str">
        <f t="shared" si="368"/>
        <v/>
      </c>
      <c r="DG191" s="193" t="str">
        <f t="shared" si="369"/>
        <v/>
      </c>
      <c r="DH191" s="193" t="str">
        <f t="shared" si="370"/>
        <v/>
      </c>
      <c r="DI191" s="193" t="str">
        <f t="shared" si="371"/>
        <v/>
      </c>
      <c r="DJ191" s="193" t="str">
        <f t="shared" si="372"/>
        <v/>
      </c>
      <c r="DK191" s="193" t="str">
        <f t="shared" si="373"/>
        <v/>
      </c>
      <c r="DL191" s="193" t="str">
        <f t="shared" si="374"/>
        <v/>
      </c>
      <c r="DM191" s="193" t="str">
        <f t="shared" si="375"/>
        <v/>
      </c>
      <c r="DN191" s="193" t="str">
        <f t="shared" si="376"/>
        <v/>
      </c>
      <c r="DO191" s="193" t="str">
        <f t="shared" si="377"/>
        <v/>
      </c>
      <c r="DP191" s="193" t="str">
        <f t="shared" si="378"/>
        <v/>
      </c>
      <c r="DQ191" s="193" t="str">
        <f t="shared" si="379"/>
        <v/>
      </c>
      <c r="DR191" s="193" t="str">
        <f t="shared" si="380"/>
        <v/>
      </c>
      <c r="DS191" s="193" t="str">
        <f t="shared" si="381"/>
        <v/>
      </c>
      <c r="DT191" s="193" t="str">
        <f t="shared" si="382"/>
        <v/>
      </c>
      <c r="EA191" s="194">
        <f t="shared" si="383"/>
        <v>0</v>
      </c>
      <c r="EB191" s="194">
        <f t="shared" si="384"/>
        <v>0</v>
      </c>
      <c r="EC191" s="194">
        <f t="shared" si="385"/>
        <v>0</v>
      </c>
      <c r="ED191" s="194">
        <f t="shared" si="386"/>
        <v>0</v>
      </c>
      <c r="EE191" s="194">
        <f t="shared" si="387"/>
        <v>0</v>
      </c>
      <c r="EF191" s="194">
        <f t="shared" si="388"/>
        <v>0</v>
      </c>
      <c r="EG191" s="194">
        <f t="shared" si="389"/>
        <v>0</v>
      </c>
      <c r="EH191" s="194">
        <f t="shared" si="390"/>
        <v>0</v>
      </c>
      <c r="EI191" s="194">
        <f t="shared" si="391"/>
        <v>0</v>
      </c>
      <c r="EJ191" s="194">
        <f t="shared" si="392"/>
        <v>0</v>
      </c>
      <c r="EK191" s="194">
        <f t="shared" si="393"/>
        <v>0</v>
      </c>
      <c r="EL191" s="194">
        <f t="shared" si="394"/>
        <v>0</v>
      </c>
      <c r="EM191" s="194">
        <f t="shared" si="395"/>
        <v>0</v>
      </c>
      <c r="EN191" s="194">
        <f t="shared" si="396"/>
        <v>0</v>
      </c>
      <c r="EO191" s="194">
        <f t="shared" si="397"/>
        <v>0</v>
      </c>
      <c r="EP191" s="194">
        <f t="shared" si="398"/>
        <v>0</v>
      </c>
      <c r="EQ191" s="194">
        <f t="shared" si="399"/>
        <v>0</v>
      </c>
      <c r="ER191" s="194">
        <f t="shared" si="400"/>
        <v>0</v>
      </c>
      <c r="ES191" s="194">
        <f t="shared" si="401"/>
        <v>0</v>
      </c>
      <c r="ET191" s="194">
        <f t="shared" si="402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3"/>
        <v>0</v>
      </c>
      <c r="D192" s="109">
        <f t="shared" si="40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2"/>
        <v/>
      </c>
      <c r="CB192" s="193" t="str">
        <f t="shared" si="353"/>
        <v/>
      </c>
      <c r="CC192" s="193" t="str">
        <f t="shared" si="354"/>
        <v/>
      </c>
      <c r="CD192" s="193" t="str">
        <f t="shared" si="355"/>
        <v/>
      </c>
      <c r="CE192" s="193" t="str">
        <f t="shared" si="356"/>
        <v/>
      </c>
      <c r="CF192" s="193" t="str">
        <f t="shared" si="357"/>
        <v/>
      </c>
      <c r="CG192" s="194">
        <f t="shared" si="358"/>
        <v>0</v>
      </c>
      <c r="CH192" s="194">
        <f t="shared" si="359"/>
        <v>0</v>
      </c>
      <c r="CI192" s="194">
        <f t="shared" si="360"/>
        <v>0</v>
      </c>
      <c r="CJ192" s="194">
        <f t="shared" si="361"/>
        <v>0</v>
      </c>
      <c r="CK192" s="194">
        <f t="shared" si="36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3"/>
        <v/>
      </c>
      <c r="DB192" s="193" t="str">
        <f t="shared" si="364"/>
        <v/>
      </c>
      <c r="DC192" s="193" t="str">
        <f t="shared" si="365"/>
        <v/>
      </c>
      <c r="DD192" s="193" t="str">
        <f t="shared" si="366"/>
        <v/>
      </c>
      <c r="DE192" s="193" t="str">
        <f t="shared" si="367"/>
        <v/>
      </c>
      <c r="DF192" s="193" t="str">
        <f t="shared" si="368"/>
        <v/>
      </c>
      <c r="DG192" s="193" t="str">
        <f t="shared" si="369"/>
        <v/>
      </c>
      <c r="DH192" s="193" t="str">
        <f t="shared" si="370"/>
        <v/>
      </c>
      <c r="DI192" s="193" t="str">
        <f t="shared" si="371"/>
        <v/>
      </c>
      <c r="DJ192" s="193" t="str">
        <f t="shared" si="372"/>
        <v/>
      </c>
      <c r="DK192" s="193" t="str">
        <f t="shared" si="373"/>
        <v/>
      </c>
      <c r="DL192" s="193" t="str">
        <f t="shared" si="374"/>
        <v/>
      </c>
      <c r="DM192" s="193" t="str">
        <f t="shared" si="375"/>
        <v/>
      </c>
      <c r="DN192" s="193" t="str">
        <f t="shared" si="376"/>
        <v/>
      </c>
      <c r="DO192" s="193" t="str">
        <f t="shared" si="377"/>
        <v/>
      </c>
      <c r="DP192" s="193" t="str">
        <f t="shared" si="378"/>
        <v/>
      </c>
      <c r="DQ192" s="193" t="str">
        <f t="shared" si="379"/>
        <v/>
      </c>
      <c r="DR192" s="193" t="str">
        <f t="shared" si="380"/>
        <v/>
      </c>
      <c r="DS192" s="193" t="str">
        <f t="shared" si="381"/>
        <v/>
      </c>
      <c r="DT192" s="193" t="str">
        <f t="shared" si="382"/>
        <v/>
      </c>
      <c r="EA192" s="194">
        <f t="shared" si="383"/>
        <v>0</v>
      </c>
      <c r="EB192" s="194">
        <f t="shared" si="384"/>
        <v>0</v>
      </c>
      <c r="EC192" s="194">
        <f t="shared" si="385"/>
        <v>0</v>
      </c>
      <c r="ED192" s="194">
        <f t="shared" si="386"/>
        <v>0</v>
      </c>
      <c r="EE192" s="194">
        <f t="shared" si="387"/>
        <v>0</v>
      </c>
      <c r="EF192" s="194">
        <f t="shared" si="388"/>
        <v>0</v>
      </c>
      <c r="EG192" s="194">
        <f t="shared" si="389"/>
        <v>0</v>
      </c>
      <c r="EH192" s="194">
        <f t="shared" si="390"/>
        <v>0</v>
      </c>
      <c r="EI192" s="194">
        <f t="shared" si="391"/>
        <v>0</v>
      </c>
      <c r="EJ192" s="194">
        <f t="shared" si="392"/>
        <v>0</v>
      </c>
      <c r="EK192" s="194">
        <f t="shared" si="393"/>
        <v>0</v>
      </c>
      <c r="EL192" s="194">
        <f t="shared" si="394"/>
        <v>0</v>
      </c>
      <c r="EM192" s="194">
        <f t="shared" si="395"/>
        <v>0</v>
      </c>
      <c r="EN192" s="194">
        <f t="shared" si="396"/>
        <v>0</v>
      </c>
      <c r="EO192" s="194">
        <f t="shared" si="397"/>
        <v>0</v>
      </c>
      <c r="EP192" s="194">
        <f t="shared" si="398"/>
        <v>0</v>
      </c>
      <c r="EQ192" s="194">
        <f t="shared" si="399"/>
        <v>0</v>
      </c>
      <c r="ER192" s="194">
        <f t="shared" si="400"/>
        <v>0</v>
      </c>
      <c r="ES192" s="194">
        <f t="shared" si="401"/>
        <v>0</v>
      </c>
      <c r="ET192" s="194">
        <f t="shared" si="402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3"/>
        <v>0</v>
      </c>
      <c r="D193" s="109">
        <f t="shared" si="40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2"/>
        <v/>
      </c>
      <c r="CB193" s="193" t="str">
        <f t="shared" si="353"/>
        <v/>
      </c>
      <c r="CC193" s="193" t="str">
        <f t="shared" si="354"/>
        <v/>
      </c>
      <c r="CD193" s="193" t="str">
        <f t="shared" si="355"/>
        <v/>
      </c>
      <c r="CE193" s="193" t="str">
        <f t="shared" si="356"/>
        <v/>
      </c>
      <c r="CF193" s="193" t="str">
        <f t="shared" si="357"/>
        <v/>
      </c>
      <c r="CG193" s="194">
        <f t="shared" si="358"/>
        <v>0</v>
      </c>
      <c r="CH193" s="194">
        <f t="shared" si="359"/>
        <v>0</v>
      </c>
      <c r="CI193" s="194">
        <f t="shared" si="360"/>
        <v>0</v>
      </c>
      <c r="CJ193" s="194">
        <f t="shared" si="361"/>
        <v>0</v>
      </c>
      <c r="CK193" s="194">
        <f t="shared" si="36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3"/>
        <v/>
      </c>
      <c r="DB193" s="193" t="str">
        <f t="shared" si="364"/>
        <v/>
      </c>
      <c r="DC193" s="193" t="str">
        <f t="shared" si="365"/>
        <v/>
      </c>
      <c r="DD193" s="193" t="str">
        <f t="shared" si="366"/>
        <v/>
      </c>
      <c r="DE193" s="193" t="str">
        <f t="shared" si="367"/>
        <v/>
      </c>
      <c r="DF193" s="193" t="str">
        <f t="shared" si="368"/>
        <v/>
      </c>
      <c r="DG193" s="193" t="str">
        <f t="shared" si="369"/>
        <v/>
      </c>
      <c r="DH193" s="193" t="str">
        <f t="shared" si="370"/>
        <v/>
      </c>
      <c r="DI193" s="193" t="str">
        <f t="shared" si="371"/>
        <v/>
      </c>
      <c r="DJ193" s="193" t="str">
        <f t="shared" si="372"/>
        <v/>
      </c>
      <c r="DK193" s="193" t="str">
        <f t="shared" si="373"/>
        <v/>
      </c>
      <c r="DL193" s="193" t="str">
        <f t="shared" si="374"/>
        <v/>
      </c>
      <c r="DM193" s="193" t="str">
        <f t="shared" si="375"/>
        <v/>
      </c>
      <c r="DN193" s="193" t="str">
        <f t="shared" si="376"/>
        <v/>
      </c>
      <c r="DO193" s="193" t="str">
        <f t="shared" si="377"/>
        <v/>
      </c>
      <c r="DP193" s="193" t="str">
        <f t="shared" si="378"/>
        <v/>
      </c>
      <c r="DQ193" s="193" t="str">
        <f t="shared" si="379"/>
        <v/>
      </c>
      <c r="DR193" s="193" t="str">
        <f t="shared" si="380"/>
        <v/>
      </c>
      <c r="DS193" s="193" t="str">
        <f t="shared" si="381"/>
        <v/>
      </c>
      <c r="DT193" s="193" t="str">
        <f t="shared" si="382"/>
        <v/>
      </c>
      <c r="EA193" s="194">
        <f t="shared" si="383"/>
        <v>0</v>
      </c>
      <c r="EB193" s="194">
        <f t="shared" si="384"/>
        <v>0</v>
      </c>
      <c r="EC193" s="194">
        <f t="shared" si="385"/>
        <v>0</v>
      </c>
      <c r="ED193" s="194">
        <f t="shared" si="386"/>
        <v>0</v>
      </c>
      <c r="EE193" s="194">
        <f t="shared" si="387"/>
        <v>0</v>
      </c>
      <c r="EF193" s="194">
        <f t="shared" si="388"/>
        <v>0</v>
      </c>
      <c r="EG193" s="194">
        <f t="shared" si="389"/>
        <v>0</v>
      </c>
      <c r="EH193" s="194">
        <f t="shared" si="390"/>
        <v>0</v>
      </c>
      <c r="EI193" s="194">
        <f t="shared" si="391"/>
        <v>0</v>
      </c>
      <c r="EJ193" s="194">
        <f t="shared" si="392"/>
        <v>0</v>
      </c>
      <c r="EK193" s="194">
        <f t="shared" si="393"/>
        <v>0</v>
      </c>
      <c r="EL193" s="194">
        <f t="shared" si="394"/>
        <v>0</v>
      </c>
      <c r="EM193" s="194">
        <f t="shared" si="395"/>
        <v>0</v>
      </c>
      <c r="EN193" s="194">
        <f t="shared" si="396"/>
        <v>0</v>
      </c>
      <c r="EO193" s="194">
        <f t="shared" si="397"/>
        <v>0</v>
      </c>
      <c r="EP193" s="194">
        <f t="shared" si="398"/>
        <v>0</v>
      </c>
      <c r="EQ193" s="194">
        <f t="shared" si="399"/>
        <v>0</v>
      </c>
      <c r="ER193" s="194">
        <f t="shared" si="400"/>
        <v>0</v>
      </c>
      <c r="ES193" s="194">
        <f t="shared" si="401"/>
        <v>0</v>
      </c>
      <c r="ET193" s="194">
        <f t="shared" si="402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3"/>
        <v>0</v>
      </c>
      <c r="D194" s="139">
        <f t="shared" si="40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2"/>
        <v/>
      </c>
      <c r="CB194" s="193" t="str">
        <f t="shared" si="353"/>
        <v/>
      </c>
      <c r="CC194" s="193" t="str">
        <f t="shared" si="354"/>
        <v/>
      </c>
      <c r="CD194" s="193" t="str">
        <f t="shared" si="355"/>
        <v/>
      </c>
      <c r="CE194" s="193" t="str">
        <f t="shared" si="356"/>
        <v/>
      </c>
      <c r="CF194" s="193" t="str">
        <f t="shared" si="357"/>
        <v/>
      </c>
      <c r="CG194" s="194">
        <f t="shared" si="358"/>
        <v>0</v>
      </c>
      <c r="CH194" s="194">
        <f t="shared" si="359"/>
        <v>0</v>
      </c>
      <c r="CI194" s="194">
        <f t="shared" si="360"/>
        <v>0</v>
      </c>
      <c r="CJ194" s="194">
        <f t="shared" si="361"/>
        <v>0</v>
      </c>
      <c r="CK194" s="194">
        <f t="shared" si="36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3"/>
        <v/>
      </c>
      <c r="DB194" s="193" t="str">
        <f t="shared" si="364"/>
        <v/>
      </c>
      <c r="DC194" s="193" t="str">
        <f t="shared" si="365"/>
        <v/>
      </c>
      <c r="DD194" s="193" t="str">
        <f t="shared" si="366"/>
        <v/>
      </c>
      <c r="DE194" s="193" t="str">
        <f t="shared" si="367"/>
        <v/>
      </c>
      <c r="DF194" s="193" t="str">
        <f t="shared" si="368"/>
        <v/>
      </c>
      <c r="DG194" s="193" t="str">
        <f t="shared" si="369"/>
        <v/>
      </c>
      <c r="DH194" s="193" t="str">
        <f t="shared" si="370"/>
        <v/>
      </c>
      <c r="DI194" s="193" t="str">
        <f t="shared" si="371"/>
        <v/>
      </c>
      <c r="DJ194" s="193" t="str">
        <f t="shared" si="372"/>
        <v/>
      </c>
      <c r="DK194" s="193" t="str">
        <f t="shared" si="373"/>
        <v/>
      </c>
      <c r="DL194" s="193" t="str">
        <f t="shared" si="374"/>
        <v/>
      </c>
      <c r="DM194" s="193" t="str">
        <f t="shared" si="375"/>
        <v/>
      </c>
      <c r="DN194" s="193" t="str">
        <f t="shared" si="376"/>
        <v/>
      </c>
      <c r="DO194" s="193" t="str">
        <f t="shared" si="377"/>
        <v/>
      </c>
      <c r="DP194" s="193" t="str">
        <f t="shared" si="378"/>
        <v/>
      </c>
      <c r="DQ194" s="193" t="str">
        <f t="shared" si="379"/>
        <v/>
      </c>
      <c r="DR194" s="193" t="str">
        <f t="shared" si="380"/>
        <v/>
      </c>
      <c r="DS194" s="193" t="str">
        <f t="shared" si="381"/>
        <v/>
      </c>
      <c r="DT194" s="193" t="str">
        <f t="shared" si="382"/>
        <v/>
      </c>
      <c r="EA194" s="194">
        <f t="shared" si="383"/>
        <v>0</v>
      </c>
      <c r="EB194" s="194">
        <f t="shared" si="384"/>
        <v>0</v>
      </c>
      <c r="EC194" s="194">
        <f t="shared" si="385"/>
        <v>0</v>
      </c>
      <c r="ED194" s="194">
        <f t="shared" si="386"/>
        <v>0</v>
      </c>
      <c r="EE194" s="194">
        <f t="shared" si="387"/>
        <v>0</v>
      </c>
      <c r="EF194" s="194">
        <f t="shared" si="388"/>
        <v>0</v>
      </c>
      <c r="EG194" s="194">
        <f t="shared" si="389"/>
        <v>0</v>
      </c>
      <c r="EH194" s="194">
        <f t="shared" si="390"/>
        <v>0</v>
      </c>
      <c r="EI194" s="194">
        <f t="shared" si="391"/>
        <v>0</v>
      </c>
      <c r="EJ194" s="194">
        <f t="shared" si="392"/>
        <v>0</v>
      </c>
      <c r="EK194" s="194">
        <f t="shared" si="393"/>
        <v>0</v>
      </c>
      <c r="EL194" s="194">
        <f t="shared" si="394"/>
        <v>0</v>
      </c>
      <c r="EM194" s="194">
        <f t="shared" si="395"/>
        <v>0</v>
      </c>
      <c r="EN194" s="194">
        <f t="shared" si="396"/>
        <v>0</v>
      </c>
      <c r="EO194" s="194">
        <f t="shared" si="397"/>
        <v>0</v>
      </c>
      <c r="EP194" s="194">
        <f t="shared" si="398"/>
        <v>0</v>
      </c>
      <c r="EQ194" s="194">
        <f t="shared" si="399"/>
        <v>0</v>
      </c>
      <c r="ER194" s="194">
        <f t="shared" si="400"/>
        <v>0</v>
      </c>
      <c r="ES194" s="194">
        <f t="shared" si="401"/>
        <v>0</v>
      </c>
      <c r="ET194" s="194">
        <f t="shared" si="402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3"/>
        <v>0</v>
      </c>
      <c r="D195" s="140">
        <f t="shared" si="40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2"/>
        <v/>
      </c>
      <c r="CB195" s="193" t="str">
        <f t="shared" si="353"/>
        <v/>
      </c>
      <c r="CC195" s="193" t="str">
        <f t="shared" si="354"/>
        <v/>
      </c>
      <c r="CD195" s="193" t="str">
        <f t="shared" si="355"/>
        <v/>
      </c>
      <c r="CE195" s="193" t="str">
        <f t="shared" si="356"/>
        <v/>
      </c>
      <c r="CF195" s="193" t="str">
        <f t="shared" si="357"/>
        <v/>
      </c>
      <c r="CG195" s="194">
        <f t="shared" si="358"/>
        <v>0</v>
      </c>
      <c r="CH195" s="194">
        <f t="shared" si="359"/>
        <v>0</v>
      </c>
      <c r="CI195" s="194">
        <f t="shared" si="360"/>
        <v>0</v>
      </c>
      <c r="CJ195" s="194">
        <f t="shared" si="361"/>
        <v>0</v>
      </c>
      <c r="CK195" s="194">
        <f t="shared" si="36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3"/>
        <v/>
      </c>
      <c r="DB195" s="193" t="str">
        <f t="shared" si="364"/>
        <v/>
      </c>
      <c r="DC195" s="193" t="str">
        <f t="shared" si="365"/>
        <v/>
      </c>
      <c r="DD195" s="193" t="str">
        <f t="shared" si="366"/>
        <v/>
      </c>
      <c r="DE195" s="193" t="str">
        <f t="shared" si="367"/>
        <v/>
      </c>
      <c r="DF195" s="193" t="str">
        <f t="shared" si="368"/>
        <v/>
      </c>
      <c r="DG195" s="193" t="str">
        <f t="shared" si="369"/>
        <v/>
      </c>
      <c r="DH195" s="193" t="str">
        <f t="shared" si="370"/>
        <v/>
      </c>
      <c r="DI195" s="193" t="str">
        <f t="shared" si="371"/>
        <v/>
      </c>
      <c r="DJ195" s="193" t="str">
        <f t="shared" si="372"/>
        <v/>
      </c>
      <c r="DK195" s="193" t="str">
        <f t="shared" si="373"/>
        <v/>
      </c>
      <c r="DL195" s="193" t="str">
        <f t="shared" si="374"/>
        <v/>
      </c>
      <c r="DM195" s="193" t="str">
        <f t="shared" si="375"/>
        <v/>
      </c>
      <c r="DN195" s="193" t="str">
        <f t="shared" si="376"/>
        <v/>
      </c>
      <c r="DO195" s="193" t="str">
        <f t="shared" si="377"/>
        <v/>
      </c>
      <c r="DP195" s="193" t="str">
        <f t="shared" si="378"/>
        <v/>
      </c>
      <c r="DQ195" s="193" t="str">
        <f t="shared" si="379"/>
        <v/>
      </c>
      <c r="DR195" s="193" t="str">
        <f t="shared" si="380"/>
        <v/>
      </c>
      <c r="DS195" s="193" t="str">
        <f t="shared" si="381"/>
        <v/>
      </c>
      <c r="DT195" s="193" t="str">
        <f t="shared" si="382"/>
        <v/>
      </c>
      <c r="EA195" s="194">
        <f t="shared" si="383"/>
        <v>0</v>
      </c>
      <c r="EB195" s="194">
        <f t="shared" si="384"/>
        <v>0</v>
      </c>
      <c r="EC195" s="194">
        <f t="shared" si="385"/>
        <v>0</v>
      </c>
      <c r="ED195" s="194">
        <f t="shared" si="386"/>
        <v>0</v>
      </c>
      <c r="EE195" s="194">
        <f t="shared" si="387"/>
        <v>0</v>
      </c>
      <c r="EF195" s="194">
        <f t="shared" si="388"/>
        <v>0</v>
      </c>
      <c r="EG195" s="194">
        <f t="shared" si="389"/>
        <v>0</v>
      </c>
      <c r="EH195" s="194">
        <f t="shared" si="390"/>
        <v>0</v>
      </c>
      <c r="EI195" s="194">
        <f t="shared" si="391"/>
        <v>0</v>
      </c>
      <c r="EJ195" s="194">
        <f t="shared" si="392"/>
        <v>0</v>
      </c>
      <c r="EK195" s="194">
        <f t="shared" si="393"/>
        <v>0</v>
      </c>
      <c r="EL195" s="194">
        <f t="shared" si="394"/>
        <v>0</v>
      </c>
      <c r="EM195" s="194">
        <f t="shared" si="395"/>
        <v>0</v>
      </c>
      <c r="EN195" s="194">
        <f t="shared" si="396"/>
        <v>0</v>
      </c>
      <c r="EO195" s="194">
        <f t="shared" si="397"/>
        <v>0</v>
      </c>
      <c r="EP195" s="194">
        <f t="shared" si="398"/>
        <v>0</v>
      </c>
      <c r="EQ195" s="194">
        <f t="shared" si="399"/>
        <v>0</v>
      </c>
      <c r="ER195" s="194">
        <f t="shared" si="400"/>
        <v>0</v>
      </c>
      <c r="ES195" s="194">
        <f t="shared" si="401"/>
        <v>0</v>
      </c>
      <c r="ET195" s="194">
        <f t="shared" si="402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3"/>
        <v>0</v>
      </c>
      <c r="D196" s="136">
        <f t="shared" si="40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2"/>
        <v/>
      </c>
      <c r="CB196" s="193" t="str">
        <f t="shared" si="353"/>
        <v/>
      </c>
      <c r="CC196" s="193" t="str">
        <f t="shared" si="354"/>
        <v/>
      </c>
      <c r="CD196" s="193" t="str">
        <f t="shared" si="355"/>
        <v/>
      </c>
      <c r="CE196" s="193" t="str">
        <f t="shared" si="356"/>
        <v/>
      </c>
      <c r="CF196" s="193" t="str">
        <f t="shared" si="357"/>
        <v/>
      </c>
      <c r="CG196" s="194">
        <f t="shared" si="358"/>
        <v>0</v>
      </c>
      <c r="CH196" s="194">
        <f t="shared" si="359"/>
        <v>0</v>
      </c>
      <c r="CI196" s="194">
        <f t="shared" si="360"/>
        <v>0</v>
      </c>
      <c r="CJ196" s="194">
        <f t="shared" si="361"/>
        <v>0</v>
      </c>
      <c r="CK196" s="194">
        <f t="shared" si="36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3"/>
        <v/>
      </c>
      <c r="DB196" s="193" t="str">
        <f t="shared" si="364"/>
        <v/>
      </c>
      <c r="DC196" s="193" t="str">
        <f t="shared" si="365"/>
        <v/>
      </c>
      <c r="DD196" s="193" t="str">
        <f t="shared" si="366"/>
        <v/>
      </c>
      <c r="DE196" s="193" t="str">
        <f t="shared" si="367"/>
        <v/>
      </c>
      <c r="DF196" s="193" t="str">
        <f t="shared" si="368"/>
        <v/>
      </c>
      <c r="DG196" s="193" t="str">
        <f t="shared" si="369"/>
        <v/>
      </c>
      <c r="DH196" s="193" t="str">
        <f t="shared" si="370"/>
        <v/>
      </c>
      <c r="DI196" s="193" t="str">
        <f t="shared" si="371"/>
        <v/>
      </c>
      <c r="DJ196" s="193" t="str">
        <f t="shared" si="372"/>
        <v/>
      </c>
      <c r="DK196" s="193" t="str">
        <f t="shared" si="373"/>
        <v/>
      </c>
      <c r="DL196" s="193" t="str">
        <f t="shared" si="374"/>
        <v/>
      </c>
      <c r="DM196" s="193" t="str">
        <f t="shared" si="375"/>
        <v/>
      </c>
      <c r="DN196" s="193" t="str">
        <f t="shared" si="376"/>
        <v/>
      </c>
      <c r="DO196" s="193" t="str">
        <f t="shared" si="377"/>
        <v/>
      </c>
      <c r="DP196" s="193" t="str">
        <f t="shared" si="378"/>
        <v/>
      </c>
      <c r="DQ196" s="193" t="str">
        <f t="shared" si="379"/>
        <v/>
      </c>
      <c r="DR196" s="193" t="str">
        <f t="shared" si="380"/>
        <v/>
      </c>
      <c r="DS196" s="193" t="str">
        <f t="shared" si="381"/>
        <v/>
      </c>
      <c r="DT196" s="193" t="str">
        <f t="shared" si="382"/>
        <v/>
      </c>
      <c r="EA196" s="194">
        <f t="shared" si="383"/>
        <v>0</v>
      </c>
      <c r="EB196" s="194">
        <f t="shared" si="384"/>
        <v>0</v>
      </c>
      <c r="EC196" s="194">
        <f t="shared" si="385"/>
        <v>0</v>
      </c>
      <c r="ED196" s="194">
        <f t="shared" si="386"/>
        <v>0</v>
      </c>
      <c r="EE196" s="194">
        <f t="shared" si="387"/>
        <v>0</v>
      </c>
      <c r="EF196" s="194">
        <f t="shared" si="388"/>
        <v>0</v>
      </c>
      <c r="EG196" s="194">
        <f t="shared" si="389"/>
        <v>0</v>
      </c>
      <c r="EH196" s="194">
        <f t="shared" si="390"/>
        <v>0</v>
      </c>
      <c r="EI196" s="194">
        <f t="shared" si="391"/>
        <v>0</v>
      </c>
      <c r="EJ196" s="194">
        <f t="shared" si="392"/>
        <v>0</v>
      </c>
      <c r="EK196" s="194">
        <f t="shared" si="393"/>
        <v>0</v>
      </c>
      <c r="EL196" s="194">
        <f t="shared" si="394"/>
        <v>0</v>
      </c>
      <c r="EM196" s="194">
        <f t="shared" si="395"/>
        <v>0</v>
      </c>
      <c r="EN196" s="194">
        <f t="shared" si="396"/>
        <v>0</v>
      </c>
      <c r="EO196" s="194">
        <f t="shared" si="397"/>
        <v>0</v>
      </c>
      <c r="EP196" s="194">
        <f t="shared" si="398"/>
        <v>0</v>
      </c>
      <c r="EQ196" s="194">
        <f t="shared" si="399"/>
        <v>0</v>
      </c>
      <c r="ER196" s="194">
        <f t="shared" si="400"/>
        <v>0</v>
      </c>
      <c r="ES196" s="194">
        <f t="shared" si="401"/>
        <v>0</v>
      </c>
      <c r="ET196" s="194">
        <f t="shared" si="402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3"/>
        <v>0</v>
      </c>
      <c r="D197" s="109">
        <f t="shared" si="40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2"/>
        <v/>
      </c>
      <c r="CB197" s="193" t="str">
        <f t="shared" si="353"/>
        <v/>
      </c>
      <c r="CC197" s="193" t="str">
        <f t="shared" si="354"/>
        <v/>
      </c>
      <c r="CD197" s="193" t="str">
        <f t="shared" si="355"/>
        <v/>
      </c>
      <c r="CE197" s="193" t="str">
        <f t="shared" si="356"/>
        <v/>
      </c>
      <c r="CF197" s="193" t="str">
        <f t="shared" si="357"/>
        <v/>
      </c>
      <c r="CG197" s="194">
        <f t="shared" si="358"/>
        <v>0</v>
      </c>
      <c r="CH197" s="194">
        <f t="shared" si="359"/>
        <v>0</v>
      </c>
      <c r="CI197" s="194">
        <f t="shared" si="360"/>
        <v>0</v>
      </c>
      <c r="CJ197" s="194">
        <f t="shared" si="361"/>
        <v>0</v>
      </c>
      <c r="CK197" s="194">
        <f t="shared" si="36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3"/>
        <v/>
      </c>
      <c r="DB197" s="193" t="str">
        <f t="shared" si="364"/>
        <v/>
      </c>
      <c r="DC197" s="193" t="str">
        <f t="shared" si="365"/>
        <v/>
      </c>
      <c r="DD197" s="193" t="str">
        <f t="shared" si="366"/>
        <v/>
      </c>
      <c r="DE197" s="193" t="str">
        <f t="shared" si="367"/>
        <v/>
      </c>
      <c r="DF197" s="193" t="str">
        <f t="shared" si="368"/>
        <v/>
      </c>
      <c r="DG197" s="193" t="str">
        <f t="shared" si="369"/>
        <v/>
      </c>
      <c r="DH197" s="193" t="str">
        <f t="shared" si="370"/>
        <v/>
      </c>
      <c r="DI197" s="193" t="str">
        <f t="shared" si="371"/>
        <v/>
      </c>
      <c r="DJ197" s="193" t="str">
        <f t="shared" si="372"/>
        <v/>
      </c>
      <c r="DK197" s="193" t="str">
        <f t="shared" si="373"/>
        <v/>
      </c>
      <c r="DL197" s="193" t="str">
        <f t="shared" si="374"/>
        <v/>
      </c>
      <c r="DM197" s="193" t="str">
        <f t="shared" si="375"/>
        <v/>
      </c>
      <c r="DN197" s="193" t="str">
        <f t="shared" si="376"/>
        <v/>
      </c>
      <c r="DO197" s="193" t="str">
        <f t="shared" si="377"/>
        <v/>
      </c>
      <c r="DP197" s="193" t="str">
        <f t="shared" si="378"/>
        <v/>
      </c>
      <c r="DQ197" s="193" t="str">
        <f t="shared" si="379"/>
        <v/>
      </c>
      <c r="DR197" s="193" t="str">
        <f t="shared" si="380"/>
        <v/>
      </c>
      <c r="DS197" s="193" t="str">
        <f t="shared" si="381"/>
        <v/>
      </c>
      <c r="DT197" s="193" t="str">
        <f t="shared" si="382"/>
        <v/>
      </c>
      <c r="EA197" s="194">
        <f t="shared" si="383"/>
        <v>0</v>
      </c>
      <c r="EB197" s="194">
        <f t="shared" si="384"/>
        <v>0</v>
      </c>
      <c r="EC197" s="194">
        <f t="shared" si="385"/>
        <v>0</v>
      </c>
      <c r="ED197" s="194">
        <f t="shared" si="386"/>
        <v>0</v>
      </c>
      <c r="EE197" s="194">
        <f t="shared" si="387"/>
        <v>0</v>
      </c>
      <c r="EF197" s="194">
        <f t="shared" si="388"/>
        <v>0</v>
      </c>
      <c r="EG197" s="194">
        <f t="shared" si="389"/>
        <v>0</v>
      </c>
      <c r="EH197" s="194">
        <f t="shared" si="390"/>
        <v>0</v>
      </c>
      <c r="EI197" s="194">
        <f t="shared" si="391"/>
        <v>0</v>
      </c>
      <c r="EJ197" s="194">
        <f t="shared" si="392"/>
        <v>0</v>
      </c>
      <c r="EK197" s="194">
        <f t="shared" si="393"/>
        <v>0</v>
      </c>
      <c r="EL197" s="194">
        <f t="shared" si="394"/>
        <v>0</v>
      </c>
      <c r="EM197" s="194">
        <f t="shared" si="395"/>
        <v>0</v>
      </c>
      <c r="EN197" s="194">
        <f t="shared" si="396"/>
        <v>0</v>
      </c>
      <c r="EO197" s="194">
        <f t="shared" si="397"/>
        <v>0</v>
      </c>
      <c r="EP197" s="194">
        <f t="shared" si="398"/>
        <v>0</v>
      </c>
      <c r="EQ197" s="194">
        <f t="shared" si="399"/>
        <v>0</v>
      </c>
      <c r="ER197" s="194">
        <f t="shared" si="400"/>
        <v>0</v>
      </c>
      <c r="ES197" s="194">
        <f t="shared" si="401"/>
        <v>0</v>
      </c>
      <c r="ET197" s="194">
        <f t="shared" si="402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3"/>
        <v>0</v>
      </c>
      <c r="D198" s="114">
        <f t="shared" si="40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2"/>
        <v/>
      </c>
      <c r="CB198" s="193" t="str">
        <f t="shared" si="353"/>
        <v/>
      </c>
      <c r="CC198" s="193" t="str">
        <f t="shared" si="354"/>
        <v/>
      </c>
      <c r="CD198" s="193" t="str">
        <f t="shared" si="355"/>
        <v/>
      </c>
      <c r="CE198" s="193" t="str">
        <f t="shared" si="356"/>
        <v/>
      </c>
      <c r="CF198" s="193" t="str">
        <f t="shared" si="357"/>
        <v/>
      </c>
      <c r="CG198" s="194">
        <f t="shared" si="358"/>
        <v>0</v>
      </c>
      <c r="CH198" s="194">
        <f t="shared" si="359"/>
        <v>0</v>
      </c>
      <c r="CI198" s="194">
        <f t="shared" si="360"/>
        <v>0</v>
      </c>
      <c r="CJ198" s="194">
        <f t="shared" si="361"/>
        <v>0</v>
      </c>
      <c r="CK198" s="194">
        <f t="shared" si="36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3"/>
        <v/>
      </c>
      <c r="DB198" s="193" t="str">
        <f t="shared" si="364"/>
        <v/>
      </c>
      <c r="DC198" s="193" t="str">
        <f t="shared" si="365"/>
        <v/>
      </c>
      <c r="DD198" s="193" t="str">
        <f t="shared" si="366"/>
        <v/>
      </c>
      <c r="DE198" s="193" t="str">
        <f t="shared" si="367"/>
        <v/>
      </c>
      <c r="DF198" s="193" t="str">
        <f t="shared" si="368"/>
        <v/>
      </c>
      <c r="DG198" s="193" t="str">
        <f t="shared" si="369"/>
        <v/>
      </c>
      <c r="DH198" s="193" t="str">
        <f t="shared" si="370"/>
        <v/>
      </c>
      <c r="DI198" s="193" t="str">
        <f t="shared" si="371"/>
        <v/>
      </c>
      <c r="DJ198" s="193" t="str">
        <f t="shared" si="372"/>
        <v/>
      </c>
      <c r="DK198" s="193" t="str">
        <f t="shared" si="373"/>
        <v/>
      </c>
      <c r="DL198" s="193" t="str">
        <f t="shared" si="374"/>
        <v/>
      </c>
      <c r="DM198" s="193" t="str">
        <f t="shared" si="375"/>
        <v/>
      </c>
      <c r="DN198" s="193" t="str">
        <f t="shared" si="376"/>
        <v/>
      </c>
      <c r="DO198" s="193" t="str">
        <f t="shared" si="377"/>
        <v/>
      </c>
      <c r="DP198" s="193" t="str">
        <f t="shared" si="378"/>
        <v/>
      </c>
      <c r="DQ198" s="193" t="str">
        <f t="shared" si="379"/>
        <v/>
      </c>
      <c r="DR198" s="193" t="str">
        <f t="shared" si="380"/>
        <v/>
      </c>
      <c r="DS198" s="193" t="str">
        <f t="shared" si="381"/>
        <v/>
      </c>
      <c r="DT198" s="193" t="str">
        <f t="shared" si="382"/>
        <v/>
      </c>
      <c r="EA198" s="194">
        <f t="shared" si="383"/>
        <v>0</v>
      </c>
      <c r="EB198" s="194">
        <f t="shared" si="384"/>
        <v>0</v>
      </c>
      <c r="EC198" s="194">
        <f t="shared" si="385"/>
        <v>0</v>
      </c>
      <c r="ED198" s="194">
        <f t="shared" si="386"/>
        <v>0</v>
      </c>
      <c r="EE198" s="194">
        <f t="shared" si="387"/>
        <v>0</v>
      </c>
      <c r="EF198" s="194">
        <f t="shared" si="388"/>
        <v>0</v>
      </c>
      <c r="EG198" s="194">
        <f t="shared" si="389"/>
        <v>0</v>
      </c>
      <c r="EH198" s="194">
        <f t="shared" si="390"/>
        <v>0</v>
      </c>
      <c r="EI198" s="194">
        <f t="shared" si="391"/>
        <v>0</v>
      </c>
      <c r="EJ198" s="194">
        <f t="shared" si="392"/>
        <v>0</v>
      </c>
      <c r="EK198" s="194">
        <f t="shared" si="393"/>
        <v>0</v>
      </c>
      <c r="EL198" s="194">
        <f t="shared" si="394"/>
        <v>0</v>
      </c>
      <c r="EM198" s="194">
        <f t="shared" si="395"/>
        <v>0</v>
      </c>
      <c r="EN198" s="194">
        <f t="shared" si="396"/>
        <v>0</v>
      </c>
      <c r="EO198" s="194">
        <f t="shared" si="397"/>
        <v>0</v>
      </c>
      <c r="EP198" s="194">
        <f t="shared" si="398"/>
        <v>0</v>
      </c>
      <c r="EQ198" s="194">
        <f t="shared" si="399"/>
        <v>0</v>
      </c>
      <c r="ER198" s="194">
        <f t="shared" si="400"/>
        <v>0</v>
      </c>
      <c r="ES198" s="194">
        <f t="shared" si="401"/>
        <v>0</v>
      </c>
      <c r="ET198" s="194">
        <f t="shared" si="402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3"/>
        <v>0</v>
      </c>
      <c r="D199" s="109">
        <f t="shared" si="40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2"/>
        <v/>
      </c>
      <c r="CB199" s="193" t="str">
        <f t="shared" si="353"/>
        <v/>
      </c>
      <c r="CC199" s="193" t="str">
        <f t="shared" si="354"/>
        <v/>
      </c>
      <c r="CD199" s="193" t="str">
        <f t="shared" si="355"/>
        <v/>
      </c>
      <c r="CE199" s="193" t="str">
        <f t="shared" si="356"/>
        <v/>
      </c>
      <c r="CF199" s="193" t="str">
        <f t="shared" si="357"/>
        <v/>
      </c>
      <c r="CG199" s="194">
        <f t="shared" si="358"/>
        <v>0</v>
      </c>
      <c r="CH199" s="194">
        <f t="shared" si="359"/>
        <v>0</v>
      </c>
      <c r="CI199" s="194">
        <f t="shared" si="360"/>
        <v>0</v>
      </c>
      <c r="CJ199" s="194">
        <f t="shared" si="361"/>
        <v>0</v>
      </c>
      <c r="CK199" s="194">
        <f t="shared" si="36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3"/>
        <v/>
      </c>
      <c r="DB199" s="193" t="str">
        <f t="shared" si="364"/>
        <v/>
      </c>
      <c r="DC199" s="193" t="str">
        <f t="shared" si="365"/>
        <v/>
      </c>
      <c r="DD199" s="193" t="str">
        <f t="shared" si="366"/>
        <v/>
      </c>
      <c r="DE199" s="193" t="str">
        <f t="shared" si="367"/>
        <v/>
      </c>
      <c r="DF199" s="193" t="str">
        <f t="shared" si="368"/>
        <v/>
      </c>
      <c r="DG199" s="193" t="str">
        <f t="shared" si="369"/>
        <v/>
      </c>
      <c r="DH199" s="193" t="str">
        <f t="shared" si="370"/>
        <v/>
      </c>
      <c r="DI199" s="193" t="str">
        <f t="shared" si="371"/>
        <v/>
      </c>
      <c r="DJ199" s="193" t="str">
        <f t="shared" si="372"/>
        <v/>
      </c>
      <c r="DK199" s="193" t="str">
        <f t="shared" si="373"/>
        <v/>
      </c>
      <c r="DL199" s="193" t="str">
        <f t="shared" si="374"/>
        <v/>
      </c>
      <c r="DM199" s="193" t="str">
        <f t="shared" si="375"/>
        <v/>
      </c>
      <c r="DN199" s="193" t="str">
        <f t="shared" si="376"/>
        <v/>
      </c>
      <c r="DO199" s="193" t="str">
        <f t="shared" si="377"/>
        <v/>
      </c>
      <c r="DP199" s="193" t="str">
        <f t="shared" si="378"/>
        <v/>
      </c>
      <c r="DQ199" s="193" t="str">
        <f t="shared" si="379"/>
        <v/>
      </c>
      <c r="DR199" s="193" t="str">
        <f t="shared" si="380"/>
        <v/>
      </c>
      <c r="DS199" s="193" t="str">
        <f t="shared" si="381"/>
        <v/>
      </c>
      <c r="DT199" s="193" t="str">
        <f t="shared" si="382"/>
        <v/>
      </c>
      <c r="EA199" s="194">
        <f t="shared" si="383"/>
        <v>0</v>
      </c>
      <c r="EB199" s="194">
        <f t="shared" si="384"/>
        <v>0</v>
      </c>
      <c r="EC199" s="194">
        <f t="shared" si="385"/>
        <v>0</v>
      </c>
      <c r="ED199" s="194">
        <f t="shared" si="386"/>
        <v>0</v>
      </c>
      <c r="EE199" s="194">
        <f t="shared" si="387"/>
        <v>0</v>
      </c>
      <c r="EF199" s="194">
        <f t="shared" si="388"/>
        <v>0</v>
      </c>
      <c r="EG199" s="194">
        <f t="shared" si="389"/>
        <v>0</v>
      </c>
      <c r="EH199" s="194">
        <f t="shared" si="390"/>
        <v>0</v>
      </c>
      <c r="EI199" s="194">
        <f t="shared" si="391"/>
        <v>0</v>
      </c>
      <c r="EJ199" s="194">
        <f t="shared" si="392"/>
        <v>0</v>
      </c>
      <c r="EK199" s="194">
        <f t="shared" si="393"/>
        <v>0</v>
      </c>
      <c r="EL199" s="194">
        <f t="shared" si="394"/>
        <v>0</v>
      </c>
      <c r="EM199" s="194">
        <f t="shared" si="395"/>
        <v>0</v>
      </c>
      <c r="EN199" s="194">
        <f t="shared" si="396"/>
        <v>0</v>
      </c>
      <c r="EO199" s="194">
        <f t="shared" si="397"/>
        <v>0</v>
      </c>
      <c r="EP199" s="194">
        <f t="shared" si="398"/>
        <v>0</v>
      </c>
      <c r="EQ199" s="194">
        <f t="shared" si="399"/>
        <v>0</v>
      </c>
      <c r="ER199" s="194">
        <f t="shared" si="400"/>
        <v>0</v>
      </c>
      <c r="ES199" s="194">
        <f t="shared" si="401"/>
        <v>0</v>
      </c>
      <c r="ET199" s="194">
        <f t="shared" si="402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3"/>
        <v>0</v>
      </c>
      <c r="D200" s="139">
        <f t="shared" si="40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2"/>
        <v/>
      </c>
      <c r="CB200" s="193" t="str">
        <f t="shared" si="353"/>
        <v/>
      </c>
      <c r="CC200" s="193" t="str">
        <f t="shared" si="354"/>
        <v/>
      </c>
      <c r="CD200" s="193" t="str">
        <f t="shared" si="355"/>
        <v/>
      </c>
      <c r="CE200" s="193" t="str">
        <f t="shared" si="356"/>
        <v/>
      </c>
      <c r="CF200" s="193" t="str">
        <f t="shared" si="357"/>
        <v/>
      </c>
      <c r="CG200" s="194">
        <f t="shared" si="358"/>
        <v>0</v>
      </c>
      <c r="CH200" s="194">
        <f t="shared" si="359"/>
        <v>0</v>
      </c>
      <c r="CI200" s="194">
        <f t="shared" si="360"/>
        <v>0</v>
      </c>
      <c r="CJ200" s="194">
        <f t="shared" si="361"/>
        <v>0</v>
      </c>
      <c r="CK200" s="194">
        <f t="shared" si="36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3"/>
        <v/>
      </c>
      <c r="DB200" s="193" t="str">
        <f t="shared" si="364"/>
        <v/>
      </c>
      <c r="DC200" s="193" t="str">
        <f t="shared" si="365"/>
        <v/>
      </c>
      <c r="DD200" s="193" t="str">
        <f t="shared" si="366"/>
        <v/>
      </c>
      <c r="DE200" s="193" t="str">
        <f t="shared" si="367"/>
        <v/>
      </c>
      <c r="DF200" s="193" t="str">
        <f t="shared" si="368"/>
        <v/>
      </c>
      <c r="DG200" s="193" t="str">
        <f t="shared" si="369"/>
        <v/>
      </c>
      <c r="DH200" s="193" t="str">
        <f t="shared" si="370"/>
        <v/>
      </c>
      <c r="DI200" s="193" t="str">
        <f t="shared" si="371"/>
        <v/>
      </c>
      <c r="DJ200" s="193" t="str">
        <f t="shared" si="372"/>
        <v/>
      </c>
      <c r="DK200" s="193" t="str">
        <f t="shared" si="373"/>
        <v/>
      </c>
      <c r="DL200" s="193" t="str">
        <f t="shared" si="374"/>
        <v/>
      </c>
      <c r="DM200" s="193" t="str">
        <f t="shared" si="375"/>
        <v/>
      </c>
      <c r="DN200" s="193" t="str">
        <f t="shared" si="376"/>
        <v/>
      </c>
      <c r="DO200" s="193" t="str">
        <f t="shared" si="377"/>
        <v/>
      </c>
      <c r="DP200" s="193" t="str">
        <f t="shared" si="378"/>
        <v/>
      </c>
      <c r="DQ200" s="193" t="str">
        <f t="shared" si="379"/>
        <v/>
      </c>
      <c r="DR200" s="193" t="str">
        <f t="shared" si="380"/>
        <v/>
      </c>
      <c r="DS200" s="193" t="str">
        <f t="shared" si="381"/>
        <v/>
      </c>
      <c r="DT200" s="193" t="str">
        <f t="shared" si="382"/>
        <v/>
      </c>
      <c r="EA200" s="194">
        <f t="shared" si="383"/>
        <v>0</v>
      </c>
      <c r="EB200" s="194">
        <f t="shared" si="384"/>
        <v>0</v>
      </c>
      <c r="EC200" s="194">
        <f t="shared" si="385"/>
        <v>0</v>
      </c>
      <c r="ED200" s="194">
        <f t="shared" si="386"/>
        <v>0</v>
      </c>
      <c r="EE200" s="194">
        <f t="shared" si="387"/>
        <v>0</v>
      </c>
      <c r="EF200" s="194">
        <f t="shared" si="388"/>
        <v>0</v>
      </c>
      <c r="EG200" s="194">
        <f t="shared" si="389"/>
        <v>0</v>
      </c>
      <c r="EH200" s="194">
        <f t="shared" si="390"/>
        <v>0</v>
      </c>
      <c r="EI200" s="194">
        <f t="shared" si="391"/>
        <v>0</v>
      </c>
      <c r="EJ200" s="194">
        <f t="shared" si="392"/>
        <v>0</v>
      </c>
      <c r="EK200" s="194">
        <f t="shared" si="393"/>
        <v>0</v>
      </c>
      <c r="EL200" s="194">
        <f t="shared" si="394"/>
        <v>0</v>
      </c>
      <c r="EM200" s="194">
        <f t="shared" si="395"/>
        <v>0</v>
      </c>
      <c r="EN200" s="194">
        <f t="shared" si="396"/>
        <v>0</v>
      </c>
      <c r="EO200" s="194">
        <f t="shared" si="397"/>
        <v>0</v>
      </c>
      <c r="EP200" s="194">
        <f t="shared" si="398"/>
        <v>0</v>
      </c>
      <c r="EQ200" s="194">
        <f t="shared" si="399"/>
        <v>0</v>
      </c>
      <c r="ER200" s="194">
        <f t="shared" si="400"/>
        <v>0</v>
      </c>
      <c r="ES200" s="194">
        <f t="shared" si="401"/>
        <v>0</v>
      </c>
      <c r="ET200" s="194">
        <f t="shared" si="402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3"/>
        <v>0</v>
      </c>
      <c r="D201" s="139">
        <f t="shared" si="40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2"/>
        <v/>
      </c>
      <c r="CB201" s="193" t="str">
        <f t="shared" si="353"/>
        <v/>
      </c>
      <c r="CC201" s="193" t="str">
        <f t="shared" si="354"/>
        <v/>
      </c>
      <c r="CD201" s="193" t="str">
        <f t="shared" si="355"/>
        <v/>
      </c>
      <c r="CE201" s="193" t="str">
        <f t="shared" si="356"/>
        <v/>
      </c>
      <c r="CF201" s="193" t="str">
        <f t="shared" si="357"/>
        <v/>
      </c>
      <c r="CG201" s="194">
        <f t="shared" si="358"/>
        <v>0</v>
      </c>
      <c r="CH201" s="194">
        <f t="shared" si="359"/>
        <v>0</v>
      </c>
      <c r="CI201" s="194">
        <f t="shared" si="360"/>
        <v>0</v>
      </c>
      <c r="CJ201" s="194">
        <f t="shared" si="361"/>
        <v>0</v>
      </c>
      <c r="CK201" s="194">
        <f t="shared" si="36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3"/>
        <v/>
      </c>
      <c r="DB201" s="193" t="str">
        <f t="shared" si="364"/>
        <v/>
      </c>
      <c r="DC201" s="193" t="str">
        <f t="shared" si="365"/>
        <v/>
      </c>
      <c r="DD201" s="193" t="str">
        <f t="shared" si="366"/>
        <v/>
      </c>
      <c r="DE201" s="193" t="str">
        <f t="shared" si="367"/>
        <v/>
      </c>
      <c r="DF201" s="193" t="str">
        <f t="shared" si="368"/>
        <v/>
      </c>
      <c r="DG201" s="193" t="str">
        <f t="shared" si="369"/>
        <v/>
      </c>
      <c r="DH201" s="193" t="str">
        <f t="shared" si="370"/>
        <v/>
      </c>
      <c r="DI201" s="193" t="str">
        <f t="shared" si="371"/>
        <v/>
      </c>
      <c r="DJ201" s="193" t="str">
        <f t="shared" si="372"/>
        <v/>
      </c>
      <c r="DK201" s="193" t="str">
        <f t="shared" si="373"/>
        <v/>
      </c>
      <c r="DL201" s="193" t="str">
        <f t="shared" si="374"/>
        <v/>
      </c>
      <c r="DM201" s="193" t="str">
        <f t="shared" si="375"/>
        <v/>
      </c>
      <c r="DN201" s="193" t="str">
        <f t="shared" si="376"/>
        <v/>
      </c>
      <c r="DO201" s="193" t="str">
        <f t="shared" si="377"/>
        <v/>
      </c>
      <c r="DP201" s="193" t="str">
        <f t="shared" si="378"/>
        <v/>
      </c>
      <c r="DQ201" s="193" t="str">
        <f t="shared" si="379"/>
        <v/>
      </c>
      <c r="DR201" s="193" t="str">
        <f t="shared" si="380"/>
        <v/>
      </c>
      <c r="DS201" s="193" t="str">
        <f t="shared" si="381"/>
        <v/>
      </c>
      <c r="DT201" s="193" t="str">
        <f t="shared" si="382"/>
        <v/>
      </c>
      <c r="EA201" s="194">
        <f t="shared" si="383"/>
        <v>0</v>
      </c>
      <c r="EB201" s="194">
        <f t="shared" si="384"/>
        <v>0</v>
      </c>
      <c r="EC201" s="194">
        <f t="shared" si="385"/>
        <v>0</v>
      </c>
      <c r="ED201" s="194">
        <f t="shared" si="386"/>
        <v>0</v>
      </c>
      <c r="EE201" s="194">
        <f t="shared" si="387"/>
        <v>0</v>
      </c>
      <c r="EF201" s="194">
        <f t="shared" si="388"/>
        <v>0</v>
      </c>
      <c r="EG201" s="194">
        <f t="shared" si="389"/>
        <v>0</v>
      </c>
      <c r="EH201" s="194">
        <f t="shared" si="390"/>
        <v>0</v>
      </c>
      <c r="EI201" s="194">
        <f t="shared" si="391"/>
        <v>0</v>
      </c>
      <c r="EJ201" s="194">
        <f t="shared" si="392"/>
        <v>0</v>
      </c>
      <c r="EK201" s="194">
        <f t="shared" si="393"/>
        <v>0</v>
      </c>
      <c r="EL201" s="194">
        <f t="shared" si="394"/>
        <v>0</v>
      </c>
      <c r="EM201" s="194">
        <f t="shared" si="395"/>
        <v>0</v>
      </c>
      <c r="EN201" s="194">
        <f t="shared" si="396"/>
        <v>0</v>
      </c>
      <c r="EO201" s="194">
        <f t="shared" si="397"/>
        <v>0</v>
      </c>
      <c r="EP201" s="194">
        <f t="shared" si="398"/>
        <v>0</v>
      </c>
      <c r="EQ201" s="194">
        <f t="shared" si="399"/>
        <v>0</v>
      </c>
      <c r="ER201" s="194">
        <f t="shared" si="400"/>
        <v>0</v>
      </c>
      <c r="ES201" s="194">
        <f t="shared" si="401"/>
        <v>0</v>
      </c>
      <c r="ET201" s="194">
        <f t="shared" si="402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3"/>
        <v>0</v>
      </c>
      <c r="D202" s="155">
        <f t="shared" si="40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2"/>
        <v/>
      </c>
      <c r="CB202" s="193" t="str">
        <f t="shared" si="353"/>
        <v/>
      </c>
      <c r="CC202" s="193" t="str">
        <f t="shared" si="354"/>
        <v/>
      </c>
      <c r="CD202" s="193" t="str">
        <f t="shared" si="355"/>
        <v/>
      </c>
      <c r="CE202" s="193" t="str">
        <f t="shared" si="356"/>
        <v/>
      </c>
      <c r="CF202" s="193" t="str">
        <f t="shared" si="357"/>
        <v/>
      </c>
      <c r="CG202" s="194">
        <f t="shared" si="358"/>
        <v>0</v>
      </c>
      <c r="CH202" s="194">
        <f t="shared" si="359"/>
        <v>0</v>
      </c>
      <c r="CI202" s="194">
        <f t="shared" si="360"/>
        <v>0</v>
      </c>
      <c r="CJ202" s="194">
        <f t="shared" si="361"/>
        <v>0</v>
      </c>
      <c r="CK202" s="194">
        <f t="shared" si="36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3"/>
        <v/>
      </c>
      <c r="DB202" s="193" t="str">
        <f t="shared" si="364"/>
        <v/>
      </c>
      <c r="DC202" s="193" t="str">
        <f t="shared" si="365"/>
        <v/>
      </c>
      <c r="DD202" s="193" t="str">
        <f t="shared" si="366"/>
        <v/>
      </c>
      <c r="DE202" s="193" t="str">
        <f t="shared" si="367"/>
        <v/>
      </c>
      <c r="DF202" s="193" t="str">
        <f t="shared" si="368"/>
        <v/>
      </c>
      <c r="DG202" s="193" t="str">
        <f t="shared" si="369"/>
        <v/>
      </c>
      <c r="DH202" s="193" t="str">
        <f t="shared" si="370"/>
        <v/>
      </c>
      <c r="DI202" s="193" t="str">
        <f t="shared" si="371"/>
        <v/>
      </c>
      <c r="DJ202" s="193" t="str">
        <f t="shared" si="372"/>
        <v/>
      </c>
      <c r="DK202" s="193" t="str">
        <f t="shared" si="373"/>
        <v/>
      </c>
      <c r="DL202" s="193" t="str">
        <f t="shared" si="374"/>
        <v/>
      </c>
      <c r="DM202" s="193" t="str">
        <f t="shared" si="375"/>
        <v/>
      </c>
      <c r="DN202" s="193" t="str">
        <f t="shared" si="376"/>
        <v/>
      </c>
      <c r="DO202" s="193" t="str">
        <f t="shared" si="377"/>
        <v/>
      </c>
      <c r="DP202" s="193" t="str">
        <f t="shared" si="378"/>
        <v/>
      </c>
      <c r="DQ202" s="193" t="str">
        <f t="shared" si="379"/>
        <v/>
      </c>
      <c r="DR202" s="193" t="str">
        <f t="shared" si="380"/>
        <v/>
      </c>
      <c r="DS202" s="193" t="str">
        <f t="shared" si="381"/>
        <v/>
      </c>
      <c r="DT202" s="193" t="str">
        <f t="shared" si="382"/>
        <v/>
      </c>
      <c r="EA202" s="194">
        <f t="shared" si="383"/>
        <v>0</v>
      </c>
      <c r="EB202" s="194">
        <f t="shared" si="384"/>
        <v>0</v>
      </c>
      <c r="EC202" s="194">
        <f t="shared" si="385"/>
        <v>0</v>
      </c>
      <c r="ED202" s="194">
        <f t="shared" si="386"/>
        <v>0</v>
      </c>
      <c r="EE202" s="194">
        <f t="shared" si="387"/>
        <v>0</v>
      </c>
      <c r="EF202" s="194">
        <f t="shared" si="388"/>
        <v>0</v>
      </c>
      <c r="EG202" s="194">
        <f t="shared" si="389"/>
        <v>0</v>
      </c>
      <c r="EH202" s="194">
        <f t="shared" si="390"/>
        <v>0</v>
      </c>
      <c r="EI202" s="194">
        <f t="shared" si="391"/>
        <v>0</v>
      </c>
      <c r="EJ202" s="194">
        <f t="shared" si="392"/>
        <v>0</v>
      </c>
      <c r="EK202" s="194">
        <f t="shared" si="393"/>
        <v>0</v>
      </c>
      <c r="EL202" s="194">
        <f t="shared" si="394"/>
        <v>0</v>
      </c>
      <c r="EM202" s="194">
        <f t="shared" si="395"/>
        <v>0</v>
      </c>
      <c r="EN202" s="194">
        <f t="shared" si="396"/>
        <v>0</v>
      </c>
      <c r="EO202" s="194">
        <f t="shared" si="397"/>
        <v>0</v>
      </c>
      <c r="EP202" s="194">
        <f t="shared" si="398"/>
        <v>0</v>
      </c>
      <c r="EQ202" s="194">
        <f t="shared" si="399"/>
        <v>0</v>
      </c>
      <c r="ER202" s="194">
        <f t="shared" si="400"/>
        <v>0</v>
      </c>
      <c r="ES202" s="194">
        <f t="shared" si="401"/>
        <v>0</v>
      </c>
      <c r="ET202" s="194">
        <f t="shared" si="402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3"/>
        <v>0</v>
      </c>
      <c r="D203" s="155">
        <f t="shared" si="40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2"/>
        <v/>
      </c>
      <c r="CB203" s="193" t="str">
        <f t="shared" si="353"/>
        <v/>
      </c>
      <c r="CC203" s="193" t="str">
        <f t="shared" si="354"/>
        <v/>
      </c>
      <c r="CD203" s="193" t="str">
        <f t="shared" si="355"/>
        <v/>
      </c>
      <c r="CE203" s="193" t="str">
        <f t="shared" si="356"/>
        <v/>
      </c>
      <c r="CF203" s="193" t="str">
        <f t="shared" si="357"/>
        <v/>
      </c>
      <c r="CG203" s="194">
        <f t="shared" si="358"/>
        <v>0</v>
      </c>
      <c r="CH203" s="194">
        <f t="shared" si="359"/>
        <v>0</v>
      </c>
      <c r="CI203" s="194">
        <f t="shared" si="360"/>
        <v>0</v>
      </c>
      <c r="CJ203" s="194">
        <f t="shared" si="361"/>
        <v>0</v>
      </c>
      <c r="CK203" s="194">
        <f t="shared" si="36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3"/>
        <v/>
      </c>
      <c r="DB203" s="193" t="str">
        <f t="shared" si="364"/>
        <v/>
      </c>
      <c r="DC203" s="193" t="str">
        <f t="shared" si="365"/>
        <v/>
      </c>
      <c r="DD203" s="193" t="str">
        <f t="shared" si="366"/>
        <v/>
      </c>
      <c r="DE203" s="193" t="str">
        <f t="shared" si="367"/>
        <v/>
      </c>
      <c r="DF203" s="193" t="str">
        <f t="shared" si="368"/>
        <v/>
      </c>
      <c r="DG203" s="193" t="str">
        <f t="shared" si="369"/>
        <v/>
      </c>
      <c r="DH203" s="193" t="str">
        <f t="shared" si="370"/>
        <v/>
      </c>
      <c r="DI203" s="193" t="str">
        <f t="shared" si="371"/>
        <v/>
      </c>
      <c r="DJ203" s="193" t="str">
        <f t="shared" si="372"/>
        <v/>
      </c>
      <c r="DK203" s="193" t="str">
        <f t="shared" si="373"/>
        <v/>
      </c>
      <c r="DL203" s="193" t="str">
        <f t="shared" si="374"/>
        <v/>
      </c>
      <c r="DM203" s="193" t="str">
        <f t="shared" si="375"/>
        <v/>
      </c>
      <c r="DN203" s="193" t="str">
        <f t="shared" si="376"/>
        <v/>
      </c>
      <c r="DO203" s="193" t="str">
        <f t="shared" si="377"/>
        <v/>
      </c>
      <c r="DP203" s="193" t="str">
        <f t="shared" si="378"/>
        <v/>
      </c>
      <c r="DQ203" s="193" t="str">
        <f t="shared" si="379"/>
        <v/>
      </c>
      <c r="DR203" s="193" t="str">
        <f t="shared" si="380"/>
        <v/>
      </c>
      <c r="DS203" s="193" t="str">
        <f t="shared" si="381"/>
        <v/>
      </c>
      <c r="DT203" s="193" t="str">
        <f t="shared" si="382"/>
        <v/>
      </c>
      <c r="EA203" s="194">
        <f t="shared" si="383"/>
        <v>0</v>
      </c>
      <c r="EB203" s="194">
        <f t="shared" si="384"/>
        <v>0</v>
      </c>
      <c r="EC203" s="194">
        <f t="shared" si="385"/>
        <v>0</v>
      </c>
      <c r="ED203" s="194">
        <f t="shared" si="386"/>
        <v>0</v>
      </c>
      <c r="EE203" s="194">
        <f t="shared" si="387"/>
        <v>0</v>
      </c>
      <c r="EF203" s="194">
        <f t="shared" si="388"/>
        <v>0</v>
      </c>
      <c r="EG203" s="194">
        <f t="shared" si="389"/>
        <v>0</v>
      </c>
      <c r="EH203" s="194">
        <f t="shared" si="390"/>
        <v>0</v>
      </c>
      <c r="EI203" s="194">
        <f t="shared" si="391"/>
        <v>0</v>
      </c>
      <c r="EJ203" s="194">
        <f t="shared" si="392"/>
        <v>0</v>
      </c>
      <c r="EK203" s="194">
        <f t="shared" si="393"/>
        <v>0</v>
      </c>
      <c r="EL203" s="194">
        <f t="shared" si="394"/>
        <v>0</v>
      </c>
      <c r="EM203" s="194">
        <f t="shared" si="395"/>
        <v>0</v>
      </c>
      <c r="EN203" s="194">
        <f t="shared" si="396"/>
        <v>0</v>
      </c>
      <c r="EO203" s="194">
        <f t="shared" si="397"/>
        <v>0</v>
      </c>
      <c r="EP203" s="194">
        <f t="shared" si="398"/>
        <v>0</v>
      </c>
      <c r="EQ203" s="194">
        <f t="shared" si="399"/>
        <v>0</v>
      </c>
      <c r="ER203" s="194">
        <f t="shared" si="400"/>
        <v>0</v>
      </c>
      <c r="ES203" s="194">
        <f t="shared" si="401"/>
        <v>0</v>
      </c>
      <c r="ET203" s="194">
        <f t="shared" si="402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3"/>
        <v>0</v>
      </c>
      <c r="D204" s="155">
        <f t="shared" si="40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2"/>
        <v/>
      </c>
      <c r="CB204" s="193" t="str">
        <f t="shared" si="353"/>
        <v/>
      </c>
      <c r="CC204" s="193" t="str">
        <f t="shared" si="354"/>
        <v/>
      </c>
      <c r="CD204" s="193" t="str">
        <f t="shared" si="355"/>
        <v/>
      </c>
      <c r="CE204" s="193" t="str">
        <f t="shared" si="356"/>
        <v/>
      </c>
      <c r="CF204" s="193" t="str">
        <f t="shared" si="357"/>
        <v/>
      </c>
      <c r="CG204" s="194">
        <f t="shared" si="358"/>
        <v>0</v>
      </c>
      <c r="CH204" s="194">
        <f t="shared" si="359"/>
        <v>0</v>
      </c>
      <c r="CI204" s="194">
        <f t="shared" si="360"/>
        <v>0</v>
      </c>
      <c r="CJ204" s="194">
        <f t="shared" si="361"/>
        <v>0</v>
      </c>
      <c r="CK204" s="194">
        <f t="shared" si="36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3"/>
        <v/>
      </c>
      <c r="DB204" s="193" t="str">
        <f t="shared" si="364"/>
        <v/>
      </c>
      <c r="DC204" s="193" t="str">
        <f t="shared" si="365"/>
        <v/>
      </c>
      <c r="DD204" s="193" t="str">
        <f t="shared" si="366"/>
        <v/>
      </c>
      <c r="DE204" s="193" t="str">
        <f t="shared" si="367"/>
        <v/>
      </c>
      <c r="DF204" s="193" t="str">
        <f t="shared" si="368"/>
        <v/>
      </c>
      <c r="DG204" s="193" t="str">
        <f t="shared" si="369"/>
        <v/>
      </c>
      <c r="DH204" s="193" t="str">
        <f t="shared" si="370"/>
        <v/>
      </c>
      <c r="DI204" s="193" t="str">
        <f t="shared" si="371"/>
        <v/>
      </c>
      <c r="DJ204" s="193" t="str">
        <f t="shared" si="372"/>
        <v/>
      </c>
      <c r="DK204" s="193" t="str">
        <f t="shared" si="373"/>
        <v/>
      </c>
      <c r="DL204" s="193" t="str">
        <f t="shared" si="374"/>
        <v/>
      </c>
      <c r="DM204" s="193" t="str">
        <f t="shared" si="375"/>
        <v/>
      </c>
      <c r="DN204" s="193" t="str">
        <f t="shared" si="376"/>
        <v/>
      </c>
      <c r="DO204" s="193" t="str">
        <f t="shared" si="377"/>
        <v/>
      </c>
      <c r="DP204" s="193" t="str">
        <f t="shared" si="378"/>
        <v/>
      </c>
      <c r="DQ204" s="193" t="str">
        <f t="shared" si="379"/>
        <v/>
      </c>
      <c r="DR204" s="193" t="str">
        <f t="shared" si="380"/>
        <v/>
      </c>
      <c r="DS204" s="193" t="str">
        <f t="shared" si="381"/>
        <v/>
      </c>
      <c r="DT204" s="193" t="str">
        <f t="shared" si="382"/>
        <v/>
      </c>
      <c r="EA204" s="194">
        <f t="shared" si="383"/>
        <v>0</v>
      </c>
      <c r="EB204" s="194">
        <f t="shared" si="384"/>
        <v>0</v>
      </c>
      <c r="EC204" s="194">
        <f t="shared" si="385"/>
        <v>0</v>
      </c>
      <c r="ED204" s="194">
        <f t="shared" si="386"/>
        <v>0</v>
      </c>
      <c r="EE204" s="194">
        <f t="shared" si="387"/>
        <v>0</v>
      </c>
      <c r="EF204" s="194">
        <f t="shared" si="388"/>
        <v>0</v>
      </c>
      <c r="EG204" s="194">
        <f t="shared" si="389"/>
        <v>0</v>
      </c>
      <c r="EH204" s="194">
        <f t="shared" si="390"/>
        <v>0</v>
      </c>
      <c r="EI204" s="194">
        <f t="shared" si="391"/>
        <v>0</v>
      </c>
      <c r="EJ204" s="194">
        <f t="shared" si="392"/>
        <v>0</v>
      </c>
      <c r="EK204" s="194">
        <f t="shared" si="393"/>
        <v>0</v>
      </c>
      <c r="EL204" s="194">
        <f t="shared" si="394"/>
        <v>0</v>
      </c>
      <c r="EM204" s="194">
        <f t="shared" si="395"/>
        <v>0</v>
      </c>
      <c r="EN204" s="194">
        <f t="shared" si="396"/>
        <v>0</v>
      </c>
      <c r="EO204" s="194">
        <f t="shared" si="397"/>
        <v>0</v>
      </c>
      <c r="EP204" s="194">
        <f t="shared" si="398"/>
        <v>0</v>
      </c>
      <c r="EQ204" s="194">
        <f t="shared" si="399"/>
        <v>0</v>
      </c>
      <c r="ER204" s="194">
        <f t="shared" si="400"/>
        <v>0</v>
      </c>
      <c r="ES204" s="194">
        <f t="shared" si="401"/>
        <v>0</v>
      </c>
      <c r="ET204" s="194">
        <f t="shared" si="402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3"/>
        <v>0</v>
      </c>
      <c r="D205" s="155">
        <f t="shared" si="40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2"/>
        <v/>
      </c>
      <c r="CB205" s="193" t="str">
        <f t="shared" ref="CB205:CB209" si="404">IF(C205&lt;&gt; AS205+ AT205,"* La suma de las columnas Sexo DEBE SER IGUAL los Procesados. ","")</f>
        <v/>
      </c>
      <c r="CC205" s="193" t="str">
        <f t="shared" si="354"/>
        <v/>
      </c>
      <c r="CD205" s="193" t="str">
        <f t="shared" si="355"/>
        <v/>
      </c>
      <c r="CE205" s="193" t="str">
        <f t="shared" si="356"/>
        <v/>
      </c>
      <c r="CF205" s="193" t="str">
        <f t="shared" si="357"/>
        <v/>
      </c>
      <c r="CG205" s="194">
        <f t="shared" si="358"/>
        <v>0</v>
      </c>
      <c r="CH205" s="194">
        <f t="shared" si="359"/>
        <v>0</v>
      </c>
      <c r="CI205" s="194">
        <f t="shared" si="360"/>
        <v>0</v>
      </c>
      <c r="CJ205" s="194">
        <f t="shared" si="361"/>
        <v>0</v>
      </c>
      <c r="CK205" s="194">
        <f t="shared" si="36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3"/>
        <v/>
      </c>
      <c r="DB205" s="193" t="str">
        <f t="shared" si="364"/>
        <v/>
      </c>
      <c r="DC205" s="193" t="str">
        <f t="shared" si="365"/>
        <v/>
      </c>
      <c r="DD205" s="193" t="str">
        <f t="shared" si="366"/>
        <v/>
      </c>
      <c r="DE205" s="193" t="str">
        <f t="shared" si="367"/>
        <v/>
      </c>
      <c r="DF205" s="193" t="str">
        <f t="shared" si="368"/>
        <v/>
      </c>
      <c r="DG205" s="193" t="str">
        <f t="shared" si="369"/>
        <v/>
      </c>
      <c r="DH205" s="193" t="str">
        <f t="shared" si="370"/>
        <v/>
      </c>
      <c r="DI205" s="193" t="str">
        <f t="shared" si="371"/>
        <v/>
      </c>
      <c r="DJ205" s="193" t="str">
        <f t="shared" si="372"/>
        <v/>
      </c>
      <c r="DK205" s="193" t="str">
        <f t="shared" si="373"/>
        <v/>
      </c>
      <c r="DL205" s="193" t="str">
        <f t="shared" si="374"/>
        <v/>
      </c>
      <c r="DM205" s="193" t="str">
        <f t="shared" si="375"/>
        <v/>
      </c>
      <c r="DN205" s="193" t="str">
        <f t="shared" si="376"/>
        <v/>
      </c>
      <c r="DO205" s="193" t="str">
        <f t="shared" si="377"/>
        <v/>
      </c>
      <c r="DP205" s="193" t="str">
        <f t="shared" si="378"/>
        <v/>
      </c>
      <c r="DQ205" s="193" t="str">
        <f t="shared" si="379"/>
        <v/>
      </c>
      <c r="DR205" s="193" t="str">
        <f t="shared" si="380"/>
        <v/>
      </c>
      <c r="DS205" s="193" t="str">
        <f t="shared" si="381"/>
        <v/>
      </c>
      <c r="DT205" s="193" t="str">
        <f t="shared" si="382"/>
        <v/>
      </c>
      <c r="EA205" s="194">
        <f t="shared" si="383"/>
        <v>0</v>
      </c>
      <c r="EB205" s="194">
        <f t="shared" si="384"/>
        <v>0</v>
      </c>
      <c r="EC205" s="194">
        <f t="shared" si="385"/>
        <v>0</v>
      </c>
      <c r="ED205" s="194">
        <f t="shared" si="386"/>
        <v>0</v>
      </c>
      <c r="EE205" s="194">
        <f t="shared" si="387"/>
        <v>0</v>
      </c>
      <c r="EF205" s="194">
        <f t="shared" si="388"/>
        <v>0</v>
      </c>
      <c r="EG205" s="194">
        <f t="shared" si="389"/>
        <v>0</v>
      </c>
      <c r="EH205" s="194">
        <f t="shared" si="390"/>
        <v>0</v>
      </c>
      <c r="EI205" s="194">
        <f t="shared" si="391"/>
        <v>0</v>
      </c>
      <c r="EJ205" s="194">
        <f t="shared" si="392"/>
        <v>0</v>
      </c>
      <c r="EK205" s="194">
        <f t="shared" si="393"/>
        <v>0</v>
      </c>
      <c r="EL205" s="194">
        <f t="shared" si="394"/>
        <v>0</v>
      </c>
      <c r="EM205" s="194">
        <f t="shared" si="395"/>
        <v>0</v>
      </c>
      <c r="EN205" s="194">
        <f t="shared" si="396"/>
        <v>0</v>
      </c>
      <c r="EO205" s="194">
        <f t="shared" si="397"/>
        <v>0</v>
      </c>
      <c r="EP205" s="194">
        <f t="shared" si="398"/>
        <v>0</v>
      </c>
      <c r="EQ205" s="194">
        <f t="shared" si="399"/>
        <v>0</v>
      </c>
      <c r="ER205" s="194">
        <f t="shared" si="400"/>
        <v>0</v>
      </c>
      <c r="ES205" s="194">
        <f t="shared" si="401"/>
        <v>0</v>
      </c>
      <c r="ET205" s="194">
        <f t="shared" si="402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3"/>
        <v>0</v>
      </c>
      <c r="D206" s="155">
        <f t="shared" si="40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2"/>
        <v/>
      </c>
      <c r="CB206" s="193" t="str">
        <f t="shared" si="404"/>
        <v/>
      </c>
      <c r="CC206" s="193" t="str">
        <f t="shared" si="354"/>
        <v/>
      </c>
      <c r="CD206" s="193" t="str">
        <f t="shared" si="355"/>
        <v/>
      </c>
      <c r="CE206" s="193" t="str">
        <f t="shared" si="356"/>
        <v/>
      </c>
      <c r="CF206" s="193" t="str">
        <f t="shared" si="357"/>
        <v/>
      </c>
      <c r="CG206" s="194">
        <f t="shared" si="358"/>
        <v>0</v>
      </c>
      <c r="CH206" s="194">
        <f t="shared" si="359"/>
        <v>0</v>
      </c>
      <c r="CI206" s="194">
        <f t="shared" si="360"/>
        <v>0</v>
      </c>
      <c r="CJ206" s="194">
        <f t="shared" si="361"/>
        <v>0</v>
      </c>
      <c r="CK206" s="194">
        <f t="shared" si="36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3"/>
        <v/>
      </c>
      <c r="DB206" s="193" t="str">
        <f t="shared" si="364"/>
        <v/>
      </c>
      <c r="DC206" s="193" t="str">
        <f t="shared" si="365"/>
        <v/>
      </c>
      <c r="DD206" s="193" t="str">
        <f t="shared" si="366"/>
        <v/>
      </c>
      <c r="DE206" s="193" t="str">
        <f t="shared" si="367"/>
        <v/>
      </c>
      <c r="DF206" s="193" t="str">
        <f t="shared" si="368"/>
        <v/>
      </c>
      <c r="DG206" s="193" t="str">
        <f t="shared" si="369"/>
        <v/>
      </c>
      <c r="DH206" s="193" t="str">
        <f t="shared" si="370"/>
        <v/>
      </c>
      <c r="DI206" s="193" t="str">
        <f t="shared" si="371"/>
        <v/>
      </c>
      <c r="DJ206" s="193" t="str">
        <f t="shared" si="372"/>
        <v/>
      </c>
      <c r="DK206" s="193" t="str">
        <f t="shared" si="373"/>
        <v/>
      </c>
      <c r="DL206" s="193" t="str">
        <f t="shared" si="374"/>
        <v/>
      </c>
      <c r="DM206" s="193" t="str">
        <f t="shared" si="375"/>
        <v/>
      </c>
      <c r="DN206" s="193" t="str">
        <f t="shared" si="376"/>
        <v/>
      </c>
      <c r="DO206" s="193" t="str">
        <f t="shared" si="377"/>
        <v/>
      </c>
      <c r="DP206" s="193" t="str">
        <f t="shared" si="378"/>
        <v/>
      </c>
      <c r="DQ206" s="193" t="str">
        <f t="shared" si="379"/>
        <v/>
      </c>
      <c r="DR206" s="193" t="str">
        <f t="shared" si="380"/>
        <v/>
      </c>
      <c r="DS206" s="193" t="str">
        <f t="shared" si="381"/>
        <v/>
      </c>
      <c r="DT206" s="193" t="str">
        <f t="shared" si="382"/>
        <v/>
      </c>
      <c r="EA206" s="194">
        <f t="shared" si="383"/>
        <v>0</v>
      </c>
      <c r="EB206" s="194">
        <f t="shared" si="384"/>
        <v>0</v>
      </c>
      <c r="EC206" s="194">
        <f t="shared" si="385"/>
        <v>0</v>
      </c>
      <c r="ED206" s="194">
        <f t="shared" si="386"/>
        <v>0</v>
      </c>
      <c r="EE206" s="194">
        <f t="shared" si="387"/>
        <v>0</v>
      </c>
      <c r="EF206" s="194">
        <f t="shared" si="388"/>
        <v>0</v>
      </c>
      <c r="EG206" s="194">
        <f t="shared" si="389"/>
        <v>0</v>
      </c>
      <c r="EH206" s="194">
        <f t="shared" si="390"/>
        <v>0</v>
      </c>
      <c r="EI206" s="194">
        <f t="shared" si="391"/>
        <v>0</v>
      </c>
      <c r="EJ206" s="194">
        <f t="shared" si="392"/>
        <v>0</v>
      </c>
      <c r="EK206" s="194">
        <f t="shared" si="393"/>
        <v>0</v>
      </c>
      <c r="EL206" s="194">
        <f t="shared" si="394"/>
        <v>0</v>
      </c>
      <c r="EM206" s="194">
        <f t="shared" si="395"/>
        <v>0</v>
      </c>
      <c r="EN206" s="194">
        <f t="shared" si="396"/>
        <v>0</v>
      </c>
      <c r="EO206" s="194">
        <f t="shared" si="397"/>
        <v>0</v>
      </c>
      <c r="EP206" s="194">
        <f t="shared" si="398"/>
        <v>0</v>
      </c>
      <c r="EQ206" s="194">
        <f t="shared" si="399"/>
        <v>0</v>
      </c>
      <c r="ER206" s="194">
        <f t="shared" si="400"/>
        <v>0</v>
      </c>
      <c r="ES206" s="194">
        <f t="shared" si="401"/>
        <v>0</v>
      </c>
      <c r="ET206" s="194">
        <f t="shared" si="402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3"/>
        <v>0</v>
      </c>
      <c r="D207" s="155">
        <f t="shared" si="40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2"/>
        <v/>
      </c>
      <c r="CB207" s="193" t="str">
        <f t="shared" si="404"/>
        <v/>
      </c>
      <c r="CC207" s="193" t="str">
        <f t="shared" si="354"/>
        <v/>
      </c>
      <c r="CD207" s="193" t="str">
        <f t="shared" si="355"/>
        <v/>
      </c>
      <c r="CE207" s="193" t="str">
        <f t="shared" si="356"/>
        <v/>
      </c>
      <c r="CF207" s="193" t="str">
        <f t="shared" si="357"/>
        <v/>
      </c>
      <c r="CG207" s="194">
        <f t="shared" si="358"/>
        <v>0</v>
      </c>
      <c r="CH207" s="194">
        <f t="shared" si="359"/>
        <v>0</v>
      </c>
      <c r="CI207" s="194">
        <f t="shared" si="360"/>
        <v>0</v>
      </c>
      <c r="CJ207" s="194">
        <f t="shared" si="361"/>
        <v>0</v>
      </c>
      <c r="CK207" s="194">
        <f t="shared" si="36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3"/>
        <v/>
      </c>
      <c r="DB207" s="193" t="str">
        <f t="shared" si="364"/>
        <v/>
      </c>
      <c r="DC207" s="193" t="str">
        <f t="shared" si="365"/>
        <v/>
      </c>
      <c r="DD207" s="193" t="str">
        <f t="shared" si="366"/>
        <v/>
      </c>
      <c r="DE207" s="193" t="str">
        <f t="shared" si="367"/>
        <v/>
      </c>
      <c r="DF207" s="193" t="str">
        <f t="shared" si="368"/>
        <v/>
      </c>
      <c r="DG207" s="193" t="str">
        <f t="shared" si="369"/>
        <v/>
      </c>
      <c r="DH207" s="193" t="str">
        <f t="shared" si="370"/>
        <v/>
      </c>
      <c r="DI207" s="193" t="str">
        <f t="shared" si="371"/>
        <v/>
      </c>
      <c r="DJ207" s="193" t="str">
        <f t="shared" si="372"/>
        <v/>
      </c>
      <c r="DK207" s="193" t="str">
        <f t="shared" si="373"/>
        <v/>
      </c>
      <c r="DL207" s="193" t="str">
        <f t="shared" si="374"/>
        <v/>
      </c>
      <c r="DM207" s="193" t="str">
        <f t="shared" si="375"/>
        <v/>
      </c>
      <c r="DN207" s="193" t="str">
        <f t="shared" si="376"/>
        <v/>
      </c>
      <c r="DO207" s="193" t="str">
        <f t="shared" si="377"/>
        <v/>
      </c>
      <c r="DP207" s="193" t="str">
        <f t="shared" si="378"/>
        <v/>
      </c>
      <c r="DQ207" s="193" t="str">
        <f t="shared" si="379"/>
        <v/>
      </c>
      <c r="DR207" s="193" t="str">
        <f t="shared" si="380"/>
        <v/>
      </c>
      <c r="DS207" s="193" t="str">
        <f t="shared" si="381"/>
        <v/>
      </c>
      <c r="DT207" s="193" t="str">
        <f t="shared" si="382"/>
        <v/>
      </c>
      <c r="EA207" s="194">
        <f t="shared" si="383"/>
        <v>0</v>
      </c>
      <c r="EB207" s="194">
        <f t="shared" si="384"/>
        <v>0</v>
      </c>
      <c r="EC207" s="194">
        <f t="shared" si="385"/>
        <v>0</v>
      </c>
      <c r="ED207" s="194">
        <f t="shared" si="386"/>
        <v>0</v>
      </c>
      <c r="EE207" s="194">
        <f t="shared" si="387"/>
        <v>0</v>
      </c>
      <c r="EF207" s="194">
        <f t="shared" si="388"/>
        <v>0</v>
      </c>
      <c r="EG207" s="194">
        <f t="shared" si="389"/>
        <v>0</v>
      </c>
      <c r="EH207" s="194">
        <f t="shared" si="390"/>
        <v>0</v>
      </c>
      <c r="EI207" s="194">
        <f t="shared" si="391"/>
        <v>0</v>
      </c>
      <c r="EJ207" s="194">
        <f t="shared" si="392"/>
        <v>0</v>
      </c>
      <c r="EK207" s="194">
        <f t="shared" si="393"/>
        <v>0</v>
      </c>
      <c r="EL207" s="194">
        <f t="shared" si="394"/>
        <v>0</v>
      </c>
      <c r="EM207" s="194">
        <f t="shared" si="395"/>
        <v>0</v>
      </c>
      <c r="EN207" s="194">
        <f t="shared" si="396"/>
        <v>0</v>
      </c>
      <c r="EO207" s="194">
        <f t="shared" si="397"/>
        <v>0</v>
      </c>
      <c r="EP207" s="194">
        <f t="shared" si="398"/>
        <v>0</v>
      </c>
      <c r="EQ207" s="194">
        <f t="shared" si="399"/>
        <v>0</v>
      </c>
      <c r="ER207" s="194">
        <f t="shared" si="400"/>
        <v>0</v>
      </c>
      <c r="ES207" s="194">
        <f t="shared" si="401"/>
        <v>0</v>
      </c>
      <c r="ET207" s="194">
        <f t="shared" si="402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3"/>
        <v>0</v>
      </c>
      <c r="D208" s="155">
        <f t="shared" si="40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2"/>
        <v/>
      </c>
      <c r="CB208" s="193" t="str">
        <f t="shared" si="404"/>
        <v/>
      </c>
      <c r="CC208" s="193" t="str">
        <f t="shared" si="354"/>
        <v/>
      </c>
      <c r="CD208" s="193" t="str">
        <f t="shared" si="355"/>
        <v/>
      </c>
      <c r="CE208" s="193" t="str">
        <f t="shared" si="356"/>
        <v/>
      </c>
      <c r="CF208" s="193" t="str">
        <f t="shared" si="357"/>
        <v/>
      </c>
      <c r="CG208" s="194">
        <f t="shared" si="358"/>
        <v>0</v>
      </c>
      <c r="CH208" s="194">
        <f t="shared" si="359"/>
        <v>0</v>
      </c>
      <c r="CI208" s="194">
        <f t="shared" si="360"/>
        <v>0</v>
      </c>
      <c r="CJ208" s="194">
        <f t="shared" si="361"/>
        <v>0</v>
      </c>
      <c r="CK208" s="194">
        <f t="shared" si="36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3"/>
        <v/>
      </c>
      <c r="DB208" s="193" t="str">
        <f t="shared" si="364"/>
        <v/>
      </c>
      <c r="DC208" s="193" t="str">
        <f t="shared" si="365"/>
        <v/>
      </c>
      <c r="DD208" s="193" t="str">
        <f t="shared" si="366"/>
        <v/>
      </c>
      <c r="DE208" s="193" t="str">
        <f t="shared" si="367"/>
        <v/>
      </c>
      <c r="DF208" s="193" t="str">
        <f t="shared" si="368"/>
        <v/>
      </c>
      <c r="DG208" s="193" t="str">
        <f t="shared" si="369"/>
        <v/>
      </c>
      <c r="DH208" s="193" t="str">
        <f t="shared" si="370"/>
        <v/>
      </c>
      <c r="DI208" s="193" t="str">
        <f t="shared" si="371"/>
        <v/>
      </c>
      <c r="DJ208" s="193" t="str">
        <f t="shared" si="372"/>
        <v/>
      </c>
      <c r="DK208" s="193" t="str">
        <f t="shared" si="373"/>
        <v/>
      </c>
      <c r="DL208" s="193" t="str">
        <f t="shared" si="374"/>
        <v/>
      </c>
      <c r="DM208" s="193" t="str">
        <f t="shared" si="375"/>
        <v/>
      </c>
      <c r="DN208" s="193" t="str">
        <f t="shared" si="376"/>
        <v/>
      </c>
      <c r="DO208" s="193" t="str">
        <f t="shared" si="377"/>
        <v/>
      </c>
      <c r="DP208" s="193" t="str">
        <f t="shared" si="378"/>
        <v/>
      </c>
      <c r="DQ208" s="193" t="str">
        <f t="shared" si="379"/>
        <v/>
      </c>
      <c r="DR208" s="193" t="str">
        <f t="shared" si="380"/>
        <v/>
      </c>
      <c r="DS208" s="193" t="str">
        <f t="shared" si="381"/>
        <v/>
      </c>
      <c r="DT208" s="193" t="str">
        <f t="shared" si="382"/>
        <v/>
      </c>
      <c r="EA208" s="194">
        <f t="shared" si="383"/>
        <v>0</v>
      </c>
      <c r="EB208" s="194">
        <f t="shared" si="384"/>
        <v>0</v>
      </c>
      <c r="EC208" s="194">
        <f t="shared" si="385"/>
        <v>0</v>
      </c>
      <c r="ED208" s="194">
        <f t="shared" si="386"/>
        <v>0</v>
      </c>
      <c r="EE208" s="194">
        <f t="shared" si="387"/>
        <v>0</v>
      </c>
      <c r="EF208" s="194">
        <f t="shared" si="388"/>
        <v>0</v>
      </c>
      <c r="EG208" s="194">
        <f t="shared" si="389"/>
        <v>0</v>
      </c>
      <c r="EH208" s="194">
        <f t="shared" si="390"/>
        <v>0</v>
      </c>
      <c r="EI208" s="194">
        <f t="shared" si="391"/>
        <v>0</v>
      </c>
      <c r="EJ208" s="194">
        <f t="shared" si="392"/>
        <v>0</v>
      </c>
      <c r="EK208" s="194">
        <f t="shared" si="393"/>
        <v>0</v>
      </c>
      <c r="EL208" s="194">
        <f t="shared" si="394"/>
        <v>0</v>
      </c>
      <c r="EM208" s="194">
        <f t="shared" si="395"/>
        <v>0</v>
      </c>
      <c r="EN208" s="194">
        <f t="shared" si="396"/>
        <v>0</v>
      </c>
      <c r="EO208" s="194">
        <f t="shared" si="397"/>
        <v>0</v>
      </c>
      <c r="EP208" s="194">
        <f t="shared" si="398"/>
        <v>0</v>
      </c>
      <c r="EQ208" s="194">
        <f t="shared" si="399"/>
        <v>0</v>
      </c>
      <c r="ER208" s="194">
        <f t="shared" si="400"/>
        <v>0</v>
      </c>
      <c r="ES208" s="194">
        <f t="shared" si="401"/>
        <v>0</v>
      </c>
      <c r="ET208" s="194">
        <f t="shared" si="402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3"/>
        <v>0</v>
      </c>
      <c r="D209" s="114">
        <f t="shared" si="40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2"/>
        <v/>
      </c>
      <c r="CB209" s="193" t="str">
        <f t="shared" si="404"/>
        <v/>
      </c>
      <c r="CC209" s="193" t="str">
        <f t="shared" si="354"/>
        <v/>
      </c>
      <c r="CD209" s="193" t="str">
        <f t="shared" si="355"/>
        <v/>
      </c>
      <c r="CE209" s="193" t="str">
        <f t="shared" si="356"/>
        <v/>
      </c>
      <c r="CF209" s="193" t="str">
        <f t="shared" si="357"/>
        <v/>
      </c>
      <c r="CG209" s="194">
        <f t="shared" si="358"/>
        <v>0</v>
      </c>
      <c r="CH209" s="194">
        <f t="shared" si="359"/>
        <v>0</v>
      </c>
      <c r="CI209" s="194">
        <f t="shared" si="360"/>
        <v>0</v>
      </c>
      <c r="CJ209" s="194">
        <f t="shared" si="361"/>
        <v>0</v>
      </c>
      <c r="CK209" s="194">
        <f t="shared" si="36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3"/>
        <v/>
      </c>
      <c r="DB209" s="193" t="str">
        <f t="shared" si="364"/>
        <v/>
      </c>
      <c r="DC209" s="193" t="str">
        <f t="shared" si="365"/>
        <v/>
      </c>
      <c r="DD209" s="193" t="str">
        <f t="shared" si="366"/>
        <v/>
      </c>
      <c r="DE209" s="193" t="str">
        <f t="shared" si="367"/>
        <v/>
      </c>
      <c r="DF209" s="193" t="str">
        <f t="shared" si="368"/>
        <v/>
      </c>
      <c r="DG209" s="193" t="str">
        <f t="shared" si="369"/>
        <v/>
      </c>
      <c r="DH209" s="193" t="str">
        <f t="shared" si="370"/>
        <v/>
      </c>
      <c r="DI209" s="193" t="str">
        <f t="shared" si="371"/>
        <v/>
      </c>
      <c r="DJ209" s="193" t="str">
        <f t="shared" si="372"/>
        <v/>
      </c>
      <c r="DK209" s="193" t="str">
        <f t="shared" si="373"/>
        <v/>
      </c>
      <c r="DL209" s="193" t="str">
        <f t="shared" si="374"/>
        <v/>
      </c>
      <c r="DM209" s="193" t="str">
        <f t="shared" si="375"/>
        <v/>
      </c>
      <c r="DN209" s="193" t="str">
        <f t="shared" si="376"/>
        <v/>
      </c>
      <c r="DO209" s="193" t="str">
        <f t="shared" si="377"/>
        <v/>
      </c>
      <c r="DP209" s="193" t="str">
        <f t="shared" si="378"/>
        <v/>
      </c>
      <c r="DQ209" s="193" t="str">
        <f t="shared" si="379"/>
        <v/>
      </c>
      <c r="DR209" s="193" t="str">
        <f t="shared" si="380"/>
        <v/>
      </c>
      <c r="DS209" s="193" t="str">
        <f t="shared" si="381"/>
        <v/>
      </c>
      <c r="DT209" s="193" t="str">
        <f t="shared" si="382"/>
        <v/>
      </c>
      <c r="EA209" s="194">
        <f t="shared" si="383"/>
        <v>0</v>
      </c>
      <c r="EB209" s="194">
        <f t="shared" si="384"/>
        <v>0</v>
      </c>
      <c r="EC209" s="194">
        <f t="shared" si="385"/>
        <v>0</v>
      </c>
      <c r="ED209" s="194">
        <f t="shared" si="386"/>
        <v>0</v>
      </c>
      <c r="EE209" s="194">
        <f t="shared" si="387"/>
        <v>0</v>
      </c>
      <c r="EF209" s="194">
        <f t="shared" si="388"/>
        <v>0</v>
      </c>
      <c r="EG209" s="194">
        <f t="shared" si="389"/>
        <v>0</v>
      </c>
      <c r="EH209" s="194">
        <f t="shared" si="390"/>
        <v>0</v>
      </c>
      <c r="EI209" s="194">
        <f t="shared" si="391"/>
        <v>0</v>
      </c>
      <c r="EJ209" s="194">
        <f t="shared" si="392"/>
        <v>0</v>
      </c>
      <c r="EK209" s="194">
        <f t="shared" si="393"/>
        <v>0</v>
      </c>
      <c r="EL209" s="194">
        <f t="shared" si="394"/>
        <v>0</v>
      </c>
      <c r="EM209" s="194">
        <f t="shared" si="395"/>
        <v>0</v>
      </c>
      <c r="EN209" s="194">
        <f t="shared" si="396"/>
        <v>0</v>
      </c>
      <c r="EO209" s="194">
        <f t="shared" si="397"/>
        <v>0</v>
      </c>
      <c r="EP209" s="194">
        <f t="shared" si="398"/>
        <v>0</v>
      </c>
      <c r="EQ209" s="194">
        <f t="shared" si="399"/>
        <v>0</v>
      </c>
      <c r="ER209" s="194">
        <f t="shared" si="400"/>
        <v>0</v>
      </c>
      <c r="ES209" s="194">
        <f t="shared" si="401"/>
        <v>0</v>
      </c>
      <c r="ET209" s="194">
        <f t="shared" si="402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298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300" t="s">
        <v>34</v>
      </c>
      <c r="D219" s="292" t="s">
        <v>33</v>
      </c>
      <c r="E219" s="301" t="s">
        <v>34</v>
      </c>
      <c r="F219" s="292" t="s">
        <v>33</v>
      </c>
      <c r="G219" s="301" t="s">
        <v>34</v>
      </c>
      <c r="H219" s="292" t="s">
        <v>33</v>
      </c>
      <c r="I219" s="301" t="s">
        <v>34</v>
      </c>
      <c r="J219" s="292" t="s">
        <v>33</v>
      </c>
      <c r="K219" s="301" t="s">
        <v>34</v>
      </c>
      <c r="L219" s="292" t="s">
        <v>33</v>
      </c>
      <c r="M219" s="301" t="s">
        <v>34</v>
      </c>
      <c r="N219" s="292" t="s">
        <v>33</v>
      </c>
      <c r="O219" s="301" t="s">
        <v>34</v>
      </c>
      <c r="P219" s="292" t="s">
        <v>33</v>
      </c>
      <c r="Q219" s="301" t="s">
        <v>34</v>
      </c>
      <c r="R219" s="292" t="s">
        <v>33</v>
      </c>
      <c r="S219" s="301" t="s">
        <v>34</v>
      </c>
      <c r="T219" s="292" t="s">
        <v>33</v>
      </c>
      <c r="U219" s="301" t="s">
        <v>34</v>
      </c>
      <c r="V219" s="292" t="s">
        <v>33</v>
      </c>
      <c r="W219" s="301" t="s">
        <v>34</v>
      </c>
      <c r="X219" s="292" t="s">
        <v>33</v>
      </c>
      <c r="Y219" s="301" t="s">
        <v>34</v>
      </c>
      <c r="Z219" s="292" t="s">
        <v>33</v>
      </c>
      <c r="AA219" s="301" t="s">
        <v>34</v>
      </c>
      <c r="AB219" s="292" t="s">
        <v>33</v>
      </c>
      <c r="AC219" s="301" t="s">
        <v>34</v>
      </c>
      <c r="AD219" s="292" t="s">
        <v>33</v>
      </c>
      <c r="AE219" s="301" t="s">
        <v>34</v>
      </c>
      <c r="AF219" s="292" t="s">
        <v>33</v>
      </c>
      <c r="AG219" s="301" t="s">
        <v>34</v>
      </c>
      <c r="AH219" s="292" t="s">
        <v>33</v>
      </c>
      <c r="AI219" s="301" t="s">
        <v>34</v>
      </c>
      <c r="AJ219" s="292" t="s">
        <v>33</v>
      </c>
      <c r="AK219" s="293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295" t="s">
        <v>124</v>
      </c>
      <c r="B220" s="96">
        <f t="shared" ref="B220:C226" si="405">SUM(D220+F220+H220+J220+L220+N220+P220+R220+T220+V220+X220+Z220+AB220+AD220+AF220+AH220+AJ220)</f>
        <v>0</v>
      </c>
      <c r="C220" s="97">
        <f t="shared" si="405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6">IF(B220&lt;   C220,"* El total de Reactivos NO DEBE ser superior al total de Procesados. ","")</f>
        <v/>
      </c>
      <c r="CB220" s="225" t="str">
        <f t="shared" ref="CB220:CB226" si="407">IF(B220&lt;&gt; AL220+ AM220,"* La suma de las columnas Sexo DEBE SER IGUAL a los Procesados. ","")</f>
        <v/>
      </c>
      <c r="CC220" s="225" t="str">
        <f t="shared" ref="CC220:CC226" si="408">IF(B220&lt;  AN220+ AO220,"* La suma de las columna Trans NO DEBE ser superior al total de Procesados. ","")</f>
        <v/>
      </c>
      <c r="CD220" s="225" t="str">
        <f t="shared" ref="CD220:CD226" si="409">IF(B220&lt;  AP220,"* La columna Pueblos Originarios NO DEBE ser superior al total de Procesados. ","")</f>
        <v/>
      </c>
      <c r="CE220" s="225" t="str">
        <f t="shared" ref="CE220:CE226" si="410">IF(B220&lt;  AQ220,"* La columna Migrantes NO DEBE ser superior al total de Procesados. ","")</f>
        <v/>
      </c>
      <c r="CF220" s="169"/>
      <c r="CG220" s="226">
        <f t="shared" ref="CG220:CG226" si="411">IF(B220&lt;   C220,1,0)</f>
        <v>0</v>
      </c>
      <c r="CH220" s="226">
        <f t="shared" ref="CH220:CH226" si="412">IF(B220&lt;&gt; AL220+AM220,1,0)</f>
        <v>0</v>
      </c>
      <c r="CI220" s="226">
        <f t="shared" ref="CI220:CI226" si="413">IF(B220&lt;  AN220+AO220,1,0)</f>
        <v>0</v>
      </c>
      <c r="CJ220" s="226">
        <f t="shared" ref="CJ220:CJ226" si="414">IF(B220&lt;  AP220,1,0)</f>
        <v>0</v>
      </c>
      <c r="CK220" s="226">
        <f t="shared" ref="CK220:CK226" si="415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6">IF(D220&lt;E220,"* Los exámenes Reactivos de 0 a 4 años años NO DEBEN ser mayor a los Exámenes Procesados de la misma edad. ","")</f>
        <v/>
      </c>
      <c r="DB220" s="225" t="str">
        <f t="shared" ref="DB220:DB226" si="417">IF(F220&lt;G220,"* Los exámenes Reactivos de 5 a 9 años años NO DEBEN ser mayor a los Exámenes Procesados de la misma edad. ","")</f>
        <v/>
      </c>
      <c r="DC220" s="225" t="str">
        <f t="shared" ref="DC220:DC226" si="418">IF(H220&lt;I220,"* Los exámenes Reactivos de 10 a 14 años años NO DEBEN ser mayor a los Exámenes Procesados de la misma edad. ","")</f>
        <v/>
      </c>
      <c r="DD220" s="225" t="str">
        <f t="shared" ref="DD220:DD226" si="419">IF(J220&lt;K220,"* Los exámenes Reactivos de 15 a 19 años años NO DEBEN ser mayor a los Exámenes Procesados de la misma edad. ","")</f>
        <v/>
      </c>
      <c r="DE220" s="225" t="str">
        <f t="shared" ref="DE220:DE226" si="420">IF(L220&lt;M220,"* Los exámenes Reactivos de 20 a 24 años años NO DEBEN ser mayor a los Exámenes Procesados de la misma edad. ","")</f>
        <v/>
      </c>
      <c r="DF220" s="225" t="str">
        <f t="shared" ref="DF220:DF226" si="421">IF(N220&lt;O220,"* Los exámenes Reactivos de 25 a 29 años años NO DEBEN ser mayor a los Exámenes Procesados de la misma edad. ","")</f>
        <v/>
      </c>
      <c r="DG220" s="225" t="str">
        <f t="shared" ref="DG220:DG226" si="422">IF(P220&lt;Q220,"* Los exámenes Reactivos de 30 a 34 años años NO DEBEN ser mayor a los Exámenes Procesados de la misma edad. ","")</f>
        <v/>
      </c>
      <c r="DH220" s="225" t="str">
        <f t="shared" ref="DH220:DH226" si="423">IF(R220&lt;S220,"* Los exámenes Reactivos de 35 a 39 años años NO DEBEN ser mayor a los Exámenes Procesados de la misma edad. ","")</f>
        <v/>
      </c>
      <c r="DI220" s="225" t="str">
        <f t="shared" ref="DI220:DI226" si="424">IF(T220&lt;U220,"* Los exámenes Reactivos de 40 a 44 años años NO DEBEN ser mayor a los Exámenes Procesados de la misma edad. ","")</f>
        <v/>
      </c>
      <c r="DJ220" s="225" t="str">
        <f t="shared" ref="DJ220:DJ226" si="425">IF(V220&lt;W220,"* Los exámenes Reactivos de 45 a 49 años años NO DEBEN ser mayor a los Exámenes Procesados de la misma edad. ","")</f>
        <v/>
      </c>
      <c r="DK220" s="225" t="str">
        <f t="shared" ref="DK220:DK226" si="426">IF(X220&lt;Y220,"* Los exámenes Reactivos de 50 a 54 años años NO DEBEN ser mayor a los Exámenes Procesados de la misma edad. ","")</f>
        <v/>
      </c>
      <c r="DL220" s="225" t="str">
        <f t="shared" ref="DL220:DL226" si="427">IF(AF220&lt;AG220,"* Los exámenes Reactivos de 70 a 74 años años NO DEBEN ser mayor a los Exámenes Procesados de la misma edad. ","")</f>
        <v/>
      </c>
      <c r="DM220" s="225" t="str">
        <f t="shared" ref="DM220:DM226" si="428">IF(AH220&lt;AI220,"* Los exámenes Reactivos de 75 a 79 años años NO DEBEN ser mayor a los Exámenes Procesados de la misma edad. ","")</f>
        <v/>
      </c>
      <c r="DN220" s="225" t="str">
        <f t="shared" ref="DN220:DN226" si="429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0">IF(D220&lt;E220,1,0)</f>
        <v>0</v>
      </c>
      <c r="EB220" s="226">
        <f t="shared" ref="EB220:EB226" si="431">IF(F220&lt;G220,1,0)</f>
        <v>0</v>
      </c>
      <c r="EC220" s="226">
        <f t="shared" ref="EC220:EC226" si="432">IF(H220&lt;I220,1,0)</f>
        <v>0</v>
      </c>
      <c r="ED220" s="226">
        <f t="shared" ref="ED220:ED226" si="433">IF(J220&lt;K220,1,0)</f>
        <v>0</v>
      </c>
      <c r="EE220" s="226">
        <f t="shared" ref="EE220:EE226" si="434">IF(L220&lt;M220,1,0)</f>
        <v>0</v>
      </c>
      <c r="EF220" s="226">
        <f t="shared" ref="EF220:EF226" si="435">IF(N220&lt;O220,1,0)</f>
        <v>0</v>
      </c>
      <c r="EG220" s="226">
        <f t="shared" ref="EG220:EG226" si="436">IF(P220&lt;Q220,1,0)</f>
        <v>0</v>
      </c>
      <c r="EH220" s="226">
        <f t="shared" ref="EH220:EH226" si="437">IF(R220&lt;S220,1,0)</f>
        <v>0</v>
      </c>
      <c r="EI220" s="226">
        <f t="shared" ref="EI220:EI226" si="438">IF(T220&lt;U220,1,0)</f>
        <v>0</v>
      </c>
      <c r="EJ220" s="226">
        <f t="shared" ref="EJ220:EJ226" si="439">IF(V220&lt;W220,1,0)</f>
        <v>0</v>
      </c>
      <c r="EK220" s="226">
        <f t="shared" ref="EK220:EK226" si="440">IF(X220&lt;Y220,1,0)</f>
        <v>0</v>
      </c>
      <c r="EL220" s="226">
        <f t="shared" ref="EL220:EL226" si="441">IF(AF220&lt;AG220,1,0)</f>
        <v>0</v>
      </c>
      <c r="EM220" s="226">
        <f t="shared" ref="EM220:EM226" si="442">IF(AH220&lt;AI220,1,0)</f>
        <v>0</v>
      </c>
      <c r="EN220" s="226">
        <f t="shared" ref="EN220:EN226" si="443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295" t="s">
        <v>125</v>
      </c>
      <c r="B221" s="100">
        <f t="shared" si="405"/>
        <v>0</v>
      </c>
      <c r="C221" s="40">
        <f t="shared" si="405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6"/>
        <v/>
      </c>
      <c r="CB221" s="225" t="str">
        <f t="shared" si="407"/>
        <v/>
      </c>
      <c r="CC221" s="225" t="str">
        <f t="shared" si="408"/>
        <v/>
      </c>
      <c r="CD221" s="225" t="str">
        <f t="shared" si="409"/>
        <v/>
      </c>
      <c r="CE221" s="225" t="str">
        <f t="shared" si="410"/>
        <v/>
      </c>
      <c r="CF221" s="169"/>
      <c r="CG221" s="226">
        <f t="shared" si="411"/>
        <v>0</v>
      </c>
      <c r="CH221" s="226">
        <f t="shared" si="412"/>
        <v>0</v>
      </c>
      <c r="CI221" s="226">
        <f t="shared" si="413"/>
        <v>0</v>
      </c>
      <c r="CJ221" s="226">
        <f t="shared" si="414"/>
        <v>0</v>
      </c>
      <c r="CK221" s="226">
        <f t="shared" si="415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6"/>
        <v/>
      </c>
      <c r="DB221" s="225" t="str">
        <f t="shared" si="417"/>
        <v/>
      </c>
      <c r="DC221" s="225" t="str">
        <f t="shared" si="418"/>
        <v/>
      </c>
      <c r="DD221" s="225" t="str">
        <f t="shared" si="419"/>
        <v/>
      </c>
      <c r="DE221" s="225" t="str">
        <f t="shared" si="420"/>
        <v/>
      </c>
      <c r="DF221" s="225" t="str">
        <f t="shared" si="421"/>
        <v/>
      </c>
      <c r="DG221" s="225" t="str">
        <f t="shared" si="422"/>
        <v/>
      </c>
      <c r="DH221" s="225" t="str">
        <f t="shared" si="423"/>
        <v/>
      </c>
      <c r="DI221" s="225" t="str">
        <f t="shared" si="424"/>
        <v/>
      </c>
      <c r="DJ221" s="225" t="str">
        <f t="shared" si="425"/>
        <v/>
      </c>
      <c r="DK221" s="225" t="str">
        <f t="shared" si="426"/>
        <v/>
      </c>
      <c r="DL221" s="225" t="str">
        <f t="shared" si="427"/>
        <v/>
      </c>
      <c r="DM221" s="225" t="str">
        <f t="shared" si="428"/>
        <v/>
      </c>
      <c r="DN221" s="225" t="str">
        <f t="shared" si="429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0"/>
        <v>0</v>
      </c>
      <c r="EB221" s="226">
        <f t="shared" si="431"/>
        <v>0</v>
      </c>
      <c r="EC221" s="226">
        <f t="shared" si="432"/>
        <v>0</v>
      </c>
      <c r="ED221" s="226">
        <f t="shared" si="433"/>
        <v>0</v>
      </c>
      <c r="EE221" s="226">
        <f t="shared" si="434"/>
        <v>0</v>
      </c>
      <c r="EF221" s="226">
        <f t="shared" si="435"/>
        <v>0</v>
      </c>
      <c r="EG221" s="226">
        <f t="shared" si="436"/>
        <v>0</v>
      </c>
      <c r="EH221" s="226">
        <f t="shared" si="437"/>
        <v>0</v>
      </c>
      <c r="EI221" s="226">
        <f t="shared" si="438"/>
        <v>0</v>
      </c>
      <c r="EJ221" s="226">
        <f t="shared" si="439"/>
        <v>0</v>
      </c>
      <c r="EK221" s="226">
        <f t="shared" si="440"/>
        <v>0</v>
      </c>
      <c r="EL221" s="226">
        <f t="shared" si="441"/>
        <v>0</v>
      </c>
      <c r="EM221" s="226">
        <f t="shared" si="442"/>
        <v>0</v>
      </c>
      <c r="EN221" s="226">
        <f t="shared" si="443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295" t="s">
        <v>126</v>
      </c>
      <c r="B222" s="100">
        <f t="shared" si="405"/>
        <v>0</v>
      </c>
      <c r="C222" s="40">
        <f t="shared" si="405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6"/>
        <v/>
      </c>
      <c r="CB222" s="225" t="str">
        <f t="shared" si="407"/>
        <v/>
      </c>
      <c r="CC222" s="225" t="str">
        <f t="shared" si="408"/>
        <v/>
      </c>
      <c r="CD222" s="225" t="str">
        <f t="shared" si="409"/>
        <v/>
      </c>
      <c r="CE222" s="225" t="str">
        <f t="shared" si="410"/>
        <v/>
      </c>
      <c r="CF222" s="169"/>
      <c r="CG222" s="226">
        <f t="shared" si="411"/>
        <v>0</v>
      </c>
      <c r="CH222" s="226">
        <f t="shared" si="412"/>
        <v>0</v>
      </c>
      <c r="CI222" s="226">
        <f t="shared" si="413"/>
        <v>0</v>
      </c>
      <c r="CJ222" s="226">
        <f t="shared" si="414"/>
        <v>0</v>
      </c>
      <c r="CK222" s="226">
        <f t="shared" si="415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6"/>
        <v/>
      </c>
      <c r="DB222" s="225" t="str">
        <f t="shared" si="417"/>
        <v/>
      </c>
      <c r="DC222" s="225" t="str">
        <f t="shared" si="418"/>
        <v/>
      </c>
      <c r="DD222" s="225" t="str">
        <f t="shared" si="419"/>
        <v/>
      </c>
      <c r="DE222" s="225" t="str">
        <f t="shared" si="420"/>
        <v/>
      </c>
      <c r="DF222" s="225" t="str">
        <f t="shared" si="421"/>
        <v/>
      </c>
      <c r="DG222" s="225" t="str">
        <f t="shared" si="422"/>
        <v/>
      </c>
      <c r="DH222" s="225" t="str">
        <f t="shared" si="423"/>
        <v/>
      </c>
      <c r="DI222" s="225" t="str">
        <f t="shared" si="424"/>
        <v/>
      </c>
      <c r="DJ222" s="225" t="str">
        <f t="shared" si="425"/>
        <v/>
      </c>
      <c r="DK222" s="225" t="str">
        <f t="shared" si="426"/>
        <v/>
      </c>
      <c r="DL222" s="225" t="str">
        <f t="shared" si="427"/>
        <v/>
      </c>
      <c r="DM222" s="225" t="str">
        <f t="shared" si="428"/>
        <v/>
      </c>
      <c r="DN222" s="225" t="str">
        <f t="shared" si="429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0"/>
        <v>0</v>
      </c>
      <c r="EB222" s="226">
        <f t="shared" si="431"/>
        <v>0</v>
      </c>
      <c r="EC222" s="226">
        <f t="shared" si="432"/>
        <v>0</v>
      </c>
      <c r="ED222" s="226">
        <f t="shared" si="433"/>
        <v>0</v>
      </c>
      <c r="EE222" s="226">
        <f t="shared" si="434"/>
        <v>0</v>
      </c>
      <c r="EF222" s="226">
        <f t="shared" si="435"/>
        <v>0</v>
      </c>
      <c r="EG222" s="226">
        <f t="shared" si="436"/>
        <v>0</v>
      </c>
      <c r="EH222" s="226">
        <f t="shared" si="437"/>
        <v>0</v>
      </c>
      <c r="EI222" s="226">
        <f t="shared" si="438"/>
        <v>0</v>
      </c>
      <c r="EJ222" s="226">
        <f t="shared" si="439"/>
        <v>0</v>
      </c>
      <c r="EK222" s="226">
        <f t="shared" si="440"/>
        <v>0</v>
      </c>
      <c r="EL222" s="226">
        <f t="shared" si="441"/>
        <v>0</v>
      </c>
      <c r="EM222" s="226">
        <f t="shared" si="442"/>
        <v>0</v>
      </c>
      <c r="EN222" s="226">
        <f t="shared" si="443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295" t="s">
        <v>127</v>
      </c>
      <c r="B223" s="100">
        <f t="shared" si="405"/>
        <v>0</v>
      </c>
      <c r="C223" s="40">
        <f t="shared" si="405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6"/>
        <v/>
      </c>
      <c r="CB223" s="225" t="str">
        <f t="shared" si="407"/>
        <v/>
      </c>
      <c r="CC223" s="225" t="str">
        <f t="shared" si="408"/>
        <v/>
      </c>
      <c r="CD223" s="225" t="str">
        <f t="shared" si="409"/>
        <v/>
      </c>
      <c r="CE223" s="225" t="str">
        <f t="shared" si="410"/>
        <v/>
      </c>
      <c r="CF223" s="169"/>
      <c r="CG223" s="226">
        <f t="shared" si="411"/>
        <v>0</v>
      </c>
      <c r="CH223" s="226">
        <f t="shared" si="412"/>
        <v>0</v>
      </c>
      <c r="CI223" s="226">
        <f t="shared" si="413"/>
        <v>0</v>
      </c>
      <c r="CJ223" s="226">
        <f t="shared" si="414"/>
        <v>0</v>
      </c>
      <c r="CK223" s="226">
        <f t="shared" si="415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6"/>
        <v/>
      </c>
      <c r="DB223" s="225" t="str">
        <f t="shared" si="417"/>
        <v/>
      </c>
      <c r="DC223" s="225" t="str">
        <f t="shared" si="418"/>
        <v/>
      </c>
      <c r="DD223" s="225" t="str">
        <f t="shared" si="419"/>
        <v/>
      </c>
      <c r="DE223" s="225" t="str">
        <f t="shared" si="420"/>
        <v/>
      </c>
      <c r="DF223" s="225" t="str">
        <f t="shared" si="421"/>
        <v/>
      </c>
      <c r="DG223" s="225" t="str">
        <f t="shared" si="422"/>
        <v/>
      </c>
      <c r="DH223" s="225" t="str">
        <f t="shared" si="423"/>
        <v/>
      </c>
      <c r="DI223" s="225" t="str">
        <f t="shared" si="424"/>
        <v/>
      </c>
      <c r="DJ223" s="225" t="str">
        <f t="shared" si="425"/>
        <v/>
      </c>
      <c r="DK223" s="225" t="str">
        <f t="shared" si="426"/>
        <v/>
      </c>
      <c r="DL223" s="225" t="str">
        <f t="shared" si="427"/>
        <v/>
      </c>
      <c r="DM223" s="225" t="str">
        <f t="shared" si="428"/>
        <v/>
      </c>
      <c r="DN223" s="225" t="str">
        <f t="shared" si="429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0"/>
        <v>0</v>
      </c>
      <c r="EB223" s="226">
        <f t="shared" si="431"/>
        <v>0</v>
      </c>
      <c r="EC223" s="226">
        <f t="shared" si="432"/>
        <v>0</v>
      </c>
      <c r="ED223" s="226">
        <f t="shared" si="433"/>
        <v>0</v>
      </c>
      <c r="EE223" s="226">
        <f t="shared" si="434"/>
        <v>0</v>
      </c>
      <c r="EF223" s="226">
        <f t="shared" si="435"/>
        <v>0</v>
      </c>
      <c r="EG223" s="226">
        <f t="shared" si="436"/>
        <v>0</v>
      </c>
      <c r="EH223" s="226">
        <f t="shared" si="437"/>
        <v>0</v>
      </c>
      <c r="EI223" s="226">
        <f t="shared" si="438"/>
        <v>0</v>
      </c>
      <c r="EJ223" s="226">
        <f t="shared" si="439"/>
        <v>0</v>
      </c>
      <c r="EK223" s="226">
        <f t="shared" si="440"/>
        <v>0</v>
      </c>
      <c r="EL223" s="226">
        <f t="shared" si="441"/>
        <v>0</v>
      </c>
      <c r="EM223" s="226">
        <f t="shared" si="442"/>
        <v>0</v>
      </c>
      <c r="EN223" s="226">
        <f t="shared" si="443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295" t="s">
        <v>128</v>
      </c>
      <c r="B224" s="100">
        <f t="shared" si="405"/>
        <v>0</v>
      </c>
      <c r="C224" s="40">
        <f t="shared" si="405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6"/>
        <v/>
      </c>
      <c r="CB224" s="225" t="str">
        <f t="shared" si="407"/>
        <v/>
      </c>
      <c r="CC224" s="225" t="str">
        <f t="shared" si="408"/>
        <v/>
      </c>
      <c r="CD224" s="225" t="str">
        <f t="shared" si="409"/>
        <v/>
      </c>
      <c r="CE224" s="225" t="str">
        <f t="shared" si="410"/>
        <v/>
      </c>
      <c r="CF224" s="169"/>
      <c r="CG224" s="226">
        <f t="shared" si="411"/>
        <v>0</v>
      </c>
      <c r="CH224" s="226">
        <f t="shared" si="412"/>
        <v>0</v>
      </c>
      <c r="CI224" s="226">
        <f t="shared" si="413"/>
        <v>0</v>
      </c>
      <c r="CJ224" s="226">
        <f t="shared" si="414"/>
        <v>0</v>
      </c>
      <c r="CK224" s="226">
        <f t="shared" si="415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6"/>
        <v/>
      </c>
      <c r="DB224" s="225" t="str">
        <f t="shared" si="417"/>
        <v/>
      </c>
      <c r="DC224" s="225" t="str">
        <f t="shared" si="418"/>
        <v/>
      </c>
      <c r="DD224" s="225" t="str">
        <f t="shared" si="419"/>
        <v/>
      </c>
      <c r="DE224" s="225" t="str">
        <f t="shared" si="420"/>
        <v/>
      </c>
      <c r="DF224" s="225" t="str">
        <f t="shared" si="421"/>
        <v/>
      </c>
      <c r="DG224" s="225" t="str">
        <f t="shared" si="422"/>
        <v/>
      </c>
      <c r="DH224" s="225" t="str">
        <f t="shared" si="423"/>
        <v/>
      </c>
      <c r="DI224" s="225" t="str">
        <f t="shared" si="424"/>
        <v/>
      </c>
      <c r="DJ224" s="225" t="str">
        <f t="shared" si="425"/>
        <v/>
      </c>
      <c r="DK224" s="225" t="str">
        <f t="shared" si="426"/>
        <v/>
      </c>
      <c r="DL224" s="225" t="str">
        <f t="shared" si="427"/>
        <v/>
      </c>
      <c r="DM224" s="225" t="str">
        <f t="shared" si="428"/>
        <v/>
      </c>
      <c r="DN224" s="225" t="str">
        <f t="shared" si="429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0"/>
        <v>0</v>
      </c>
      <c r="EB224" s="226">
        <f t="shared" si="431"/>
        <v>0</v>
      </c>
      <c r="EC224" s="226">
        <f t="shared" si="432"/>
        <v>0</v>
      </c>
      <c r="ED224" s="226">
        <f t="shared" si="433"/>
        <v>0</v>
      </c>
      <c r="EE224" s="226">
        <f t="shared" si="434"/>
        <v>0</v>
      </c>
      <c r="EF224" s="226">
        <f t="shared" si="435"/>
        <v>0</v>
      </c>
      <c r="EG224" s="226">
        <f t="shared" si="436"/>
        <v>0</v>
      </c>
      <c r="EH224" s="226">
        <f t="shared" si="437"/>
        <v>0</v>
      </c>
      <c r="EI224" s="226">
        <f t="shared" si="438"/>
        <v>0</v>
      </c>
      <c r="EJ224" s="226">
        <f t="shared" si="439"/>
        <v>0</v>
      </c>
      <c r="EK224" s="226">
        <f t="shared" si="440"/>
        <v>0</v>
      </c>
      <c r="EL224" s="226">
        <f t="shared" si="441"/>
        <v>0</v>
      </c>
      <c r="EM224" s="226">
        <f t="shared" si="442"/>
        <v>0</v>
      </c>
      <c r="EN224" s="226">
        <f t="shared" si="443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295" t="s">
        <v>129</v>
      </c>
      <c r="B225" s="100">
        <f t="shared" si="405"/>
        <v>0</v>
      </c>
      <c r="C225" s="40">
        <f t="shared" si="405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6"/>
        <v/>
      </c>
      <c r="CB225" s="225" t="str">
        <f t="shared" si="407"/>
        <v/>
      </c>
      <c r="CC225" s="225" t="str">
        <f t="shared" si="408"/>
        <v/>
      </c>
      <c r="CD225" s="225" t="str">
        <f t="shared" si="409"/>
        <v/>
      </c>
      <c r="CE225" s="225" t="str">
        <f t="shared" si="410"/>
        <v/>
      </c>
      <c r="CF225" s="169"/>
      <c r="CG225" s="226">
        <f t="shared" si="411"/>
        <v>0</v>
      </c>
      <c r="CH225" s="226">
        <f t="shared" si="412"/>
        <v>0</v>
      </c>
      <c r="CI225" s="226">
        <f t="shared" si="413"/>
        <v>0</v>
      </c>
      <c r="CJ225" s="226">
        <f t="shared" si="414"/>
        <v>0</v>
      </c>
      <c r="CK225" s="226">
        <f t="shared" si="415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6"/>
        <v/>
      </c>
      <c r="DB225" s="225" t="str">
        <f t="shared" si="417"/>
        <v/>
      </c>
      <c r="DC225" s="225" t="str">
        <f t="shared" si="418"/>
        <v/>
      </c>
      <c r="DD225" s="225" t="str">
        <f t="shared" si="419"/>
        <v/>
      </c>
      <c r="DE225" s="225" t="str">
        <f t="shared" si="420"/>
        <v/>
      </c>
      <c r="DF225" s="225" t="str">
        <f t="shared" si="421"/>
        <v/>
      </c>
      <c r="DG225" s="225" t="str">
        <f t="shared" si="422"/>
        <v/>
      </c>
      <c r="DH225" s="225" t="str">
        <f t="shared" si="423"/>
        <v/>
      </c>
      <c r="DI225" s="225" t="str">
        <f t="shared" si="424"/>
        <v/>
      </c>
      <c r="DJ225" s="225" t="str">
        <f t="shared" si="425"/>
        <v/>
      </c>
      <c r="DK225" s="225" t="str">
        <f t="shared" si="426"/>
        <v/>
      </c>
      <c r="DL225" s="225" t="str">
        <f t="shared" si="427"/>
        <v/>
      </c>
      <c r="DM225" s="225" t="str">
        <f t="shared" si="428"/>
        <v/>
      </c>
      <c r="DN225" s="225" t="str">
        <f t="shared" si="429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0"/>
        <v>0</v>
      </c>
      <c r="EB225" s="226">
        <f t="shared" si="431"/>
        <v>0</v>
      </c>
      <c r="EC225" s="226">
        <f t="shared" si="432"/>
        <v>0</v>
      </c>
      <c r="ED225" s="226">
        <f t="shared" si="433"/>
        <v>0</v>
      </c>
      <c r="EE225" s="226">
        <f t="shared" si="434"/>
        <v>0</v>
      </c>
      <c r="EF225" s="226">
        <f t="shared" si="435"/>
        <v>0</v>
      </c>
      <c r="EG225" s="226">
        <f t="shared" si="436"/>
        <v>0</v>
      </c>
      <c r="EH225" s="226">
        <f t="shared" si="437"/>
        <v>0</v>
      </c>
      <c r="EI225" s="226">
        <f t="shared" si="438"/>
        <v>0</v>
      </c>
      <c r="EJ225" s="226">
        <f t="shared" si="439"/>
        <v>0</v>
      </c>
      <c r="EK225" s="226">
        <f t="shared" si="440"/>
        <v>0</v>
      </c>
      <c r="EL225" s="226">
        <f t="shared" si="441"/>
        <v>0</v>
      </c>
      <c r="EM225" s="226">
        <f t="shared" si="442"/>
        <v>0</v>
      </c>
      <c r="EN225" s="226">
        <f t="shared" si="443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296" t="s">
        <v>130</v>
      </c>
      <c r="B226" s="103">
        <f t="shared" si="405"/>
        <v>0</v>
      </c>
      <c r="C226" s="104">
        <f t="shared" si="405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6"/>
        <v/>
      </c>
      <c r="CB226" s="225" t="str">
        <f t="shared" si="407"/>
        <v/>
      </c>
      <c r="CC226" s="225" t="str">
        <f t="shared" si="408"/>
        <v/>
      </c>
      <c r="CD226" s="225" t="str">
        <f t="shared" si="409"/>
        <v/>
      </c>
      <c r="CE226" s="225" t="str">
        <f t="shared" si="410"/>
        <v/>
      </c>
      <c r="CF226" s="169"/>
      <c r="CG226" s="226">
        <f t="shared" si="411"/>
        <v>0</v>
      </c>
      <c r="CH226" s="226">
        <f t="shared" si="412"/>
        <v>0</v>
      </c>
      <c r="CI226" s="226">
        <f t="shared" si="413"/>
        <v>0</v>
      </c>
      <c r="CJ226" s="226">
        <f t="shared" si="414"/>
        <v>0</v>
      </c>
      <c r="CK226" s="226">
        <f t="shared" si="415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6"/>
        <v/>
      </c>
      <c r="DB226" s="225" t="str">
        <f t="shared" si="417"/>
        <v/>
      </c>
      <c r="DC226" s="225" t="str">
        <f t="shared" si="418"/>
        <v/>
      </c>
      <c r="DD226" s="225" t="str">
        <f t="shared" si="419"/>
        <v/>
      </c>
      <c r="DE226" s="225" t="str">
        <f t="shared" si="420"/>
        <v/>
      </c>
      <c r="DF226" s="225" t="str">
        <f t="shared" si="421"/>
        <v/>
      </c>
      <c r="DG226" s="225" t="str">
        <f t="shared" si="422"/>
        <v/>
      </c>
      <c r="DH226" s="225" t="str">
        <f t="shared" si="423"/>
        <v/>
      </c>
      <c r="DI226" s="225" t="str">
        <f t="shared" si="424"/>
        <v/>
      </c>
      <c r="DJ226" s="225" t="str">
        <f t="shared" si="425"/>
        <v/>
      </c>
      <c r="DK226" s="225" t="str">
        <f t="shared" si="426"/>
        <v/>
      </c>
      <c r="DL226" s="225" t="str">
        <f t="shared" si="427"/>
        <v/>
      </c>
      <c r="DM226" s="225" t="str">
        <f t="shared" si="428"/>
        <v/>
      </c>
      <c r="DN226" s="225" t="str">
        <f t="shared" si="429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0"/>
        <v>0</v>
      </c>
      <c r="EB226" s="226">
        <f t="shared" si="431"/>
        <v>0</v>
      </c>
      <c r="EC226" s="226">
        <f t="shared" si="432"/>
        <v>0</v>
      </c>
      <c r="ED226" s="226">
        <f t="shared" si="433"/>
        <v>0</v>
      </c>
      <c r="EE226" s="226">
        <f t="shared" si="434"/>
        <v>0</v>
      </c>
      <c r="EF226" s="226">
        <f t="shared" si="435"/>
        <v>0</v>
      </c>
      <c r="EG226" s="226">
        <f t="shared" si="436"/>
        <v>0</v>
      </c>
      <c r="EH226" s="226">
        <f t="shared" si="437"/>
        <v>0</v>
      </c>
      <c r="EI226" s="226">
        <f t="shared" si="438"/>
        <v>0</v>
      </c>
      <c r="EJ226" s="226">
        <f t="shared" si="439"/>
        <v>0</v>
      </c>
      <c r="EK226" s="226">
        <f t="shared" si="440"/>
        <v>0</v>
      </c>
      <c r="EL226" s="226">
        <f t="shared" si="441"/>
        <v>0</v>
      </c>
      <c r="EM226" s="226">
        <f t="shared" si="442"/>
        <v>0</v>
      </c>
      <c r="EN226" s="226">
        <f t="shared" si="443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300" t="s">
        <v>34</v>
      </c>
      <c r="D230" s="292" t="s">
        <v>33</v>
      </c>
      <c r="E230" s="301" t="s">
        <v>34</v>
      </c>
      <c r="F230" s="292" t="s">
        <v>33</v>
      </c>
      <c r="G230" s="301" t="s">
        <v>34</v>
      </c>
      <c r="H230" s="292" t="s">
        <v>33</v>
      </c>
      <c r="I230" s="301" t="s">
        <v>34</v>
      </c>
      <c r="J230" s="292" t="s">
        <v>33</v>
      </c>
      <c r="K230" s="301" t="s">
        <v>34</v>
      </c>
      <c r="L230" s="292" t="s">
        <v>33</v>
      </c>
      <c r="M230" s="301" t="s">
        <v>34</v>
      </c>
      <c r="N230" s="292" t="s">
        <v>33</v>
      </c>
      <c r="O230" s="301" t="s">
        <v>34</v>
      </c>
      <c r="P230" s="292" t="s">
        <v>33</v>
      </c>
      <c r="Q230" s="301" t="s">
        <v>34</v>
      </c>
      <c r="R230" s="292" t="s">
        <v>33</v>
      </c>
      <c r="S230" s="301" t="s">
        <v>34</v>
      </c>
      <c r="T230" s="292" t="s">
        <v>33</v>
      </c>
      <c r="U230" s="301" t="s">
        <v>34</v>
      </c>
      <c r="V230" s="292" t="s">
        <v>33</v>
      </c>
      <c r="W230" s="301" t="s">
        <v>34</v>
      </c>
      <c r="X230" s="292" t="s">
        <v>33</v>
      </c>
      <c r="Y230" s="301" t="s">
        <v>34</v>
      </c>
      <c r="Z230" s="292" t="s">
        <v>33</v>
      </c>
      <c r="AA230" s="301" t="s">
        <v>34</v>
      </c>
      <c r="AB230" s="292" t="s">
        <v>33</v>
      </c>
      <c r="AC230" s="301" t="s">
        <v>34</v>
      </c>
      <c r="AD230" s="292" t="s">
        <v>33</v>
      </c>
      <c r="AE230" s="301" t="s">
        <v>34</v>
      </c>
      <c r="AF230" s="292" t="s">
        <v>33</v>
      </c>
      <c r="AG230" s="301" t="s">
        <v>34</v>
      </c>
      <c r="AH230" s="292" t="s">
        <v>33</v>
      </c>
      <c r="AI230" s="301" t="s">
        <v>34</v>
      </c>
      <c r="AJ230" s="292" t="s">
        <v>33</v>
      </c>
      <c r="AK230" s="293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295" t="s">
        <v>124</v>
      </c>
      <c r="B231" s="96">
        <f t="shared" ref="B231:C237" si="444">SUM(D231+F231+H231+J231+L231+N231+P231+R231+T231+V231+X231+Z231+AB231+AD231+AF231+AH231+AJ231)</f>
        <v>0</v>
      </c>
      <c r="C231" s="97">
        <f t="shared" si="444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5">IF(B231&lt;   C231,"* El total de Reactivos NO DEBE ser superior al total de Procesados. ","")</f>
        <v/>
      </c>
      <c r="CB231" s="225" t="str">
        <f t="shared" ref="CB231:CB237" si="446">IF(B231&lt;&gt; AL231+ AM231,"* La suma de las columnas Sexo DEBE SER IGUAL a los Procesados. ","")</f>
        <v/>
      </c>
      <c r="CC231" s="225" t="str">
        <f t="shared" ref="CC231:CC237" si="447">IF(B231&lt;  AN231+ AO231,"* La suma de las columna Trans NO DEBE ser superior al total de Procesados. ","")</f>
        <v/>
      </c>
      <c r="CD231" s="225" t="str">
        <f t="shared" ref="CD231:CD237" si="448">IF(B231&lt;  AP231,"* La columna Pueblos Originarios NO DEBE ser superior al total de Procesados. ","")</f>
        <v/>
      </c>
      <c r="CE231" s="225" t="str">
        <f t="shared" ref="CE231:CE237" si="449">IF(B231&lt;  AQ231,"* La columna Migrantes NO DEBE ser superior al total de Procesados. ","")</f>
        <v/>
      </c>
      <c r="CF231" s="169"/>
      <c r="CG231" s="226">
        <f t="shared" ref="CG231:CG237" si="450">IF(B231&lt;   C231,1,0)</f>
        <v>0</v>
      </c>
      <c r="CH231" s="226">
        <f t="shared" ref="CH231:CH237" si="451">IF(B231&lt;&gt; AL231+AM231,1,0)</f>
        <v>0</v>
      </c>
      <c r="CI231" s="226">
        <f t="shared" ref="CI231:CI237" si="452">IF(B231&lt;  AN231+AO231,1,0)</f>
        <v>0</v>
      </c>
      <c r="CJ231" s="226">
        <f t="shared" ref="CJ231:CJ237" si="453">IF(B231&lt;  AP231,1,0)</f>
        <v>0</v>
      </c>
      <c r="CK231" s="226">
        <f t="shared" ref="CK231:CK237" si="454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5">IF(D231&lt;E231,"* Los exámenes Reactivos de 0 a 4 años años NO DEBEN ser mayor a los Exámenes Procesados de la misma edad. ","")</f>
        <v/>
      </c>
      <c r="DB231" s="225" t="str">
        <f t="shared" ref="DB231:DB237" si="456">IF(F231&lt;G231,"* Los exámenes Reactivos de 5 a 9 años años NO DEBEN ser mayor a los Exámenes Procesados de la misma edad. ","")</f>
        <v/>
      </c>
      <c r="DC231" s="225" t="str">
        <f t="shared" ref="DC231:DC237" si="457">IF(H231&lt;I231,"* Los exámenes Reactivos de 10 a 14 años años NO DEBEN ser mayor a los Exámenes Procesados de la misma edad. ","")</f>
        <v/>
      </c>
      <c r="DD231" s="225" t="str">
        <f t="shared" ref="DD231:DD237" si="458">IF(J231&lt;K231,"* Los exámenes Reactivos de 15 a 19 años años NO DEBEN ser mayor a los Exámenes Procesados de la misma edad. ","")</f>
        <v/>
      </c>
      <c r="DE231" s="225" t="str">
        <f t="shared" ref="DE231:DE237" si="459">IF(L231&lt;M231,"* Los exámenes Reactivos de 20 a 24 años años NO DEBEN ser mayor a los Exámenes Procesados de la misma edad. ","")</f>
        <v/>
      </c>
      <c r="DF231" s="225" t="str">
        <f t="shared" ref="DF231:DF237" si="460">IF(N231&lt;O231,"* Los exámenes Reactivos de 25 a 29 años años NO DEBEN ser mayor a los Exámenes Procesados de la misma edad. ","")</f>
        <v/>
      </c>
      <c r="DG231" s="225" t="str">
        <f t="shared" ref="DG231:DG237" si="461">IF(P231&lt;Q231,"* Los exámenes Reactivos de 30 a 34 años años NO DEBEN ser mayor a los Exámenes Procesados de la misma edad. ","")</f>
        <v/>
      </c>
      <c r="DH231" s="225" t="str">
        <f t="shared" ref="DH231:DH237" si="462">IF(R231&lt;S231,"* Los exámenes Reactivos de 35 a 39 años años NO DEBEN ser mayor a los Exámenes Procesados de la misma edad. ","")</f>
        <v/>
      </c>
      <c r="DI231" s="225" t="str">
        <f t="shared" ref="DI231:DI237" si="463">IF(T231&lt;U231,"* Los exámenes Reactivos de 40 a 44 años años NO DEBEN ser mayor a los Exámenes Procesados de la misma edad. ","")</f>
        <v/>
      </c>
      <c r="DJ231" s="225" t="str">
        <f t="shared" ref="DJ231:DJ237" si="464">IF(V231&lt;W231,"* Los exámenes Reactivos de 45 a 49 años años NO DEBEN ser mayor a los Exámenes Procesados de la misma edad. ","")</f>
        <v/>
      </c>
      <c r="DK231" s="225" t="str">
        <f t="shared" ref="DK231:DK237" si="465">IF(X231&lt;Y231,"* Los exámenes Reactivos de 50 a 54 años años NO DEBEN ser mayor a los Exámenes Procesados de la misma edad. ","")</f>
        <v/>
      </c>
      <c r="DL231" s="225" t="str">
        <f t="shared" ref="DL231:DL237" si="466">IF(AF231&lt;AG231,"* Los exámenes Reactivos de 70 a 74 años años NO DEBEN ser mayor a los Exámenes Procesados de la misma edad. ","")</f>
        <v/>
      </c>
      <c r="DM231" s="225" t="str">
        <f t="shared" ref="DM231:DM237" si="467">IF(AH231&lt;AI231,"* Los exámenes Reactivos de 75 a 79 años años NO DEBEN ser mayor a los Exámenes Procesados de la misma edad. ","")</f>
        <v/>
      </c>
      <c r="DN231" s="225" t="str">
        <f t="shared" ref="DN231:DN237" si="468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69">IF(D231&lt;E231,1,0)</f>
        <v>0</v>
      </c>
      <c r="EB231" s="226">
        <f t="shared" ref="EB231:EB237" si="470">IF(F231&lt;G231,1,0)</f>
        <v>0</v>
      </c>
      <c r="EC231" s="226">
        <f t="shared" ref="EC231:EC237" si="471">IF(H231&lt;I231,1,0)</f>
        <v>0</v>
      </c>
      <c r="ED231" s="226">
        <f t="shared" ref="ED231:ED237" si="472">IF(J231&lt;K231,1,0)</f>
        <v>0</v>
      </c>
      <c r="EE231" s="226">
        <f t="shared" ref="EE231:EE237" si="473">IF(L231&lt;M231,1,0)</f>
        <v>0</v>
      </c>
      <c r="EF231" s="226">
        <f t="shared" ref="EF231:EF237" si="474">IF(N231&lt;O231,1,0)</f>
        <v>0</v>
      </c>
      <c r="EG231" s="226">
        <f t="shared" ref="EG231:EG237" si="475">IF(P231&lt;Q231,1,0)</f>
        <v>0</v>
      </c>
      <c r="EH231" s="226">
        <f t="shared" ref="EH231:EH237" si="476">IF(R231&lt;S231,1,0)</f>
        <v>0</v>
      </c>
      <c r="EI231" s="226">
        <f t="shared" ref="EI231:EI237" si="477">IF(T231&lt;U231,1,0)</f>
        <v>0</v>
      </c>
      <c r="EJ231" s="226">
        <f t="shared" ref="EJ231:EJ237" si="478">IF(V231&lt;W231,1,0)</f>
        <v>0</v>
      </c>
      <c r="EK231" s="226">
        <f t="shared" ref="EK231:EK237" si="479">IF(X231&lt;Y231,1,0)</f>
        <v>0</v>
      </c>
      <c r="EL231" s="226">
        <f t="shared" ref="EL231:EL237" si="480">IF(AF231&lt;AG231,1,0)</f>
        <v>0</v>
      </c>
      <c r="EM231" s="226">
        <f t="shared" ref="EM231:EM237" si="481">IF(AH231&lt;AI231,1,0)</f>
        <v>0</v>
      </c>
      <c r="EN231" s="226">
        <f t="shared" ref="EN231:EN237" si="482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295" t="s">
        <v>125</v>
      </c>
      <c r="B232" s="100">
        <f t="shared" si="444"/>
        <v>0</v>
      </c>
      <c r="C232" s="40">
        <f t="shared" si="444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5"/>
        <v/>
      </c>
      <c r="CB232" s="225" t="str">
        <f t="shared" si="446"/>
        <v/>
      </c>
      <c r="CC232" s="225" t="str">
        <f t="shared" si="447"/>
        <v/>
      </c>
      <c r="CD232" s="225" t="str">
        <f t="shared" si="448"/>
        <v/>
      </c>
      <c r="CE232" s="225" t="str">
        <f t="shared" si="449"/>
        <v/>
      </c>
      <c r="CF232" s="169"/>
      <c r="CG232" s="226">
        <f t="shared" si="450"/>
        <v>0</v>
      </c>
      <c r="CH232" s="226">
        <f t="shared" si="451"/>
        <v>0</v>
      </c>
      <c r="CI232" s="226">
        <f t="shared" si="452"/>
        <v>0</v>
      </c>
      <c r="CJ232" s="226">
        <f t="shared" si="453"/>
        <v>0</v>
      </c>
      <c r="CK232" s="226">
        <f t="shared" si="454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5"/>
        <v/>
      </c>
      <c r="DB232" s="225" t="str">
        <f t="shared" si="456"/>
        <v/>
      </c>
      <c r="DC232" s="225" t="str">
        <f t="shared" si="457"/>
        <v/>
      </c>
      <c r="DD232" s="225" t="str">
        <f t="shared" si="458"/>
        <v/>
      </c>
      <c r="DE232" s="225" t="str">
        <f t="shared" si="459"/>
        <v/>
      </c>
      <c r="DF232" s="225" t="str">
        <f t="shared" si="460"/>
        <v/>
      </c>
      <c r="DG232" s="225" t="str">
        <f t="shared" si="461"/>
        <v/>
      </c>
      <c r="DH232" s="225" t="str">
        <f t="shared" si="462"/>
        <v/>
      </c>
      <c r="DI232" s="225" t="str">
        <f t="shared" si="463"/>
        <v/>
      </c>
      <c r="DJ232" s="225" t="str">
        <f t="shared" si="464"/>
        <v/>
      </c>
      <c r="DK232" s="225" t="str">
        <f t="shared" si="465"/>
        <v/>
      </c>
      <c r="DL232" s="225" t="str">
        <f t="shared" si="466"/>
        <v/>
      </c>
      <c r="DM232" s="225" t="str">
        <f t="shared" si="467"/>
        <v/>
      </c>
      <c r="DN232" s="225" t="str">
        <f t="shared" si="468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69"/>
        <v>0</v>
      </c>
      <c r="EB232" s="226">
        <f t="shared" si="470"/>
        <v>0</v>
      </c>
      <c r="EC232" s="226">
        <f t="shared" si="471"/>
        <v>0</v>
      </c>
      <c r="ED232" s="226">
        <f t="shared" si="472"/>
        <v>0</v>
      </c>
      <c r="EE232" s="226">
        <f t="shared" si="473"/>
        <v>0</v>
      </c>
      <c r="EF232" s="226">
        <f t="shared" si="474"/>
        <v>0</v>
      </c>
      <c r="EG232" s="226">
        <f t="shared" si="475"/>
        <v>0</v>
      </c>
      <c r="EH232" s="226">
        <f t="shared" si="476"/>
        <v>0</v>
      </c>
      <c r="EI232" s="226">
        <f t="shared" si="477"/>
        <v>0</v>
      </c>
      <c r="EJ232" s="226">
        <f t="shared" si="478"/>
        <v>0</v>
      </c>
      <c r="EK232" s="226">
        <f t="shared" si="479"/>
        <v>0</v>
      </c>
      <c r="EL232" s="226">
        <f t="shared" si="480"/>
        <v>0</v>
      </c>
      <c r="EM232" s="226">
        <f t="shared" si="481"/>
        <v>0</v>
      </c>
      <c r="EN232" s="226">
        <f t="shared" si="482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295" t="s">
        <v>126</v>
      </c>
      <c r="B233" s="100">
        <f t="shared" si="444"/>
        <v>0</v>
      </c>
      <c r="C233" s="40">
        <f t="shared" si="444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5"/>
        <v/>
      </c>
      <c r="CB233" s="225" t="str">
        <f t="shared" si="446"/>
        <v/>
      </c>
      <c r="CC233" s="225" t="str">
        <f t="shared" si="447"/>
        <v/>
      </c>
      <c r="CD233" s="225" t="str">
        <f t="shared" si="448"/>
        <v/>
      </c>
      <c r="CE233" s="225" t="str">
        <f t="shared" si="449"/>
        <v/>
      </c>
      <c r="CF233" s="169"/>
      <c r="CG233" s="226">
        <f t="shared" si="450"/>
        <v>0</v>
      </c>
      <c r="CH233" s="226">
        <f t="shared" si="451"/>
        <v>0</v>
      </c>
      <c r="CI233" s="226">
        <f t="shared" si="452"/>
        <v>0</v>
      </c>
      <c r="CJ233" s="226">
        <f t="shared" si="453"/>
        <v>0</v>
      </c>
      <c r="CK233" s="226">
        <f t="shared" si="454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5"/>
        <v/>
      </c>
      <c r="DB233" s="225" t="str">
        <f t="shared" si="456"/>
        <v/>
      </c>
      <c r="DC233" s="225" t="str">
        <f t="shared" si="457"/>
        <v/>
      </c>
      <c r="DD233" s="225" t="str">
        <f t="shared" si="458"/>
        <v/>
      </c>
      <c r="DE233" s="225" t="str">
        <f t="shared" si="459"/>
        <v/>
      </c>
      <c r="DF233" s="225" t="str">
        <f t="shared" si="460"/>
        <v/>
      </c>
      <c r="DG233" s="225" t="str">
        <f t="shared" si="461"/>
        <v/>
      </c>
      <c r="DH233" s="225" t="str">
        <f t="shared" si="462"/>
        <v/>
      </c>
      <c r="DI233" s="225" t="str">
        <f t="shared" si="463"/>
        <v/>
      </c>
      <c r="DJ233" s="225" t="str">
        <f t="shared" si="464"/>
        <v/>
      </c>
      <c r="DK233" s="225" t="str">
        <f t="shared" si="465"/>
        <v/>
      </c>
      <c r="DL233" s="225" t="str">
        <f t="shared" si="466"/>
        <v/>
      </c>
      <c r="DM233" s="225" t="str">
        <f t="shared" si="467"/>
        <v/>
      </c>
      <c r="DN233" s="225" t="str">
        <f t="shared" si="468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69"/>
        <v>0</v>
      </c>
      <c r="EB233" s="226">
        <f t="shared" si="470"/>
        <v>0</v>
      </c>
      <c r="EC233" s="226">
        <f t="shared" si="471"/>
        <v>0</v>
      </c>
      <c r="ED233" s="226">
        <f t="shared" si="472"/>
        <v>0</v>
      </c>
      <c r="EE233" s="226">
        <f t="shared" si="473"/>
        <v>0</v>
      </c>
      <c r="EF233" s="226">
        <f t="shared" si="474"/>
        <v>0</v>
      </c>
      <c r="EG233" s="226">
        <f t="shared" si="475"/>
        <v>0</v>
      </c>
      <c r="EH233" s="226">
        <f t="shared" si="476"/>
        <v>0</v>
      </c>
      <c r="EI233" s="226">
        <f t="shared" si="477"/>
        <v>0</v>
      </c>
      <c r="EJ233" s="226">
        <f t="shared" si="478"/>
        <v>0</v>
      </c>
      <c r="EK233" s="226">
        <f t="shared" si="479"/>
        <v>0</v>
      </c>
      <c r="EL233" s="226">
        <f t="shared" si="480"/>
        <v>0</v>
      </c>
      <c r="EM233" s="226">
        <f t="shared" si="481"/>
        <v>0</v>
      </c>
      <c r="EN233" s="226">
        <f t="shared" si="482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295" t="s">
        <v>127</v>
      </c>
      <c r="B234" s="100">
        <f t="shared" si="444"/>
        <v>0</v>
      </c>
      <c r="C234" s="40">
        <f t="shared" si="444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5"/>
        <v/>
      </c>
      <c r="CB234" s="225" t="str">
        <f t="shared" si="446"/>
        <v/>
      </c>
      <c r="CC234" s="225" t="str">
        <f t="shared" si="447"/>
        <v/>
      </c>
      <c r="CD234" s="225" t="str">
        <f t="shared" si="448"/>
        <v/>
      </c>
      <c r="CE234" s="225" t="str">
        <f t="shared" si="449"/>
        <v/>
      </c>
      <c r="CF234" s="169"/>
      <c r="CG234" s="226">
        <f t="shared" si="450"/>
        <v>0</v>
      </c>
      <c r="CH234" s="226">
        <f t="shared" si="451"/>
        <v>0</v>
      </c>
      <c r="CI234" s="226">
        <f t="shared" si="452"/>
        <v>0</v>
      </c>
      <c r="CJ234" s="226">
        <f t="shared" si="453"/>
        <v>0</v>
      </c>
      <c r="CK234" s="226">
        <f t="shared" si="454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5"/>
        <v/>
      </c>
      <c r="DB234" s="225" t="str">
        <f t="shared" si="456"/>
        <v/>
      </c>
      <c r="DC234" s="225" t="str">
        <f t="shared" si="457"/>
        <v/>
      </c>
      <c r="DD234" s="225" t="str">
        <f t="shared" si="458"/>
        <v/>
      </c>
      <c r="DE234" s="225" t="str">
        <f t="shared" si="459"/>
        <v/>
      </c>
      <c r="DF234" s="225" t="str">
        <f t="shared" si="460"/>
        <v/>
      </c>
      <c r="DG234" s="225" t="str">
        <f t="shared" si="461"/>
        <v/>
      </c>
      <c r="DH234" s="225" t="str">
        <f t="shared" si="462"/>
        <v/>
      </c>
      <c r="DI234" s="225" t="str">
        <f t="shared" si="463"/>
        <v/>
      </c>
      <c r="DJ234" s="225" t="str">
        <f t="shared" si="464"/>
        <v/>
      </c>
      <c r="DK234" s="225" t="str">
        <f t="shared" si="465"/>
        <v/>
      </c>
      <c r="DL234" s="225" t="str">
        <f t="shared" si="466"/>
        <v/>
      </c>
      <c r="DM234" s="225" t="str">
        <f t="shared" si="467"/>
        <v/>
      </c>
      <c r="DN234" s="225" t="str">
        <f t="shared" si="468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69"/>
        <v>0</v>
      </c>
      <c r="EB234" s="226">
        <f t="shared" si="470"/>
        <v>0</v>
      </c>
      <c r="EC234" s="226">
        <f t="shared" si="471"/>
        <v>0</v>
      </c>
      <c r="ED234" s="226">
        <f t="shared" si="472"/>
        <v>0</v>
      </c>
      <c r="EE234" s="226">
        <f t="shared" si="473"/>
        <v>0</v>
      </c>
      <c r="EF234" s="226">
        <f t="shared" si="474"/>
        <v>0</v>
      </c>
      <c r="EG234" s="226">
        <f t="shared" si="475"/>
        <v>0</v>
      </c>
      <c r="EH234" s="226">
        <f t="shared" si="476"/>
        <v>0</v>
      </c>
      <c r="EI234" s="226">
        <f t="shared" si="477"/>
        <v>0</v>
      </c>
      <c r="EJ234" s="226">
        <f t="shared" si="478"/>
        <v>0</v>
      </c>
      <c r="EK234" s="226">
        <f t="shared" si="479"/>
        <v>0</v>
      </c>
      <c r="EL234" s="226">
        <f t="shared" si="480"/>
        <v>0</v>
      </c>
      <c r="EM234" s="226">
        <f t="shared" si="481"/>
        <v>0</v>
      </c>
      <c r="EN234" s="226">
        <f t="shared" si="482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295" t="s">
        <v>128</v>
      </c>
      <c r="B235" s="100">
        <f t="shared" si="444"/>
        <v>0</v>
      </c>
      <c r="C235" s="40">
        <f t="shared" si="444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5"/>
        <v/>
      </c>
      <c r="CB235" s="225" t="str">
        <f t="shared" si="446"/>
        <v/>
      </c>
      <c r="CC235" s="225" t="str">
        <f t="shared" si="447"/>
        <v/>
      </c>
      <c r="CD235" s="225" t="str">
        <f t="shared" si="448"/>
        <v/>
      </c>
      <c r="CE235" s="225" t="str">
        <f t="shared" si="449"/>
        <v/>
      </c>
      <c r="CF235" s="169"/>
      <c r="CG235" s="226">
        <f t="shared" si="450"/>
        <v>0</v>
      </c>
      <c r="CH235" s="226">
        <f t="shared" si="451"/>
        <v>0</v>
      </c>
      <c r="CI235" s="226">
        <f t="shared" si="452"/>
        <v>0</v>
      </c>
      <c r="CJ235" s="226">
        <f t="shared" si="453"/>
        <v>0</v>
      </c>
      <c r="CK235" s="226">
        <f t="shared" si="454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5"/>
        <v/>
      </c>
      <c r="DB235" s="225" t="str">
        <f t="shared" si="456"/>
        <v/>
      </c>
      <c r="DC235" s="225" t="str">
        <f t="shared" si="457"/>
        <v/>
      </c>
      <c r="DD235" s="225" t="str">
        <f t="shared" si="458"/>
        <v/>
      </c>
      <c r="DE235" s="225" t="str">
        <f t="shared" si="459"/>
        <v/>
      </c>
      <c r="DF235" s="225" t="str">
        <f t="shared" si="460"/>
        <v/>
      </c>
      <c r="DG235" s="225" t="str">
        <f t="shared" si="461"/>
        <v/>
      </c>
      <c r="DH235" s="225" t="str">
        <f t="shared" si="462"/>
        <v/>
      </c>
      <c r="DI235" s="225" t="str">
        <f t="shared" si="463"/>
        <v/>
      </c>
      <c r="DJ235" s="225" t="str">
        <f t="shared" si="464"/>
        <v/>
      </c>
      <c r="DK235" s="225" t="str">
        <f t="shared" si="465"/>
        <v/>
      </c>
      <c r="DL235" s="225" t="str">
        <f t="shared" si="466"/>
        <v/>
      </c>
      <c r="DM235" s="225" t="str">
        <f t="shared" si="467"/>
        <v/>
      </c>
      <c r="DN235" s="225" t="str">
        <f t="shared" si="468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69"/>
        <v>0</v>
      </c>
      <c r="EB235" s="226">
        <f t="shared" si="470"/>
        <v>0</v>
      </c>
      <c r="EC235" s="226">
        <f t="shared" si="471"/>
        <v>0</v>
      </c>
      <c r="ED235" s="226">
        <f t="shared" si="472"/>
        <v>0</v>
      </c>
      <c r="EE235" s="226">
        <f t="shared" si="473"/>
        <v>0</v>
      </c>
      <c r="EF235" s="226">
        <f t="shared" si="474"/>
        <v>0</v>
      </c>
      <c r="EG235" s="226">
        <f t="shared" si="475"/>
        <v>0</v>
      </c>
      <c r="EH235" s="226">
        <f t="shared" si="476"/>
        <v>0</v>
      </c>
      <c r="EI235" s="226">
        <f t="shared" si="477"/>
        <v>0</v>
      </c>
      <c r="EJ235" s="226">
        <f t="shared" si="478"/>
        <v>0</v>
      </c>
      <c r="EK235" s="226">
        <f t="shared" si="479"/>
        <v>0</v>
      </c>
      <c r="EL235" s="226">
        <f t="shared" si="480"/>
        <v>0</v>
      </c>
      <c r="EM235" s="226">
        <f t="shared" si="481"/>
        <v>0</v>
      </c>
      <c r="EN235" s="226">
        <f t="shared" si="482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295" t="s">
        <v>129</v>
      </c>
      <c r="B236" s="100">
        <f t="shared" si="444"/>
        <v>0</v>
      </c>
      <c r="C236" s="40">
        <f t="shared" si="444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5"/>
        <v/>
      </c>
      <c r="CB236" s="225" t="str">
        <f t="shared" si="446"/>
        <v/>
      </c>
      <c r="CC236" s="225" t="str">
        <f t="shared" si="447"/>
        <v/>
      </c>
      <c r="CD236" s="225" t="str">
        <f t="shared" si="448"/>
        <v/>
      </c>
      <c r="CE236" s="225" t="str">
        <f t="shared" si="449"/>
        <v/>
      </c>
      <c r="CF236" s="169"/>
      <c r="CG236" s="226">
        <f t="shared" si="450"/>
        <v>0</v>
      </c>
      <c r="CH236" s="226">
        <f t="shared" si="451"/>
        <v>0</v>
      </c>
      <c r="CI236" s="226">
        <f t="shared" si="452"/>
        <v>0</v>
      </c>
      <c r="CJ236" s="226">
        <f t="shared" si="453"/>
        <v>0</v>
      </c>
      <c r="CK236" s="226">
        <f t="shared" si="454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5"/>
        <v/>
      </c>
      <c r="DB236" s="225" t="str">
        <f t="shared" si="456"/>
        <v/>
      </c>
      <c r="DC236" s="225" t="str">
        <f t="shared" si="457"/>
        <v/>
      </c>
      <c r="DD236" s="225" t="str">
        <f t="shared" si="458"/>
        <v/>
      </c>
      <c r="DE236" s="225" t="str">
        <f t="shared" si="459"/>
        <v/>
      </c>
      <c r="DF236" s="225" t="str">
        <f t="shared" si="460"/>
        <v/>
      </c>
      <c r="DG236" s="225" t="str">
        <f t="shared" si="461"/>
        <v/>
      </c>
      <c r="DH236" s="225" t="str">
        <f t="shared" si="462"/>
        <v/>
      </c>
      <c r="DI236" s="225" t="str">
        <f t="shared" si="463"/>
        <v/>
      </c>
      <c r="DJ236" s="225" t="str">
        <f t="shared" si="464"/>
        <v/>
      </c>
      <c r="DK236" s="225" t="str">
        <f t="shared" si="465"/>
        <v/>
      </c>
      <c r="DL236" s="225" t="str">
        <f t="shared" si="466"/>
        <v/>
      </c>
      <c r="DM236" s="225" t="str">
        <f t="shared" si="467"/>
        <v/>
      </c>
      <c r="DN236" s="225" t="str">
        <f t="shared" si="468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69"/>
        <v>0</v>
      </c>
      <c r="EB236" s="226">
        <f t="shared" si="470"/>
        <v>0</v>
      </c>
      <c r="EC236" s="226">
        <f t="shared" si="471"/>
        <v>0</v>
      </c>
      <c r="ED236" s="226">
        <f t="shared" si="472"/>
        <v>0</v>
      </c>
      <c r="EE236" s="226">
        <f t="shared" si="473"/>
        <v>0</v>
      </c>
      <c r="EF236" s="226">
        <f t="shared" si="474"/>
        <v>0</v>
      </c>
      <c r="EG236" s="226">
        <f t="shared" si="475"/>
        <v>0</v>
      </c>
      <c r="EH236" s="226">
        <f t="shared" si="476"/>
        <v>0</v>
      </c>
      <c r="EI236" s="226">
        <f t="shared" si="477"/>
        <v>0</v>
      </c>
      <c r="EJ236" s="226">
        <f t="shared" si="478"/>
        <v>0</v>
      </c>
      <c r="EK236" s="226">
        <f t="shared" si="479"/>
        <v>0</v>
      </c>
      <c r="EL236" s="226">
        <f t="shared" si="480"/>
        <v>0</v>
      </c>
      <c r="EM236" s="226">
        <f t="shared" si="481"/>
        <v>0</v>
      </c>
      <c r="EN236" s="226">
        <f t="shared" si="482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296" t="s">
        <v>130</v>
      </c>
      <c r="B237" s="103">
        <f t="shared" si="444"/>
        <v>0</v>
      </c>
      <c r="C237" s="104">
        <f t="shared" si="444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5"/>
        <v/>
      </c>
      <c r="CB237" s="225" t="str">
        <f t="shared" si="446"/>
        <v/>
      </c>
      <c r="CC237" s="225" t="str">
        <f t="shared" si="447"/>
        <v/>
      </c>
      <c r="CD237" s="225" t="str">
        <f t="shared" si="448"/>
        <v/>
      </c>
      <c r="CE237" s="225" t="str">
        <f t="shared" si="449"/>
        <v/>
      </c>
      <c r="CF237" s="169"/>
      <c r="CG237" s="226">
        <f t="shared" si="450"/>
        <v>0</v>
      </c>
      <c r="CH237" s="226">
        <f t="shared" si="451"/>
        <v>0</v>
      </c>
      <c r="CI237" s="226">
        <f t="shared" si="452"/>
        <v>0</v>
      </c>
      <c r="CJ237" s="226">
        <f t="shared" si="453"/>
        <v>0</v>
      </c>
      <c r="CK237" s="226">
        <f t="shared" si="454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5"/>
        <v/>
      </c>
      <c r="DB237" s="225" t="str">
        <f t="shared" si="456"/>
        <v/>
      </c>
      <c r="DC237" s="225" t="str">
        <f t="shared" si="457"/>
        <v/>
      </c>
      <c r="DD237" s="225" t="str">
        <f t="shared" si="458"/>
        <v/>
      </c>
      <c r="DE237" s="225" t="str">
        <f t="shared" si="459"/>
        <v/>
      </c>
      <c r="DF237" s="225" t="str">
        <f t="shared" si="460"/>
        <v/>
      </c>
      <c r="DG237" s="225" t="str">
        <f t="shared" si="461"/>
        <v/>
      </c>
      <c r="DH237" s="225" t="str">
        <f t="shared" si="462"/>
        <v/>
      </c>
      <c r="DI237" s="225" t="str">
        <f t="shared" si="463"/>
        <v/>
      </c>
      <c r="DJ237" s="225" t="str">
        <f t="shared" si="464"/>
        <v/>
      </c>
      <c r="DK237" s="225" t="str">
        <f t="shared" si="465"/>
        <v/>
      </c>
      <c r="DL237" s="225" t="str">
        <f t="shared" si="466"/>
        <v/>
      </c>
      <c r="DM237" s="225" t="str">
        <f t="shared" si="467"/>
        <v/>
      </c>
      <c r="DN237" s="225" t="str">
        <f t="shared" si="468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69"/>
        <v>0</v>
      </c>
      <c r="EB237" s="226">
        <f t="shared" si="470"/>
        <v>0</v>
      </c>
      <c r="EC237" s="226">
        <f t="shared" si="471"/>
        <v>0</v>
      </c>
      <c r="ED237" s="226">
        <f t="shared" si="472"/>
        <v>0</v>
      </c>
      <c r="EE237" s="226">
        <f t="shared" si="473"/>
        <v>0</v>
      </c>
      <c r="EF237" s="226">
        <f t="shared" si="474"/>
        <v>0</v>
      </c>
      <c r="EG237" s="226">
        <f t="shared" si="475"/>
        <v>0</v>
      </c>
      <c r="EH237" s="226">
        <f t="shared" si="476"/>
        <v>0</v>
      </c>
      <c r="EI237" s="226">
        <f t="shared" si="477"/>
        <v>0</v>
      </c>
      <c r="EJ237" s="226">
        <f t="shared" si="478"/>
        <v>0</v>
      </c>
      <c r="EK237" s="226">
        <f t="shared" si="479"/>
        <v>0</v>
      </c>
      <c r="EL237" s="226">
        <f t="shared" si="480"/>
        <v>0</v>
      </c>
      <c r="EM237" s="226">
        <f t="shared" si="481"/>
        <v>0</v>
      </c>
      <c r="EN237" s="226">
        <f t="shared" si="482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2480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5BD6CBED-5248-4355-B277-EA452B2DA30A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EDBC4443-9D92-438A-8C05-DD62BC2729BD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85FEEF53-016F-413D-93D8-077B33FB0FC3}">
      <formula1>0</formula1>
      <formula2>1000000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",[12]NOMBRE!B2," - ","( ",[12]NOMBRE!C2,[12]NOMBRE!D2,[12]NOMBRE!E2,[12]NOMBRE!F2,[12]NOMBRE!G2,"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",[12]NOMBRE!B6," - ","( ",[12]NOMBRE!C6,[12]NOMBRE!D6," )")</f>
        <v>MES: NOVIEMBRE - ( 11 )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",[12]NOMBRE!B7)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308" t="s">
        <v>33</v>
      </c>
      <c r="C11" s="304" t="s">
        <v>34</v>
      </c>
      <c r="D11" s="309" t="s">
        <v>33</v>
      </c>
      <c r="E11" s="191" t="s">
        <v>34</v>
      </c>
      <c r="F11" s="309" t="s">
        <v>33</v>
      </c>
      <c r="G11" s="191" t="s">
        <v>34</v>
      </c>
      <c r="H11" s="309" t="s">
        <v>33</v>
      </c>
      <c r="I11" s="93" t="s">
        <v>34</v>
      </c>
      <c r="J11" s="307" t="s">
        <v>33</v>
      </c>
      <c r="K11" s="191" t="s">
        <v>34</v>
      </c>
      <c r="L11" s="309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120</v>
      </c>
      <c r="C12" s="97">
        <f t="shared" si="0"/>
        <v>1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>
        <v>0</v>
      </c>
      <c r="O12" s="10">
        <v>0</v>
      </c>
      <c r="P12" s="7">
        <v>10</v>
      </c>
      <c r="Q12" s="10">
        <v>0</v>
      </c>
      <c r="R12" s="7">
        <v>14</v>
      </c>
      <c r="S12" s="10">
        <v>1</v>
      </c>
      <c r="T12" s="7">
        <v>34</v>
      </c>
      <c r="U12" s="10">
        <v>0</v>
      </c>
      <c r="V12" s="7">
        <v>36</v>
      </c>
      <c r="W12" s="10">
        <v>0</v>
      </c>
      <c r="X12" s="7">
        <v>22</v>
      </c>
      <c r="Y12" s="10">
        <v>0</v>
      </c>
      <c r="Z12" s="7">
        <v>4</v>
      </c>
      <c r="AA12" s="10">
        <v>0</v>
      </c>
      <c r="AB12" s="7">
        <v>0</v>
      </c>
      <c r="AC12" s="10">
        <v>0</v>
      </c>
      <c r="AD12" s="7">
        <v>0</v>
      </c>
      <c r="AE12" s="10">
        <v>0</v>
      </c>
      <c r="AF12" s="7">
        <v>0</v>
      </c>
      <c r="AG12" s="10">
        <v>0</v>
      </c>
      <c r="AH12" s="7">
        <v>0</v>
      </c>
      <c r="AI12" s="10">
        <v>0</v>
      </c>
      <c r="AJ12" s="7">
        <v>0</v>
      </c>
      <c r="AK12" s="10">
        <v>0</v>
      </c>
      <c r="AL12" s="7">
        <v>0</v>
      </c>
      <c r="AM12" s="10">
        <v>0</v>
      </c>
      <c r="AN12" s="7">
        <v>0</v>
      </c>
      <c r="AO12" s="10">
        <v>0</v>
      </c>
      <c r="AP12" s="7">
        <v>0</v>
      </c>
      <c r="AQ12" s="27">
        <v>0</v>
      </c>
      <c r="AR12" s="98"/>
      <c r="AS12" s="27">
        <v>120</v>
      </c>
      <c r="AT12" s="9">
        <v>0</v>
      </c>
      <c r="AU12" s="10">
        <v>0</v>
      </c>
      <c r="AV12" s="7">
        <v>3</v>
      </c>
      <c r="AW12" s="8">
        <v>6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123</v>
      </c>
      <c r="C13" s="40">
        <f t="shared" si="0"/>
        <v>1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0</v>
      </c>
      <c r="O13" s="10">
        <v>0</v>
      </c>
      <c r="P13" s="7">
        <v>11</v>
      </c>
      <c r="Q13" s="10">
        <v>0</v>
      </c>
      <c r="R13" s="7">
        <v>21</v>
      </c>
      <c r="S13" s="10">
        <v>0</v>
      </c>
      <c r="T13" s="7">
        <v>36</v>
      </c>
      <c r="U13" s="10">
        <v>0</v>
      </c>
      <c r="V13" s="7">
        <v>29</v>
      </c>
      <c r="W13" s="10">
        <v>0</v>
      </c>
      <c r="X13" s="7">
        <v>23</v>
      </c>
      <c r="Y13" s="10">
        <v>1</v>
      </c>
      <c r="Z13" s="7">
        <v>3</v>
      </c>
      <c r="AA13" s="10">
        <v>0</v>
      </c>
      <c r="AB13" s="7">
        <v>0</v>
      </c>
      <c r="AC13" s="10">
        <v>0</v>
      </c>
      <c r="AD13" s="7">
        <v>0</v>
      </c>
      <c r="AE13" s="10">
        <v>0</v>
      </c>
      <c r="AF13" s="7">
        <v>0</v>
      </c>
      <c r="AG13" s="10">
        <v>0</v>
      </c>
      <c r="AH13" s="7">
        <v>0</v>
      </c>
      <c r="AI13" s="10">
        <v>0</v>
      </c>
      <c r="AJ13" s="7">
        <v>0</v>
      </c>
      <c r="AK13" s="10">
        <v>0</v>
      </c>
      <c r="AL13" s="7">
        <v>0</v>
      </c>
      <c r="AM13" s="10">
        <v>0</v>
      </c>
      <c r="AN13" s="7">
        <v>0</v>
      </c>
      <c r="AO13" s="10">
        <v>0</v>
      </c>
      <c r="AP13" s="7">
        <v>0</v>
      </c>
      <c r="AQ13" s="27">
        <v>0</v>
      </c>
      <c r="AR13" s="98"/>
      <c r="AS13" s="27">
        <v>123</v>
      </c>
      <c r="AT13" s="9">
        <v>0</v>
      </c>
      <c r="AU13" s="10">
        <v>0</v>
      </c>
      <c r="AV13" s="7">
        <v>1</v>
      </c>
      <c r="AW13" s="8">
        <v>5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108</v>
      </c>
      <c r="C14" s="40">
        <f t="shared" si="0"/>
        <v>1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0</v>
      </c>
      <c r="O14" s="10">
        <v>0</v>
      </c>
      <c r="P14" s="7">
        <v>8</v>
      </c>
      <c r="Q14" s="10">
        <v>0</v>
      </c>
      <c r="R14" s="7">
        <v>18</v>
      </c>
      <c r="S14" s="10">
        <v>0</v>
      </c>
      <c r="T14" s="7">
        <v>34</v>
      </c>
      <c r="U14" s="10">
        <v>1</v>
      </c>
      <c r="V14" s="7">
        <v>24</v>
      </c>
      <c r="W14" s="10">
        <v>0</v>
      </c>
      <c r="X14" s="7">
        <v>17</v>
      </c>
      <c r="Y14" s="10">
        <v>0</v>
      </c>
      <c r="Z14" s="7">
        <v>6</v>
      </c>
      <c r="AA14" s="10">
        <v>0</v>
      </c>
      <c r="AB14" s="7">
        <v>1</v>
      </c>
      <c r="AC14" s="10">
        <v>0</v>
      </c>
      <c r="AD14" s="7">
        <v>0</v>
      </c>
      <c r="AE14" s="10">
        <v>0</v>
      </c>
      <c r="AF14" s="7">
        <v>0</v>
      </c>
      <c r="AG14" s="10">
        <v>0</v>
      </c>
      <c r="AH14" s="7">
        <v>0</v>
      </c>
      <c r="AI14" s="10">
        <v>0</v>
      </c>
      <c r="AJ14" s="7">
        <v>0</v>
      </c>
      <c r="AK14" s="10">
        <v>0</v>
      </c>
      <c r="AL14" s="7">
        <v>0</v>
      </c>
      <c r="AM14" s="10">
        <v>0</v>
      </c>
      <c r="AN14" s="7">
        <v>0</v>
      </c>
      <c r="AO14" s="10">
        <v>0</v>
      </c>
      <c r="AP14" s="7">
        <v>0</v>
      </c>
      <c r="AQ14" s="27">
        <v>0</v>
      </c>
      <c r="AR14" s="98"/>
      <c r="AS14" s="27">
        <v>108</v>
      </c>
      <c r="AT14" s="9">
        <v>0</v>
      </c>
      <c r="AU14" s="10">
        <v>0</v>
      </c>
      <c r="AV14" s="7">
        <v>0</v>
      </c>
      <c r="AW14" s="8">
        <v>13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0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>
        <v>0</v>
      </c>
      <c r="O15" s="10">
        <v>0</v>
      </c>
      <c r="P15" s="7">
        <v>0</v>
      </c>
      <c r="Q15" s="10">
        <v>0</v>
      </c>
      <c r="R15" s="7">
        <v>0</v>
      </c>
      <c r="S15" s="10">
        <v>0</v>
      </c>
      <c r="T15" s="7">
        <v>0</v>
      </c>
      <c r="U15" s="10">
        <v>0</v>
      </c>
      <c r="V15" s="7">
        <v>0</v>
      </c>
      <c r="W15" s="10">
        <v>0</v>
      </c>
      <c r="X15" s="7">
        <v>0</v>
      </c>
      <c r="Y15" s="10">
        <v>0</v>
      </c>
      <c r="Z15" s="7">
        <v>0</v>
      </c>
      <c r="AA15" s="10">
        <v>0</v>
      </c>
      <c r="AB15" s="7">
        <v>0</v>
      </c>
      <c r="AC15" s="10">
        <v>0</v>
      </c>
      <c r="AD15" s="7">
        <v>0</v>
      </c>
      <c r="AE15" s="10">
        <v>0</v>
      </c>
      <c r="AF15" s="7">
        <v>0</v>
      </c>
      <c r="AG15" s="10">
        <v>0</v>
      </c>
      <c r="AH15" s="7">
        <v>0</v>
      </c>
      <c r="AI15" s="10">
        <v>0</v>
      </c>
      <c r="AJ15" s="7">
        <v>0</v>
      </c>
      <c r="AK15" s="10">
        <v>0</v>
      </c>
      <c r="AL15" s="7">
        <v>0</v>
      </c>
      <c r="AM15" s="10">
        <v>0</v>
      </c>
      <c r="AN15" s="7">
        <v>0</v>
      </c>
      <c r="AO15" s="10">
        <v>0</v>
      </c>
      <c r="AP15" s="7">
        <v>0</v>
      </c>
      <c r="AQ15" s="27">
        <v>0</v>
      </c>
      <c r="AR15" s="98"/>
      <c r="AS15" s="27">
        <v>0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2</v>
      </c>
      <c r="C16" s="40">
        <f t="shared" si="0"/>
        <v>2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>
        <v>0</v>
      </c>
      <c r="O16" s="10">
        <v>0</v>
      </c>
      <c r="P16" s="7">
        <v>0</v>
      </c>
      <c r="Q16" s="10">
        <v>0</v>
      </c>
      <c r="R16" s="7">
        <v>0</v>
      </c>
      <c r="S16" s="10">
        <v>0</v>
      </c>
      <c r="T16" s="7">
        <v>1</v>
      </c>
      <c r="U16" s="10">
        <v>1</v>
      </c>
      <c r="V16" s="7">
        <v>0</v>
      </c>
      <c r="W16" s="10">
        <v>0</v>
      </c>
      <c r="X16" s="7">
        <v>1</v>
      </c>
      <c r="Y16" s="10">
        <v>1</v>
      </c>
      <c r="Z16" s="7">
        <v>0</v>
      </c>
      <c r="AA16" s="10">
        <v>0</v>
      </c>
      <c r="AB16" s="7">
        <v>0</v>
      </c>
      <c r="AC16" s="10">
        <v>0</v>
      </c>
      <c r="AD16" s="7">
        <v>0</v>
      </c>
      <c r="AE16" s="10">
        <v>0</v>
      </c>
      <c r="AF16" s="7">
        <v>0</v>
      </c>
      <c r="AG16" s="10">
        <v>0</v>
      </c>
      <c r="AH16" s="7">
        <v>0</v>
      </c>
      <c r="AI16" s="10">
        <v>0</v>
      </c>
      <c r="AJ16" s="7">
        <v>0</v>
      </c>
      <c r="AK16" s="10">
        <v>0</v>
      </c>
      <c r="AL16" s="7">
        <v>0</v>
      </c>
      <c r="AM16" s="10">
        <v>0</v>
      </c>
      <c r="AN16" s="7">
        <v>0</v>
      </c>
      <c r="AO16" s="10">
        <v>0</v>
      </c>
      <c r="AP16" s="7">
        <v>0</v>
      </c>
      <c r="AQ16" s="27">
        <v>0</v>
      </c>
      <c r="AR16" s="98"/>
      <c r="AS16" s="27">
        <v>2</v>
      </c>
      <c r="AT16" s="9">
        <v>0</v>
      </c>
      <c r="AU16" s="10">
        <v>0</v>
      </c>
      <c r="AV16" s="7">
        <v>0</v>
      </c>
      <c r="AW16" s="8"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>
        <v>0</v>
      </c>
      <c r="O17" s="10">
        <v>0</v>
      </c>
      <c r="P17" s="7">
        <v>0</v>
      </c>
      <c r="Q17" s="10">
        <v>0</v>
      </c>
      <c r="R17" s="7">
        <v>0</v>
      </c>
      <c r="S17" s="10">
        <v>0</v>
      </c>
      <c r="T17" s="7">
        <v>0</v>
      </c>
      <c r="U17" s="10">
        <v>0</v>
      </c>
      <c r="V17" s="7">
        <v>0</v>
      </c>
      <c r="W17" s="10">
        <v>0</v>
      </c>
      <c r="X17" s="7">
        <v>0</v>
      </c>
      <c r="Y17" s="10">
        <v>0</v>
      </c>
      <c r="Z17" s="7">
        <v>0</v>
      </c>
      <c r="AA17" s="10">
        <v>0</v>
      </c>
      <c r="AB17" s="7">
        <v>0</v>
      </c>
      <c r="AC17" s="10">
        <v>0</v>
      </c>
      <c r="AD17" s="7">
        <v>0</v>
      </c>
      <c r="AE17" s="10">
        <v>0</v>
      </c>
      <c r="AF17" s="7">
        <v>0</v>
      </c>
      <c r="AG17" s="10">
        <v>0</v>
      </c>
      <c r="AH17" s="7">
        <v>0</v>
      </c>
      <c r="AI17" s="10">
        <v>0</v>
      </c>
      <c r="AJ17" s="7">
        <v>0</v>
      </c>
      <c r="AK17" s="10">
        <v>0</v>
      </c>
      <c r="AL17" s="7">
        <v>0</v>
      </c>
      <c r="AM17" s="10">
        <v>0</v>
      </c>
      <c r="AN17" s="7">
        <v>0</v>
      </c>
      <c r="AO17" s="10">
        <v>0</v>
      </c>
      <c r="AP17" s="7">
        <v>0</v>
      </c>
      <c r="AQ17" s="27">
        <v>0</v>
      </c>
      <c r="AR17" s="9"/>
      <c r="AS17" s="27">
        <v>0</v>
      </c>
      <c r="AT17" s="9">
        <v>0</v>
      </c>
      <c r="AU17" s="10">
        <v>0</v>
      </c>
      <c r="AV17" s="7">
        <v>0</v>
      </c>
      <c r="AW17" s="8">
        <v>0</v>
      </c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71</v>
      </c>
      <c r="C18" s="40">
        <f t="shared" si="0"/>
        <v>1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>
        <v>0</v>
      </c>
      <c r="O18" s="10">
        <v>0</v>
      </c>
      <c r="P18" s="7">
        <v>4</v>
      </c>
      <c r="Q18" s="10">
        <v>0</v>
      </c>
      <c r="R18" s="7">
        <v>16</v>
      </c>
      <c r="S18" s="10">
        <v>0</v>
      </c>
      <c r="T18" s="7">
        <v>25</v>
      </c>
      <c r="U18" s="10">
        <v>1</v>
      </c>
      <c r="V18" s="7">
        <v>14</v>
      </c>
      <c r="W18" s="10">
        <v>0</v>
      </c>
      <c r="X18" s="7">
        <v>8</v>
      </c>
      <c r="Y18" s="10">
        <v>0</v>
      </c>
      <c r="Z18" s="7">
        <v>4</v>
      </c>
      <c r="AA18" s="10">
        <v>0</v>
      </c>
      <c r="AB18" s="7">
        <v>0</v>
      </c>
      <c r="AC18" s="10">
        <v>0</v>
      </c>
      <c r="AD18" s="7">
        <v>0</v>
      </c>
      <c r="AE18" s="10">
        <v>0</v>
      </c>
      <c r="AF18" s="7">
        <v>0</v>
      </c>
      <c r="AG18" s="10">
        <v>0</v>
      </c>
      <c r="AH18" s="7">
        <v>0</v>
      </c>
      <c r="AI18" s="10">
        <v>0</v>
      </c>
      <c r="AJ18" s="7">
        <v>0</v>
      </c>
      <c r="AK18" s="10">
        <v>0</v>
      </c>
      <c r="AL18" s="7">
        <v>0</v>
      </c>
      <c r="AM18" s="10">
        <v>0</v>
      </c>
      <c r="AN18" s="7">
        <v>0</v>
      </c>
      <c r="AO18" s="10">
        <v>0</v>
      </c>
      <c r="AP18" s="7">
        <v>0</v>
      </c>
      <c r="AQ18" s="27">
        <v>0</v>
      </c>
      <c r="AR18" s="98"/>
      <c r="AS18" s="27">
        <v>71</v>
      </c>
      <c r="AT18" s="9">
        <v>0</v>
      </c>
      <c r="AU18" s="10">
        <v>0</v>
      </c>
      <c r="AV18" s="7">
        <v>0</v>
      </c>
      <c r="AW18" s="8">
        <v>5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3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>
        <v>0</v>
      </c>
      <c r="O19" s="10">
        <v>0</v>
      </c>
      <c r="P19" s="7">
        <v>0</v>
      </c>
      <c r="Q19" s="10">
        <v>0</v>
      </c>
      <c r="R19" s="7">
        <v>1</v>
      </c>
      <c r="S19" s="10">
        <v>0</v>
      </c>
      <c r="T19" s="7">
        <v>2</v>
      </c>
      <c r="U19" s="10">
        <v>0</v>
      </c>
      <c r="V19" s="7">
        <v>0</v>
      </c>
      <c r="W19" s="10">
        <v>0</v>
      </c>
      <c r="X19" s="7">
        <v>0</v>
      </c>
      <c r="Y19" s="10">
        <v>0</v>
      </c>
      <c r="Z19" s="7">
        <v>0</v>
      </c>
      <c r="AA19" s="10">
        <v>0</v>
      </c>
      <c r="AB19" s="7">
        <v>0</v>
      </c>
      <c r="AC19" s="10">
        <v>0</v>
      </c>
      <c r="AD19" s="7">
        <v>0</v>
      </c>
      <c r="AE19" s="10">
        <v>0</v>
      </c>
      <c r="AF19" s="7">
        <v>0</v>
      </c>
      <c r="AG19" s="10">
        <v>0</v>
      </c>
      <c r="AH19" s="7">
        <v>0</v>
      </c>
      <c r="AI19" s="10">
        <v>0</v>
      </c>
      <c r="AJ19" s="7">
        <v>0</v>
      </c>
      <c r="AK19" s="10">
        <v>0</v>
      </c>
      <c r="AL19" s="7">
        <v>0</v>
      </c>
      <c r="AM19" s="10">
        <v>0</v>
      </c>
      <c r="AN19" s="7">
        <v>0</v>
      </c>
      <c r="AO19" s="10">
        <v>0</v>
      </c>
      <c r="AP19" s="7">
        <v>0</v>
      </c>
      <c r="AQ19" s="27">
        <v>0</v>
      </c>
      <c r="AR19" s="98"/>
      <c r="AS19" s="27">
        <v>3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308</v>
      </c>
      <c r="C20" s="40">
        <f>+E20+G20+I20+K20+M20+O20+Q20+S20+U20+W20+Y20+AA20+AC20+AE20+AG20+AI20+AK20+AM20+AO20+AQ20</f>
        <v>3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>
        <v>0</v>
      </c>
      <c r="O20" s="10">
        <v>0</v>
      </c>
      <c r="P20" s="7">
        <v>2</v>
      </c>
      <c r="Q20" s="10">
        <v>0</v>
      </c>
      <c r="R20" s="7">
        <v>5</v>
      </c>
      <c r="S20" s="10">
        <v>0</v>
      </c>
      <c r="T20" s="7">
        <v>5</v>
      </c>
      <c r="U20" s="10">
        <v>0</v>
      </c>
      <c r="V20" s="7">
        <v>12</v>
      </c>
      <c r="W20" s="10">
        <v>0</v>
      </c>
      <c r="X20" s="7">
        <v>19</v>
      </c>
      <c r="Y20" s="10">
        <v>0</v>
      </c>
      <c r="Z20" s="7">
        <v>35</v>
      </c>
      <c r="AA20" s="10">
        <v>1</v>
      </c>
      <c r="AB20" s="7">
        <v>47</v>
      </c>
      <c r="AC20" s="10">
        <v>0</v>
      </c>
      <c r="AD20" s="7">
        <v>79</v>
      </c>
      <c r="AE20" s="10">
        <v>1</v>
      </c>
      <c r="AF20" s="7">
        <v>58</v>
      </c>
      <c r="AG20" s="10">
        <v>1</v>
      </c>
      <c r="AH20" s="7">
        <v>33</v>
      </c>
      <c r="AI20" s="10">
        <v>0</v>
      </c>
      <c r="AJ20" s="7">
        <v>9</v>
      </c>
      <c r="AK20" s="10">
        <v>0</v>
      </c>
      <c r="AL20" s="7">
        <v>2</v>
      </c>
      <c r="AM20" s="10">
        <v>0</v>
      </c>
      <c r="AN20" s="7">
        <v>2</v>
      </c>
      <c r="AO20" s="10">
        <v>0</v>
      </c>
      <c r="AP20" s="7">
        <v>0</v>
      </c>
      <c r="AQ20" s="27">
        <v>0</v>
      </c>
      <c r="AR20" s="98"/>
      <c r="AS20" s="27">
        <v>308</v>
      </c>
      <c r="AT20" s="9">
        <v>0</v>
      </c>
      <c r="AU20" s="10">
        <v>0</v>
      </c>
      <c r="AV20" s="7">
        <v>0</v>
      </c>
      <c r="AW20" s="8">
        <v>1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1</v>
      </c>
      <c r="C21" s="40">
        <f>+E21+G21+I21</f>
        <v>1</v>
      </c>
      <c r="D21" s="9">
        <v>1</v>
      </c>
      <c r="E21" s="10">
        <v>1</v>
      </c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>
        <v>0</v>
      </c>
      <c r="AS21" s="27">
        <v>1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0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>
        <v>0</v>
      </c>
      <c r="Q22" s="10">
        <v>0</v>
      </c>
      <c r="R22" s="7">
        <v>0</v>
      </c>
      <c r="S22" s="10">
        <v>0</v>
      </c>
      <c r="T22" s="7">
        <v>0</v>
      </c>
      <c r="U22" s="10">
        <v>0</v>
      </c>
      <c r="V22" s="7">
        <v>0</v>
      </c>
      <c r="W22" s="10">
        <v>0</v>
      </c>
      <c r="X22" s="7">
        <v>0</v>
      </c>
      <c r="Y22" s="10">
        <v>0</v>
      </c>
      <c r="Z22" s="7">
        <v>0</v>
      </c>
      <c r="AA22" s="10">
        <v>0</v>
      </c>
      <c r="AB22" s="7">
        <v>0</v>
      </c>
      <c r="AC22" s="10">
        <v>0</v>
      </c>
      <c r="AD22" s="7">
        <v>0</v>
      </c>
      <c r="AE22" s="10">
        <v>0</v>
      </c>
      <c r="AF22" s="7">
        <v>0</v>
      </c>
      <c r="AG22" s="10">
        <v>0</v>
      </c>
      <c r="AH22" s="7">
        <v>0</v>
      </c>
      <c r="AI22" s="10">
        <v>0</v>
      </c>
      <c r="AJ22" s="7">
        <v>0</v>
      </c>
      <c r="AK22" s="10">
        <v>0</v>
      </c>
      <c r="AL22" s="7">
        <v>0</v>
      </c>
      <c r="AM22" s="10">
        <v>0</v>
      </c>
      <c r="AN22" s="7">
        <v>0</v>
      </c>
      <c r="AO22" s="10">
        <v>0</v>
      </c>
      <c r="AP22" s="7">
        <v>0</v>
      </c>
      <c r="AQ22" s="27">
        <v>0</v>
      </c>
      <c r="AR22" s="9">
        <v>0</v>
      </c>
      <c r="AS22" s="27">
        <v>0</v>
      </c>
      <c r="AT22" s="9">
        <v>0</v>
      </c>
      <c r="AU22" s="10">
        <v>0</v>
      </c>
      <c r="AV22" s="7">
        <v>0</v>
      </c>
      <c r="AW22" s="8">
        <v>0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466</v>
      </c>
      <c r="C23" s="40">
        <f>+O23+Q23+S23+U23+W23+Y23+AA23+AC23+AE23+AG23+AI23+AK23+AM23+AO23+AQ23</f>
        <v>0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2</v>
      </c>
      <c r="O23" s="10"/>
      <c r="P23" s="7">
        <v>38</v>
      </c>
      <c r="Q23" s="10">
        <v>0</v>
      </c>
      <c r="R23" s="7">
        <v>66</v>
      </c>
      <c r="S23" s="10">
        <v>0</v>
      </c>
      <c r="T23" s="7">
        <v>101</v>
      </c>
      <c r="U23" s="10">
        <v>0</v>
      </c>
      <c r="V23" s="7">
        <v>78</v>
      </c>
      <c r="W23" s="10">
        <v>0</v>
      </c>
      <c r="X23" s="7">
        <v>67</v>
      </c>
      <c r="Y23" s="10">
        <v>0</v>
      </c>
      <c r="Z23" s="7">
        <v>60</v>
      </c>
      <c r="AA23" s="10">
        <v>0</v>
      </c>
      <c r="AB23" s="7">
        <v>33</v>
      </c>
      <c r="AC23" s="10">
        <v>0</v>
      </c>
      <c r="AD23" s="7">
        <v>18</v>
      </c>
      <c r="AE23" s="10">
        <v>0</v>
      </c>
      <c r="AF23" s="7">
        <v>3</v>
      </c>
      <c r="AG23" s="10">
        <v>0</v>
      </c>
      <c r="AH23" s="7">
        <v>0</v>
      </c>
      <c r="AI23" s="10">
        <v>0</v>
      </c>
      <c r="AJ23" s="7">
        <v>0</v>
      </c>
      <c r="AK23" s="10">
        <v>0</v>
      </c>
      <c r="AL23" s="7">
        <v>0</v>
      </c>
      <c r="AM23" s="10">
        <v>0</v>
      </c>
      <c r="AN23" s="7">
        <v>0</v>
      </c>
      <c r="AO23" s="8">
        <v>0</v>
      </c>
      <c r="AP23" s="7">
        <v>0</v>
      </c>
      <c r="AQ23" s="27">
        <v>0</v>
      </c>
      <c r="AR23" s="9">
        <v>4</v>
      </c>
      <c r="AS23" s="27">
        <v>462</v>
      </c>
      <c r="AT23" s="9">
        <v>0</v>
      </c>
      <c r="AU23" s="10">
        <v>0</v>
      </c>
      <c r="AV23" s="7">
        <v>2</v>
      </c>
      <c r="AW23" s="8">
        <v>5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32</v>
      </c>
      <c r="C24" s="40">
        <f>+E24+G24+I24+K24+M24+O24+Q24+S24+U24+W24+Y24+AA24+AC24+AE24+AG24+AI24+AK24+AM24+AO24+AQ24</f>
        <v>4</v>
      </c>
      <c r="D24" s="9"/>
      <c r="E24" s="10"/>
      <c r="F24" s="7"/>
      <c r="G24" s="10"/>
      <c r="H24" s="7"/>
      <c r="I24" s="8"/>
      <c r="J24" s="9"/>
      <c r="K24" s="9"/>
      <c r="L24" s="7">
        <v>1</v>
      </c>
      <c r="M24" s="8"/>
      <c r="N24" s="9"/>
      <c r="O24" s="10"/>
      <c r="P24" s="7">
        <v>1</v>
      </c>
      <c r="Q24" s="10">
        <v>0</v>
      </c>
      <c r="R24" s="7">
        <v>6</v>
      </c>
      <c r="S24" s="10">
        <v>0</v>
      </c>
      <c r="T24" s="7">
        <v>5</v>
      </c>
      <c r="U24" s="10">
        <v>0</v>
      </c>
      <c r="V24" s="7">
        <v>3</v>
      </c>
      <c r="W24" s="10">
        <v>0</v>
      </c>
      <c r="X24" s="7">
        <v>5</v>
      </c>
      <c r="Y24" s="10">
        <v>2</v>
      </c>
      <c r="Z24" s="7">
        <v>2</v>
      </c>
      <c r="AA24" s="10">
        <v>0</v>
      </c>
      <c r="AB24" s="7">
        <v>0</v>
      </c>
      <c r="AC24" s="10">
        <v>0</v>
      </c>
      <c r="AD24" s="7">
        <v>4</v>
      </c>
      <c r="AE24" s="10">
        <v>1</v>
      </c>
      <c r="AF24" s="7">
        <v>1</v>
      </c>
      <c r="AG24" s="10">
        <v>0</v>
      </c>
      <c r="AH24" s="7">
        <v>3</v>
      </c>
      <c r="AI24" s="10">
        <v>1</v>
      </c>
      <c r="AJ24" s="7">
        <v>1</v>
      </c>
      <c r="AK24" s="10">
        <v>0</v>
      </c>
      <c r="AL24" s="7">
        <v>0</v>
      </c>
      <c r="AM24" s="10">
        <v>0</v>
      </c>
      <c r="AN24" s="7">
        <v>0</v>
      </c>
      <c r="AO24" s="10">
        <v>0</v>
      </c>
      <c r="AP24" s="7">
        <v>0</v>
      </c>
      <c r="AQ24" s="27">
        <v>0</v>
      </c>
      <c r="AR24" s="9">
        <v>19</v>
      </c>
      <c r="AS24" s="27">
        <v>13</v>
      </c>
      <c r="AT24" s="9">
        <v>0</v>
      </c>
      <c r="AU24" s="10">
        <v>0</v>
      </c>
      <c r="AV24" s="7">
        <v>0</v>
      </c>
      <c r="AW24" s="8">
        <v>4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145</v>
      </c>
      <c r="C25" s="40">
        <f>+Q25+S25+U25+W25+Y25+AA25+AC25+AE25+AG25+AI25+AK25+AM25+AO25+AQ25</f>
        <v>1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8</v>
      </c>
      <c r="Q25" s="10">
        <v>0</v>
      </c>
      <c r="R25" s="7">
        <v>17</v>
      </c>
      <c r="S25" s="10">
        <v>0</v>
      </c>
      <c r="T25" s="7">
        <v>18</v>
      </c>
      <c r="U25" s="10">
        <v>0</v>
      </c>
      <c r="V25" s="7">
        <v>7</v>
      </c>
      <c r="W25" s="10">
        <v>0</v>
      </c>
      <c r="X25" s="7">
        <v>9</v>
      </c>
      <c r="Y25" s="10">
        <v>0</v>
      </c>
      <c r="Z25" s="7">
        <v>11</v>
      </c>
      <c r="AA25" s="10">
        <v>0</v>
      </c>
      <c r="AB25" s="7">
        <v>4</v>
      </c>
      <c r="AC25" s="10">
        <v>0</v>
      </c>
      <c r="AD25" s="7">
        <v>7</v>
      </c>
      <c r="AE25" s="10">
        <v>0</v>
      </c>
      <c r="AF25" s="7">
        <v>3</v>
      </c>
      <c r="AG25" s="10">
        <v>0</v>
      </c>
      <c r="AH25" s="7">
        <v>5</v>
      </c>
      <c r="AI25" s="10">
        <v>0</v>
      </c>
      <c r="AJ25" s="7">
        <v>24</v>
      </c>
      <c r="AK25" s="10">
        <v>1</v>
      </c>
      <c r="AL25" s="7">
        <v>16</v>
      </c>
      <c r="AM25" s="10">
        <v>0</v>
      </c>
      <c r="AN25" s="7">
        <v>11</v>
      </c>
      <c r="AO25" s="10">
        <v>0</v>
      </c>
      <c r="AP25" s="7">
        <v>5</v>
      </c>
      <c r="AQ25" s="27">
        <v>0</v>
      </c>
      <c r="AR25" s="9">
        <v>64</v>
      </c>
      <c r="AS25" s="27">
        <v>81</v>
      </c>
      <c r="AT25" s="9">
        <v>0</v>
      </c>
      <c r="AU25" s="10">
        <v>0</v>
      </c>
      <c r="AV25" s="7">
        <v>0</v>
      </c>
      <c r="AW25" s="8">
        <v>1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2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>
        <v>0</v>
      </c>
      <c r="Q26" s="10">
        <v>0</v>
      </c>
      <c r="R26" s="7">
        <v>0</v>
      </c>
      <c r="S26" s="10">
        <v>0</v>
      </c>
      <c r="T26" s="7">
        <v>0</v>
      </c>
      <c r="U26" s="10">
        <v>0</v>
      </c>
      <c r="V26" s="7">
        <v>0</v>
      </c>
      <c r="W26" s="10">
        <v>0</v>
      </c>
      <c r="X26" s="7">
        <v>0</v>
      </c>
      <c r="Y26" s="10">
        <v>0</v>
      </c>
      <c r="Z26" s="7">
        <v>0</v>
      </c>
      <c r="AA26" s="10">
        <v>0</v>
      </c>
      <c r="AB26" s="7">
        <v>1</v>
      </c>
      <c r="AC26" s="10">
        <v>0</v>
      </c>
      <c r="AD26" s="7">
        <v>1</v>
      </c>
      <c r="AE26" s="10">
        <v>0</v>
      </c>
      <c r="AF26" s="7">
        <v>0</v>
      </c>
      <c r="AG26" s="10">
        <v>0</v>
      </c>
      <c r="AH26" s="7">
        <v>0</v>
      </c>
      <c r="AI26" s="10">
        <v>0</v>
      </c>
      <c r="AJ26" s="32"/>
      <c r="AK26" s="49"/>
      <c r="AL26" s="32"/>
      <c r="AM26" s="49"/>
      <c r="AN26" s="32"/>
      <c r="AO26" s="49"/>
      <c r="AP26" s="32"/>
      <c r="AQ26" s="200"/>
      <c r="AR26" s="9">
        <v>0</v>
      </c>
      <c r="AS26" s="27">
        <v>2</v>
      </c>
      <c r="AT26" s="9">
        <v>0</v>
      </c>
      <c r="AU26" s="10">
        <v>0</v>
      </c>
      <c r="AV26" s="7">
        <v>0</v>
      </c>
      <c r="AW26" s="8">
        <v>0</v>
      </c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>
        <v>0</v>
      </c>
      <c r="Q27" s="10">
        <v>0</v>
      </c>
      <c r="R27" s="7">
        <v>0</v>
      </c>
      <c r="S27" s="10">
        <v>0</v>
      </c>
      <c r="T27" s="7">
        <v>0</v>
      </c>
      <c r="U27" s="10">
        <v>0</v>
      </c>
      <c r="V27" s="7">
        <v>0</v>
      </c>
      <c r="W27" s="10">
        <v>0</v>
      </c>
      <c r="X27" s="7">
        <v>0</v>
      </c>
      <c r="Y27" s="10">
        <v>0</v>
      </c>
      <c r="Z27" s="7">
        <v>0</v>
      </c>
      <c r="AA27" s="10">
        <v>0</v>
      </c>
      <c r="AB27" s="7">
        <v>0</v>
      </c>
      <c r="AC27" s="10">
        <v>0</v>
      </c>
      <c r="AD27" s="7">
        <v>0</v>
      </c>
      <c r="AE27" s="10">
        <v>0</v>
      </c>
      <c r="AF27" s="7">
        <v>0</v>
      </c>
      <c r="AG27" s="10">
        <v>0</v>
      </c>
      <c r="AH27" s="7">
        <v>0</v>
      </c>
      <c r="AI27" s="10">
        <v>0</v>
      </c>
      <c r="AJ27" s="7">
        <v>0</v>
      </c>
      <c r="AK27" s="10">
        <v>0</v>
      </c>
      <c r="AL27" s="7">
        <v>0</v>
      </c>
      <c r="AM27" s="10">
        <v>0</v>
      </c>
      <c r="AN27" s="7">
        <v>0</v>
      </c>
      <c r="AO27" s="10">
        <v>0</v>
      </c>
      <c r="AP27" s="7">
        <v>0</v>
      </c>
      <c r="AQ27" s="27">
        <v>0</v>
      </c>
      <c r="AR27" s="9">
        <v>0</v>
      </c>
      <c r="AS27" s="27">
        <v>0</v>
      </c>
      <c r="AT27" s="9">
        <v>0</v>
      </c>
      <c r="AU27" s="10">
        <v>0</v>
      </c>
      <c r="AV27" s="7">
        <v>0</v>
      </c>
      <c r="AW27" s="8">
        <v>0</v>
      </c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0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>
        <v>0</v>
      </c>
      <c r="Q28" s="10">
        <v>0</v>
      </c>
      <c r="R28" s="7">
        <v>0</v>
      </c>
      <c r="S28" s="10">
        <v>0</v>
      </c>
      <c r="T28" s="7">
        <v>0</v>
      </c>
      <c r="U28" s="10">
        <v>0</v>
      </c>
      <c r="V28" s="7">
        <v>0</v>
      </c>
      <c r="W28" s="10">
        <v>0</v>
      </c>
      <c r="X28" s="7">
        <v>0</v>
      </c>
      <c r="Y28" s="10">
        <v>0</v>
      </c>
      <c r="Z28" s="7">
        <v>0</v>
      </c>
      <c r="AA28" s="10">
        <v>0</v>
      </c>
      <c r="AB28" s="7">
        <v>0</v>
      </c>
      <c r="AC28" s="10">
        <v>0</v>
      </c>
      <c r="AD28" s="7">
        <v>0</v>
      </c>
      <c r="AE28" s="10">
        <v>0</v>
      </c>
      <c r="AF28" s="7">
        <v>0</v>
      </c>
      <c r="AG28" s="10">
        <v>0</v>
      </c>
      <c r="AH28" s="7">
        <v>0</v>
      </c>
      <c r="AI28" s="10">
        <v>0</v>
      </c>
      <c r="AJ28" s="7">
        <v>0</v>
      </c>
      <c r="AK28" s="10">
        <v>0</v>
      </c>
      <c r="AL28" s="7">
        <v>0</v>
      </c>
      <c r="AM28" s="10">
        <v>0</v>
      </c>
      <c r="AN28" s="7">
        <v>0</v>
      </c>
      <c r="AO28" s="10">
        <v>0</v>
      </c>
      <c r="AP28" s="7">
        <v>0</v>
      </c>
      <c r="AQ28" s="27">
        <v>0</v>
      </c>
      <c r="AR28" s="9">
        <v>0</v>
      </c>
      <c r="AS28" s="27">
        <v>0</v>
      </c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4</v>
      </c>
      <c r="C29" s="104">
        <f t="shared" si="49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/>
      <c r="O29" s="24"/>
      <c r="P29" s="11">
        <v>2</v>
      </c>
      <c r="Q29" s="24">
        <v>0</v>
      </c>
      <c r="R29" s="11">
        <v>1</v>
      </c>
      <c r="S29" s="24">
        <v>0</v>
      </c>
      <c r="T29" s="11">
        <v>1</v>
      </c>
      <c r="U29" s="24">
        <v>0</v>
      </c>
      <c r="V29" s="11">
        <v>0</v>
      </c>
      <c r="W29" s="24">
        <v>0</v>
      </c>
      <c r="X29" s="11">
        <v>0</v>
      </c>
      <c r="Y29" s="24">
        <v>0</v>
      </c>
      <c r="Z29" s="11">
        <v>0</v>
      </c>
      <c r="AA29" s="24">
        <v>0</v>
      </c>
      <c r="AB29" s="11">
        <v>0</v>
      </c>
      <c r="AC29" s="24">
        <v>0</v>
      </c>
      <c r="AD29" s="11">
        <v>0</v>
      </c>
      <c r="AE29" s="24">
        <v>0</v>
      </c>
      <c r="AF29" s="11">
        <v>0</v>
      </c>
      <c r="AG29" s="24">
        <v>0</v>
      </c>
      <c r="AH29" s="11">
        <v>0</v>
      </c>
      <c r="AI29" s="24">
        <v>0</v>
      </c>
      <c r="AJ29" s="11">
        <v>0</v>
      </c>
      <c r="AK29" s="24">
        <v>0</v>
      </c>
      <c r="AL29" s="11">
        <v>0</v>
      </c>
      <c r="AM29" s="24">
        <v>0</v>
      </c>
      <c r="AN29" s="11">
        <v>0</v>
      </c>
      <c r="AO29" s="24">
        <v>0</v>
      </c>
      <c r="AP29" s="11">
        <v>0</v>
      </c>
      <c r="AQ29" s="28">
        <v>0</v>
      </c>
      <c r="AR29" s="14">
        <v>0</v>
      </c>
      <c r="AS29" s="28">
        <v>4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1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>
        <v>0</v>
      </c>
      <c r="O56" s="10">
        <v>0</v>
      </c>
      <c r="P56" s="7">
        <v>0</v>
      </c>
      <c r="Q56" s="10">
        <v>0</v>
      </c>
      <c r="R56" s="7">
        <v>0</v>
      </c>
      <c r="S56" s="10">
        <v>0</v>
      </c>
      <c r="T56" s="7">
        <v>1</v>
      </c>
      <c r="U56" s="10">
        <v>0</v>
      </c>
      <c r="V56" s="7">
        <v>0</v>
      </c>
      <c r="W56" s="10">
        <v>0</v>
      </c>
      <c r="X56" s="7">
        <v>0</v>
      </c>
      <c r="Y56" s="10">
        <v>0</v>
      </c>
      <c r="Z56" s="7">
        <v>0</v>
      </c>
      <c r="AA56" s="10">
        <v>0</v>
      </c>
      <c r="AB56" s="7">
        <v>0</v>
      </c>
      <c r="AC56" s="10">
        <v>0</v>
      </c>
      <c r="AD56" s="7">
        <v>0</v>
      </c>
      <c r="AE56" s="10">
        <v>0</v>
      </c>
      <c r="AF56" s="7">
        <v>0</v>
      </c>
      <c r="AG56" s="10">
        <v>0</v>
      </c>
      <c r="AH56" s="7">
        <v>0</v>
      </c>
      <c r="AI56" s="10">
        <v>0</v>
      </c>
      <c r="AJ56" s="7">
        <v>0</v>
      </c>
      <c r="AK56" s="10">
        <v>0</v>
      </c>
      <c r="AL56" s="7">
        <v>0</v>
      </c>
      <c r="AM56" s="10">
        <v>0</v>
      </c>
      <c r="AN56" s="7">
        <v>0</v>
      </c>
      <c r="AO56" s="10">
        <v>0</v>
      </c>
      <c r="AP56" s="7">
        <v>0</v>
      </c>
      <c r="AQ56" s="27">
        <v>0</v>
      </c>
      <c r="AR56" s="98"/>
      <c r="AS56" s="27">
        <v>1</v>
      </c>
      <c r="AT56" s="9">
        <v>0</v>
      </c>
      <c r="AU56" s="10">
        <v>0</v>
      </c>
      <c r="AV56" s="7">
        <v>0</v>
      </c>
      <c r="AW56" s="8">
        <v>0</v>
      </c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4" si="111">IF(N56&lt;O56,"* Los Procesados deben ser mayor o igual a los Reactivos en los 10 - 14. ","")</f>
        <v/>
      </c>
      <c r="DG56" s="193" t="str">
        <f t="shared" ref="DG56:DG64" si="112">IF(P56&lt;Q56,"* Los Procesados deben ser mayor o igual a los Reactivos en los 15 - 19. ","")</f>
        <v/>
      </c>
      <c r="DH56" s="193" t="str">
        <f t="shared" ref="DH56:DH64" si="113">IF(R56&lt;S56,"* Los Procesados deben ser mayor o igual a los Reactivos en los 20 - 24. ","")</f>
        <v/>
      </c>
      <c r="DI56" s="193" t="str">
        <f t="shared" ref="DI56:DI64" si="114">IF(T56&lt;U56,"* Los Procesados deben ser mayor o igual a los Reactivos en los 25 a 29. ","")</f>
        <v/>
      </c>
      <c r="DJ56" s="193" t="str">
        <f t="shared" ref="DJ56:DJ64" si="115">IF(V56&lt;W56,"* Los Procesados deben ser mayor o igual a los Reactivos en los 30 a 34. ","")</f>
        <v/>
      </c>
      <c r="DK56" s="193" t="str">
        <f t="shared" ref="DK56:DK64" si="116">IF(X56&lt;Y56,"* Los Procesados deben ser mayor o igual a los Reactivos en los 35 a 39. ","")</f>
        <v/>
      </c>
      <c r="DL56" s="193" t="str">
        <f t="shared" ref="DL56:DL64" si="117">IF(AF56&lt;AG56,"* Los Procesados deben ser mayor o igual a los Reactivos en los 55 a 59. ","")</f>
        <v/>
      </c>
      <c r="DM56" s="193" t="str">
        <f t="shared" ref="DM56:DM64" si="118">IF(AH56&lt;AI56,"* Los Procesados deben ser mayor o igual a los Reactivos en los 60 a 64. ","")</f>
        <v/>
      </c>
      <c r="DN56" s="193" t="str">
        <f t="shared" ref="DN56:DN64" si="119">IF(AJ56&lt;AK56,"* Los Procesados deben ser mayor o igual a los Reactivos en los 65 a 69. ","")</f>
        <v/>
      </c>
      <c r="DO56" s="193" t="str">
        <f t="shared" ref="DO56:DO64" si="120">IF(AL56&lt;AM56,"* Los Procesados deben ser mayor o igual a los Reactivos en los 70 a 74. ","")</f>
        <v/>
      </c>
      <c r="DP56" s="193" t="str">
        <f t="shared" ref="DP56:DP64" si="121">IF(AN56&lt;AO56,"* Los Procesados deben ser mayor o igual a los Reactivos en los 75 a 79. ","")</f>
        <v/>
      </c>
      <c r="DQ56" s="193" t="str">
        <f t="shared" ref="DQ56:DQ64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4" si="123">IF(N56&lt;O56,1,0)</f>
        <v>0</v>
      </c>
      <c r="EG56" s="194">
        <f t="shared" ref="EG56:EG64" si="124">IF(P56&lt;Q56,1,0)</f>
        <v>0</v>
      </c>
      <c r="EH56" s="194">
        <f t="shared" ref="EH56:EH64" si="125">IF(R56&lt;S56,1,0)</f>
        <v>0</v>
      </c>
      <c r="EI56" s="194">
        <f t="shared" ref="EI56:EI64" si="126">IF(T56&lt;U56,1,0)</f>
        <v>0</v>
      </c>
      <c r="EJ56" s="194">
        <f t="shared" ref="EJ56:EJ64" si="127">IF(V56&lt;W56,1,0)</f>
        <v>0</v>
      </c>
      <c r="EK56" s="194">
        <f t="shared" ref="EK56:EK64" si="128">IF(X56&lt;Y56,1,0)</f>
        <v>0</v>
      </c>
      <c r="EL56" s="194">
        <f t="shared" ref="EL56:EL64" si="129">IF(AF56&lt;AG56,1,0)</f>
        <v>0</v>
      </c>
      <c r="EM56" s="194">
        <f t="shared" ref="EM56:EM64" si="130">IF(AH56&lt;AI56,1,0)</f>
        <v>0</v>
      </c>
      <c r="EN56" s="194">
        <f t="shared" ref="EN56:EN64" si="131">IF(AJ56&lt;AK56,1,0)</f>
        <v>0</v>
      </c>
      <c r="EO56" s="194">
        <f t="shared" ref="EO56:EO64" si="132">IF(AL56&lt;AM56,1,0)</f>
        <v>0</v>
      </c>
      <c r="EP56" s="194">
        <f t="shared" ref="EP56:EP64" si="133">IF(AN56&lt;AO56,1,0)</f>
        <v>0</v>
      </c>
      <c r="EQ56" s="194">
        <f t="shared" ref="EQ56:EQ64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>
        <v>0</v>
      </c>
      <c r="O57" s="10">
        <v>0</v>
      </c>
      <c r="P57" s="7">
        <v>0</v>
      </c>
      <c r="Q57" s="10">
        <v>0</v>
      </c>
      <c r="R57" s="7">
        <v>0</v>
      </c>
      <c r="S57" s="10">
        <v>0</v>
      </c>
      <c r="T57" s="7">
        <v>0</v>
      </c>
      <c r="U57" s="10">
        <v>0</v>
      </c>
      <c r="V57" s="7">
        <v>0</v>
      </c>
      <c r="W57" s="10">
        <v>0</v>
      </c>
      <c r="X57" s="7">
        <v>0</v>
      </c>
      <c r="Y57" s="10">
        <v>0</v>
      </c>
      <c r="Z57" s="7">
        <v>0</v>
      </c>
      <c r="AA57" s="10">
        <v>0</v>
      </c>
      <c r="AB57" s="7">
        <v>0</v>
      </c>
      <c r="AC57" s="10">
        <v>0</v>
      </c>
      <c r="AD57" s="7">
        <v>0</v>
      </c>
      <c r="AE57" s="10">
        <v>0</v>
      </c>
      <c r="AF57" s="7">
        <v>0</v>
      </c>
      <c r="AG57" s="10">
        <v>0</v>
      </c>
      <c r="AH57" s="7">
        <v>0</v>
      </c>
      <c r="AI57" s="10">
        <v>0</v>
      </c>
      <c r="AJ57" s="7">
        <v>0</v>
      </c>
      <c r="AK57" s="10">
        <v>0</v>
      </c>
      <c r="AL57" s="7">
        <v>0</v>
      </c>
      <c r="AM57" s="10">
        <v>0</v>
      </c>
      <c r="AN57" s="7">
        <v>0</v>
      </c>
      <c r="AO57" s="10">
        <v>0</v>
      </c>
      <c r="AP57" s="7">
        <v>0</v>
      </c>
      <c r="AQ57" s="27">
        <v>0</v>
      </c>
      <c r="AR57" s="98"/>
      <c r="AS57" s="27">
        <v>0</v>
      </c>
      <c r="AT57" s="9">
        <v>0</v>
      </c>
      <c r="AU57" s="10">
        <v>0</v>
      </c>
      <c r="AV57" s="7">
        <v>0</v>
      </c>
      <c r="AW57" s="8">
        <v>0</v>
      </c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2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>
        <v>0</v>
      </c>
      <c r="O58" s="10">
        <v>0</v>
      </c>
      <c r="P58" s="7">
        <v>0</v>
      </c>
      <c r="Q58" s="10">
        <v>0</v>
      </c>
      <c r="R58" s="7">
        <v>0</v>
      </c>
      <c r="S58" s="10">
        <v>0</v>
      </c>
      <c r="T58" s="7">
        <v>1</v>
      </c>
      <c r="U58" s="10">
        <v>0</v>
      </c>
      <c r="V58" s="7">
        <v>0</v>
      </c>
      <c r="W58" s="10">
        <v>0</v>
      </c>
      <c r="X58" s="7">
        <v>1</v>
      </c>
      <c r="Y58" s="10">
        <v>0</v>
      </c>
      <c r="Z58" s="7">
        <v>0</v>
      </c>
      <c r="AA58" s="10">
        <v>0</v>
      </c>
      <c r="AB58" s="7">
        <v>0</v>
      </c>
      <c r="AC58" s="10">
        <v>0</v>
      </c>
      <c r="AD58" s="7">
        <v>0</v>
      </c>
      <c r="AE58" s="10">
        <v>0</v>
      </c>
      <c r="AF58" s="7">
        <v>0</v>
      </c>
      <c r="AG58" s="10">
        <v>0</v>
      </c>
      <c r="AH58" s="7">
        <v>0</v>
      </c>
      <c r="AI58" s="10">
        <v>0</v>
      </c>
      <c r="AJ58" s="7">
        <v>0</v>
      </c>
      <c r="AK58" s="10">
        <v>0</v>
      </c>
      <c r="AL58" s="7">
        <v>0</v>
      </c>
      <c r="AM58" s="10">
        <v>0</v>
      </c>
      <c r="AN58" s="7">
        <v>0</v>
      </c>
      <c r="AO58" s="10">
        <v>0</v>
      </c>
      <c r="AP58" s="7">
        <v>0</v>
      </c>
      <c r="AQ58" s="27">
        <v>0</v>
      </c>
      <c r="AR58" s="98"/>
      <c r="AS58" s="27">
        <v>2</v>
      </c>
      <c r="AT58" s="9">
        <v>0</v>
      </c>
      <c r="AU58" s="10">
        <v>0</v>
      </c>
      <c r="AV58" s="7">
        <v>0</v>
      </c>
      <c r="AW58" s="8">
        <v>0</v>
      </c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>
        <v>0</v>
      </c>
      <c r="O59" s="10">
        <v>0</v>
      </c>
      <c r="P59" s="7">
        <v>0</v>
      </c>
      <c r="Q59" s="10">
        <v>0</v>
      </c>
      <c r="R59" s="7">
        <v>0</v>
      </c>
      <c r="S59" s="10">
        <v>0</v>
      </c>
      <c r="T59" s="7">
        <v>0</v>
      </c>
      <c r="U59" s="10">
        <v>0</v>
      </c>
      <c r="V59" s="7">
        <v>0</v>
      </c>
      <c r="W59" s="10">
        <v>0</v>
      </c>
      <c r="X59" s="7">
        <v>0</v>
      </c>
      <c r="Y59" s="10">
        <v>0</v>
      </c>
      <c r="Z59" s="7">
        <v>0</v>
      </c>
      <c r="AA59" s="10">
        <v>0</v>
      </c>
      <c r="AB59" s="7">
        <v>0</v>
      </c>
      <c r="AC59" s="10">
        <v>0</v>
      </c>
      <c r="AD59" s="7">
        <v>0</v>
      </c>
      <c r="AE59" s="10">
        <v>0</v>
      </c>
      <c r="AF59" s="7">
        <v>0</v>
      </c>
      <c r="AG59" s="10">
        <v>0</v>
      </c>
      <c r="AH59" s="7">
        <v>0</v>
      </c>
      <c r="AI59" s="10">
        <v>0</v>
      </c>
      <c r="AJ59" s="7">
        <v>0</v>
      </c>
      <c r="AK59" s="10">
        <v>0</v>
      </c>
      <c r="AL59" s="7">
        <v>0</v>
      </c>
      <c r="AM59" s="10">
        <v>0</v>
      </c>
      <c r="AN59" s="7">
        <v>0</v>
      </c>
      <c r="AO59" s="10">
        <v>0</v>
      </c>
      <c r="AP59" s="7">
        <v>0</v>
      </c>
      <c r="AQ59" s="27">
        <v>0</v>
      </c>
      <c r="AR59" s="98"/>
      <c r="AS59" s="27">
        <v>0</v>
      </c>
      <c r="AT59" s="9">
        <v>0</v>
      </c>
      <c r="AU59" s="10">
        <v>0</v>
      </c>
      <c r="AV59" s="7">
        <v>0</v>
      </c>
      <c r="AW59" s="8">
        <v>0</v>
      </c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>
        <v>0</v>
      </c>
      <c r="O60" s="10">
        <v>0</v>
      </c>
      <c r="P60" s="7">
        <v>0</v>
      </c>
      <c r="Q60" s="10">
        <v>0</v>
      </c>
      <c r="R60" s="7">
        <v>0</v>
      </c>
      <c r="S60" s="10">
        <v>0</v>
      </c>
      <c r="T60" s="7">
        <v>0</v>
      </c>
      <c r="U60" s="10">
        <v>0</v>
      </c>
      <c r="V60" s="7">
        <v>0</v>
      </c>
      <c r="W60" s="10">
        <v>0</v>
      </c>
      <c r="X60" s="7">
        <v>0</v>
      </c>
      <c r="Y60" s="10">
        <v>0</v>
      </c>
      <c r="Z60" s="7">
        <v>0</v>
      </c>
      <c r="AA60" s="10">
        <v>0</v>
      </c>
      <c r="AB60" s="7">
        <v>0</v>
      </c>
      <c r="AC60" s="10">
        <v>0</v>
      </c>
      <c r="AD60" s="7">
        <v>0</v>
      </c>
      <c r="AE60" s="10">
        <v>0</v>
      </c>
      <c r="AF60" s="7">
        <v>0</v>
      </c>
      <c r="AG60" s="10">
        <v>0</v>
      </c>
      <c r="AH60" s="7">
        <v>0</v>
      </c>
      <c r="AI60" s="10">
        <v>0</v>
      </c>
      <c r="AJ60" s="7">
        <v>0</v>
      </c>
      <c r="AK60" s="10">
        <v>0</v>
      </c>
      <c r="AL60" s="7">
        <v>0</v>
      </c>
      <c r="AM60" s="10">
        <v>0</v>
      </c>
      <c r="AN60" s="7">
        <v>0</v>
      </c>
      <c r="AO60" s="10">
        <v>0</v>
      </c>
      <c r="AP60" s="7">
        <v>0</v>
      </c>
      <c r="AQ60" s="27">
        <v>0</v>
      </c>
      <c r="AR60" s="98"/>
      <c r="AS60" s="27">
        <v>0</v>
      </c>
      <c r="AT60" s="9">
        <v>0</v>
      </c>
      <c r="AU60" s="10">
        <v>0</v>
      </c>
      <c r="AV60" s="7">
        <v>0</v>
      </c>
      <c r="AW60" s="8">
        <v>0</v>
      </c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>
        <v>0</v>
      </c>
      <c r="O61" s="10">
        <v>0</v>
      </c>
      <c r="P61" s="7">
        <v>0</v>
      </c>
      <c r="Q61" s="10">
        <v>0</v>
      </c>
      <c r="R61" s="7">
        <v>0</v>
      </c>
      <c r="S61" s="10">
        <v>0</v>
      </c>
      <c r="T61" s="7">
        <v>0</v>
      </c>
      <c r="U61" s="10">
        <v>0</v>
      </c>
      <c r="V61" s="7">
        <v>0</v>
      </c>
      <c r="W61" s="10">
        <v>0</v>
      </c>
      <c r="X61" s="7">
        <v>0</v>
      </c>
      <c r="Y61" s="10">
        <v>0</v>
      </c>
      <c r="Z61" s="7">
        <v>0</v>
      </c>
      <c r="AA61" s="10">
        <v>0</v>
      </c>
      <c r="AB61" s="7">
        <v>0</v>
      </c>
      <c r="AC61" s="10">
        <v>0</v>
      </c>
      <c r="AD61" s="7">
        <v>0</v>
      </c>
      <c r="AE61" s="10">
        <v>0</v>
      </c>
      <c r="AF61" s="7">
        <v>0</v>
      </c>
      <c r="AG61" s="10">
        <v>0</v>
      </c>
      <c r="AH61" s="7">
        <v>0</v>
      </c>
      <c r="AI61" s="10">
        <v>0</v>
      </c>
      <c r="AJ61" s="7">
        <v>0</v>
      </c>
      <c r="AK61" s="10">
        <v>0</v>
      </c>
      <c r="AL61" s="7">
        <v>0</v>
      </c>
      <c r="AM61" s="10">
        <v>0</v>
      </c>
      <c r="AN61" s="7">
        <v>0</v>
      </c>
      <c r="AO61" s="10">
        <v>0</v>
      </c>
      <c r="AP61" s="7">
        <v>0</v>
      </c>
      <c r="AQ61" s="27">
        <v>0</v>
      </c>
      <c r="AR61" s="9"/>
      <c r="AS61" s="27">
        <v>0</v>
      </c>
      <c r="AT61" s="9">
        <v>0</v>
      </c>
      <c r="AU61" s="10">
        <v>0</v>
      </c>
      <c r="AV61" s="7">
        <v>0</v>
      </c>
      <c r="AW61" s="8">
        <v>0</v>
      </c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120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>
        <v>0</v>
      </c>
      <c r="O62" s="10">
        <v>0</v>
      </c>
      <c r="P62" s="7">
        <v>9</v>
      </c>
      <c r="Q62" s="10">
        <v>0</v>
      </c>
      <c r="R62" s="7">
        <v>21</v>
      </c>
      <c r="S62" s="10">
        <v>0</v>
      </c>
      <c r="T62" s="7">
        <v>44</v>
      </c>
      <c r="U62" s="10">
        <v>0</v>
      </c>
      <c r="V62" s="7">
        <v>31</v>
      </c>
      <c r="W62" s="10">
        <v>0</v>
      </c>
      <c r="X62" s="7">
        <v>11</v>
      </c>
      <c r="Y62" s="10">
        <v>0</v>
      </c>
      <c r="Z62" s="7">
        <v>4</v>
      </c>
      <c r="AA62" s="10">
        <v>0</v>
      </c>
      <c r="AB62" s="7">
        <v>0</v>
      </c>
      <c r="AC62" s="10">
        <v>0</v>
      </c>
      <c r="AD62" s="7">
        <v>0</v>
      </c>
      <c r="AE62" s="10">
        <v>0</v>
      </c>
      <c r="AF62" s="7">
        <v>0</v>
      </c>
      <c r="AG62" s="10">
        <v>0</v>
      </c>
      <c r="AH62" s="7">
        <v>0</v>
      </c>
      <c r="AI62" s="10">
        <v>0</v>
      </c>
      <c r="AJ62" s="7">
        <v>0</v>
      </c>
      <c r="AK62" s="10">
        <v>0</v>
      </c>
      <c r="AL62" s="7">
        <v>0</v>
      </c>
      <c r="AM62" s="10">
        <v>0</v>
      </c>
      <c r="AN62" s="7">
        <v>0</v>
      </c>
      <c r="AO62" s="10">
        <v>0</v>
      </c>
      <c r="AP62" s="7">
        <v>0</v>
      </c>
      <c r="AQ62" s="27">
        <v>0</v>
      </c>
      <c r="AR62" s="98"/>
      <c r="AS62" s="27">
        <v>120</v>
      </c>
      <c r="AT62" s="9">
        <v>0</v>
      </c>
      <c r="AU62" s="10">
        <v>0</v>
      </c>
      <c r="AV62" s="7">
        <v>0</v>
      </c>
      <c r="AW62" s="8">
        <v>8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 t="shared" si="101"/>
        <v/>
      </c>
      <c r="CB62" s="193" t="str">
        <f t="shared" si="102"/>
        <v/>
      </c>
      <c r="CC62" s="193" t="str">
        <f t="shared" si="103"/>
        <v/>
      </c>
      <c r="CD62" s="193" t="str">
        <f t="shared" si="104"/>
        <v/>
      </c>
      <c r="CE62" s="193" t="str">
        <f t="shared" si="105"/>
        <v/>
      </c>
      <c r="CF62" s="86"/>
      <c r="CG62" s="194">
        <f t="shared" si="106"/>
        <v>0</v>
      </c>
      <c r="CH62" s="194">
        <f t="shared" si="107"/>
        <v>0</v>
      </c>
      <c r="CI62" s="194">
        <f t="shared" si="108"/>
        <v>0</v>
      </c>
      <c r="CJ62" s="194">
        <f t="shared" si="109"/>
        <v>0</v>
      </c>
      <c r="CK62" s="194">
        <f t="shared" si="110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 t="shared" si="111"/>
        <v/>
      </c>
      <c r="DG62" s="193" t="str">
        <f t="shared" si="112"/>
        <v/>
      </c>
      <c r="DH62" s="193" t="str">
        <f t="shared" si="113"/>
        <v/>
      </c>
      <c r="DI62" s="193" t="str">
        <f t="shared" si="114"/>
        <v/>
      </c>
      <c r="DJ62" s="193" t="str">
        <f t="shared" si="115"/>
        <v/>
      </c>
      <c r="DK62" s="193" t="str">
        <f t="shared" si="116"/>
        <v/>
      </c>
      <c r="DL62" s="193" t="str">
        <f t="shared" si="117"/>
        <v/>
      </c>
      <c r="DM62" s="193" t="str">
        <f t="shared" si="118"/>
        <v/>
      </c>
      <c r="DN62" s="193" t="str">
        <f t="shared" si="119"/>
        <v/>
      </c>
      <c r="DO62" s="193" t="str">
        <f t="shared" si="120"/>
        <v/>
      </c>
      <c r="DP62" s="193" t="str">
        <f t="shared" si="121"/>
        <v/>
      </c>
      <c r="DQ62" s="193" t="str">
        <f t="shared" si="122"/>
        <v/>
      </c>
      <c r="DR62" s="193"/>
      <c r="EA62" s="86"/>
      <c r="EB62" s="86"/>
      <c r="EC62" s="86"/>
      <c r="ED62" s="86"/>
      <c r="EE62" s="86"/>
      <c r="EF62" s="194">
        <f t="shared" si="123"/>
        <v>0</v>
      </c>
      <c r="EG62" s="194">
        <f t="shared" si="124"/>
        <v>0</v>
      </c>
      <c r="EH62" s="194">
        <f t="shared" si="125"/>
        <v>0</v>
      </c>
      <c r="EI62" s="194">
        <f t="shared" si="126"/>
        <v>0</v>
      </c>
      <c r="EJ62" s="194">
        <f t="shared" si="127"/>
        <v>0</v>
      </c>
      <c r="EK62" s="194">
        <f t="shared" si="128"/>
        <v>0</v>
      </c>
      <c r="EL62" s="194">
        <f t="shared" si="129"/>
        <v>0</v>
      </c>
      <c r="EM62" s="194">
        <f t="shared" si="130"/>
        <v>0</v>
      </c>
      <c r="EN62" s="194">
        <f t="shared" si="131"/>
        <v>0</v>
      </c>
      <c r="EO62" s="194">
        <f t="shared" si="132"/>
        <v>0</v>
      </c>
      <c r="EP62" s="194">
        <f t="shared" si="133"/>
        <v>0</v>
      </c>
      <c r="EQ62" s="194">
        <f t="shared" si="134"/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9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>
        <v>0</v>
      </c>
      <c r="O63" s="10">
        <v>0</v>
      </c>
      <c r="P63" s="7">
        <v>0</v>
      </c>
      <c r="Q63" s="10">
        <v>0</v>
      </c>
      <c r="R63" s="7">
        <v>1</v>
      </c>
      <c r="S63" s="10">
        <v>0</v>
      </c>
      <c r="T63" s="7">
        <v>1</v>
      </c>
      <c r="U63" s="10">
        <v>0</v>
      </c>
      <c r="V63" s="7">
        <v>5</v>
      </c>
      <c r="W63" s="10">
        <v>0</v>
      </c>
      <c r="X63" s="7">
        <v>2</v>
      </c>
      <c r="Y63" s="10">
        <v>0</v>
      </c>
      <c r="Z63" s="7">
        <v>0</v>
      </c>
      <c r="AA63" s="10">
        <v>0</v>
      </c>
      <c r="AB63" s="7">
        <v>0</v>
      </c>
      <c r="AC63" s="10">
        <v>0</v>
      </c>
      <c r="AD63" s="7">
        <v>0</v>
      </c>
      <c r="AE63" s="10">
        <v>0</v>
      </c>
      <c r="AF63" s="7">
        <v>0</v>
      </c>
      <c r="AG63" s="10">
        <v>0</v>
      </c>
      <c r="AH63" s="7">
        <v>0</v>
      </c>
      <c r="AI63" s="10">
        <v>0</v>
      </c>
      <c r="AJ63" s="7">
        <v>0</v>
      </c>
      <c r="AK63" s="10">
        <v>0</v>
      </c>
      <c r="AL63" s="7">
        <v>0</v>
      </c>
      <c r="AM63" s="10">
        <v>0</v>
      </c>
      <c r="AN63" s="7">
        <v>0</v>
      </c>
      <c r="AO63" s="10">
        <v>0</v>
      </c>
      <c r="AP63" s="7">
        <v>0</v>
      </c>
      <c r="AQ63" s="27">
        <v>0</v>
      </c>
      <c r="AR63" s="98"/>
      <c r="AS63" s="27">
        <v>9</v>
      </c>
      <c r="AT63" s="9">
        <v>0</v>
      </c>
      <c r="AU63" s="10">
        <v>0</v>
      </c>
      <c r="AV63" s="7">
        <v>0</v>
      </c>
      <c r="AW63" s="8">
        <v>2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 t="shared" si="101"/>
        <v/>
      </c>
      <c r="CB63" s="193" t="str">
        <f t="shared" si="102"/>
        <v/>
      </c>
      <c r="CC63" s="193" t="str">
        <f t="shared" si="103"/>
        <v/>
      </c>
      <c r="CD63" s="193" t="str">
        <f t="shared" si="104"/>
        <v/>
      </c>
      <c r="CE63" s="193" t="str">
        <f t="shared" si="105"/>
        <v/>
      </c>
      <c r="CF63" s="86"/>
      <c r="CG63" s="194">
        <f t="shared" si="106"/>
        <v>0</v>
      </c>
      <c r="CH63" s="194">
        <f t="shared" si="107"/>
        <v>0</v>
      </c>
      <c r="CI63" s="194">
        <f t="shared" si="108"/>
        <v>0</v>
      </c>
      <c r="CJ63" s="194">
        <f t="shared" si="109"/>
        <v>0</v>
      </c>
      <c r="CK63" s="194">
        <f t="shared" si="110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 t="shared" si="111"/>
        <v/>
      </c>
      <c r="DG63" s="193" t="str">
        <f t="shared" si="112"/>
        <v/>
      </c>
      <c r="DH63" s="193" t="str">
        <f t="shared" si="113"/>
        <v/>
      </c>
      <c r="DI63" s="193" t="str">
        <f t="shared" si="114"/>
        <v/>
      </c>
      <c r="DJ63" s="193" t="str">
        <f t="shared" si="115"/>
        <v/>
      </c>
      <c r="DK63" s="193" t="str">
        <f t="shared" si="116"/>
        <v/>
      </c>
      <c r="DL63" s="193" t="str">
        <f t="shared" si="117"/>
        <v/>
      </c>
      <c r="DM63" s="193" t="str">
        <f t="shared" si="118"/>
        <v/>
      </c>
      <c r="DN63" s="193" t="str">
        <f t="shared" si="119"/>
        <v/>
      </c>
      <c r="DO63" s="193" t="str">
        <f t="shared" si="120"/>
        <v/>
      </c>
      <c r="DP63" s="193" t="str">
        <f t="shared" si="121"/>
        <v/>
      </c>
      <c r="DQ63" s="193" t="str">
        <f t="shared" si="122"/>
        <v/>
      </c>
      <c r="DR63" s="193"/>
      <c r="EA63" s="86"/>
      <c r="EB63" s="86"/>
      <c r="EC63" s="86"/>
      <c r="ED63" s="86"/>
      <c r="EE63" s="86"/>
      <c r="EF63" s="194">
        <f t="shared" si="123"/>
        <v>0</v>
      </c>
      <c r="EG63" s="194">
        <f t="shared" si="124"/>
        <v>0</v>
      </c>
      <c r="EH63" s="194">
        <f t="shared" si="125"/>
        <v>0</v>
      </c>
      <c r="EI63" s="194">
        <f t="shared" si="126"/>
        <v>0</v>
      </c>
      <c r="EJ63" s="194">
        <f t="shared" si="127"/>
        <v>0</v>
      </c>
      <c r="EK63" s="194">
        <f t="shared" si="128"/>
        <v>0</v>
      </c>
      <c r="EL63" s="194">
        <f t="shared" si="129"/>
        <v>0</v>
      </c>
      <c r="EM63" s="194">
        <f t="shared" si="130"/>
        <v>0</v>
      </c>
      <c r="EN63" s="194">
        <f t="shared" si="131"/>
        <v>0</v>
      </c>
      <c r="EO63" s="194">
        <f t="shared" si="132"/>
        <v>0</v>
      </c>
      <c r="EP63" s="194">
        <f t="shared" si="133"/>
        <v>0</v>
      </c>
      <c r="EQ63" s="194">
        <f t="shared" si="134"/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>
        <v>0</v>
      </c>
      <c r="O64" s="10">
        <v>0</v>
      </c>
      <c r="P64" s="7">
        <v>0</v>
      </c>
      <c r="Q64" s="10">
        <v>0</v>
      </c>
      <c r="R64" s="7">
        <v>0</v>
      </c>
      <c r="S64" s="10">
        <v>0</v>
      </c>
      <c r="T64" s="7">
        <v>0</v>
      </c>
      <c r="U64" s="10">
        <v>0</v>
      </c>
      <c r="V64" s="7">
        <v>0</v>
      </c>
      <c r="W64" s="10">
        <v>0</v>
      </c>
      <c r="X64" s="7">
        <v>0</v>
      </c>
      <c r="Y64" s="10">
        <v>0</v>
      </c>
      <c r="Z64" s="7">
        <v>0</v>
      </c>
      <c r="AA64" s="10">
        <v>0</v>
      </c>
      <c r="AB64" s="7">
        <v>0</v>
      </c>
      <c r="AC64" s="10">
        <v>0</v>
      </c>
      <c r="AD64" s="7">
        <v>0</v>
      </c>
      <c r="AE64" s="10">
        <v>0</v>
      </c>
      <c r="AF64" s="7">
        <v>0</v>
      </c>
      <c r="AG64" s="10">
        <v>0</v>
      </c>
      <c r="AH64" s="7">
        <v>0</v>
      </c>
      <c r="AI64" s="10">
        <v>0</v>
      </c>
      <c r="AJ64" s="7">
        <v>0</v>
      </c>
      <c r="AK64" s="10">
        <v>0</v>
      </c>
      <c r="AL64" s="7">
        <v>0</v>
      </c>
      <c r="AM64" s="10">
        <v>0</v>
      </c>
      <c r="AN64" s="7">
        <v>0</v>
      </c>
      <c r="AO64" s="10">
        <v>0</v>
      </c>
      <c r="AP64" s="7">
        <v>0</v>
      </c>
      <c r="AQ64" s="27">
        <v>0</v>
      </c>
      <c r="AR64" s="98"/>
      <c r="AS64" s="27">
        <v>0</v>
      </c>
      <c r="AT64" s="9">
        <v>0</v>
      </c>
      <c r="AU64" s="10">
        <v>0</v>
      </c>
      <c r="AV64" s="7">
        <v>0</v>
      </c>
      <c r="AW64" s="8">
        <v>0</v>
      </c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 t="shared" si="101"/>
        <v/>
      </c>
      <c r="CB64" s="193" t="str">
        <f t="shared" si="102"/>
        <v/>
      </c>
      <c r="CC64" s="193" t="str">
        <f t="shared" si="103"/>
        <v/>
      </c>
      <c r="CD64" s="193" t="str">
        <f t="shared" si="104"/>
        <v/>
      </c>
      <c r="CE64" s="193" t="str">
        <f t="shared" si="105"/>
        <v/>
      </c>
      <c r="CF64" s="86"/>
      <c r="CG64" s="194">
        <f t="shared" si="106"/>
        <v>0</v>
      </c>
      <c r="CH64" s="194">
        <f t="shared" si="107"/>
        <v>0</v>
      </c>
      <c r="CI64" s="194">
        <f t="shared" si="108"/>
        <v>0</v>
      </c>
      <c r="CJ64" s="194">
        <f t="shared" si="109"/>
        <v>0</v>
      </c>
      <c r="CK64" s="194">
        <f t="shared" si="110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 t="shared" si="111"/>
        <v/>
      </c>
      <c r="DG64" s="193" t="str">
        <f t="shared" si="112"/>
        <v/>
      </c>
      <c r="DH64" s="193" t="str">
        <f t="shared" si="113"/>
        <v/>
      </c>
      <c r="DI64" s="193" t="str">
        <f t="shared" si="114"/>
        <v/>
      </c>
      <c r="DJ64" s="193" t="str">
        <f t="shared" si="115"/>
        <v/>
      </c>
      <c r="DK64" s="193" t="str">
        <f t="shared" si="116"/>
        <v/>
      </c>
      <c r="DL64" s="193" t="str">
        <f t="shared" si="117"/>
        <v/>
      </c>
      <c r="DM64" s="193" t="str">
        <f t="shared" si="118"/>
        <v/>
      </c>
      <c r="DN64" s="193" t="str">
        <f t="shared" si="119"/>
        <v/>
      </c>
      <c r="DO64" s="193" t="str">
        <f t="shared" si="120"/>
        <v/>
      </c>
      <c r="DP64" s="193" t="str">
        <f t="shared" si="121"/>
        <v/>
      </c>
      <c r="DQ64" s="193" t="str">
        <f t="shared" si="122"/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 t="shared" si="123"/>
        <v>0</v>
      </c>
      <c r="EG64" s="194">
        <f t="shared" si="124"/>
        <v>0</v>
      </c>
      <c r="EH64" s="194">
        <f t="shared" si="125"/>
        <v>0</v>
      </c>
      <c r="EI64" s="194">
        <f t="shared" si="126"/>
        <v>0</v>
      </c>
      <c r="EJ64" s="194">
        <f t="shared" si="127"/>
        <v>0</v>
      </c>
      <c r="EK64" s="194">
        <f t="shared" si="128"/>
        <v>0</v>
      </c>
      <c r="EL64" s="194">
        <f t="shared" si="129"/>
        <v>0</v>
      </c>
      <c r="EM64" s="194">
        <f t="shared" si="130"/>
        <v>0</v>
      </c>
      <c r="EN64" s="194">
        <f t="shared" si="131"/>
        <v>0</v>
      </c>
      <c r="EO64" s="194">
        <f t="shared" si="132"/>
        <v>0</v>
      </c>
      <c r="EP64" s="194">
        <f t="shared" si="133"/>
        <v>0</v>
      </c>
      <c r="EQ64" s="194">
        <f t="shared" si="134"/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>
        <v>0</v>
      </c>
      <c r="AU65" s="10">
        <v>0</v>
      </c>
      <c r="AV65" s="7">
        <v>0</v>
      </c>
      <c r="AW65" s="8">
        <v>0</v>
      </c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>
        <v>0</v>
      </c>
      <c r="AU66" s="10">
        <v>0</v>
      </c>
      <c r="AV66" s="7">
        <v>0</v>
      </c>
      <c r="AW66" s="8">
        <v>0</v>
      </c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>
        <v>0</v>
      </c>
      <c r="AU67" s="10">
        <v>0</v>
      </c>
      <c r="AV67" s="7">
        <v>0</v>
      </c>
      <c r="AW67" s="8">
        <v>0</v>
      </c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>
        <v>0</v>
      </c>
      <c r="AU68" s="10">
        <v>0</v>
      </c>
      <c r="AV68" s="7">
        <v>0</v>
      </c>
      <c r="AW68" s="8">
        <v>0</v>
      </c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>
        <v>0</v>
      </c>
      <c r="AU69" s="10">
        <v>0</v>
      </c>
      <c r="AV69" s="7">
        <v>0</v>
      </c>
      <c r="AW69" s="8">
        <v>0</v>
      </c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>
        <v>0</v>
      </c>
      <c r="AU70" s="10">
        <v>0</v>
      </c>
      <c r="AV70" s="7">
        <v>0</v>
      </c>
      <c r="AW70" s="8">
        <v>0</v>
      </c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>
        <v>0</v>
      </c>
      <c r="AU71" s="10">
        <v>0</v>
      </c>
      <c r="AV71" s="7">
        <v>0</v>
      </c>
      <c r="AW71" s="8">
        <v>0</v>
      </c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>
        <v>0</v>
      </c>
      <c r="AU72" s="10">
        <v>0</v>
      </c>
      <c r="AV72" s="7">
        <v>0</v>
      </c>
      <c r="AW72" s="8">
        <v>0</v>
      </c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>
        <v>0</v>
      </c>
      <c r="AU73" s="24">
        <v>0</v>
      </c>
      <c r="AV73" s="11">
        <v>0</v>
      </c>
      <c r="AW73" s="13">
        <v>0</v>
      </c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306" t="s">
        <v>68</v>
      </c>
      <c r="F142" s="29" t="s">
        <v>33</v>
      </c>
      <c r="G142" s="30" t="s">
        <v>34</v>
      </c>
      <c r="H142" s="306" t="s">
        <v>68</v>
      </c>
      <c r="I142" s="29" t="s">
        <v>33</v>
      </c>
      <c r="J142" s="30" t="s">
        <v>34</v>
      </c>
      <c r="K142" s="306" t="s">
        <v>68</v>
      </c>
      <c r="L142" s="29" t="s">
        <v>33</v>
      </c>
      <c r="M142" s="30" t="s">
        <v>34</v>
      </c>
      <c r="N142" s="306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306" t="s">
        <v>68</v>
      </c>
      <c r="F150" s="29" t="s">
        <v>33</v>
      </c>
      <c r="G150" s="30" t="s">
        <v>34</v>
      </c>
      <c r="H150" s="306" t="s">
        <v>68</v>
      </c>
      <c r="I150" s="29" t="s">
        <v>33</v>
      </c>
      <c r="J150" s="30" t="s">
        <v>34</v>
      </c>
      <c r="K150" s="306" t="s">
        <v>68</v>
      </c>
      <c r="L150" s="29" t="s">
        <v>33</v>
      </c>
      <c r="M150" s="30" t="s">
        <v>34</v>
      </c>
      <c r="N150" s="306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158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>
        <v>1</v>
      </c>
      <c r="P160" s="5"/>
      <c r="Q160" s="1">
        <v>12</v>
      </c>
      <c r="R160" s="5"/>
      <c r="S160" s="1">
        <v>21</v>
      </c>
      <c r="T160" s="5"/>
      <c r="U160" s="1">
        <v>46</v>
      </c>
      <c r="V160" s="5"/>
      <c r="W160" s="1">
        <v>38</v>
      </c>
      <c r="X160" s="5"/>
      <c r="Y160" s="1">
        <v>30</v>
      </c>
      <c r="Z160" s="5"/>
      <c r="AA160" s="1">
        <v>9</v>
      </c>
      <c r="AB160" s="5"/>
      <c r="AC160" s="1">
        <v>1</v>
      </c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158</v>
      </c>
      <c r="AU160" s="138">
        <v>0</v>
      </c>
      <c r="AV160" s="18">
        <v>0</v>
      </c>
      <c r="AW160" s="7">
        <v>0</v>
      </c>
      <c r="AX160" s="9">
        <v>0</v>
      </c>
      <c r="AY160" s="18">
        <v>0</v>
      </c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2" si="300">IF(C160&lt;   D160,"* El total de Reactivos NO DEBE ser superior al total de Procesados. ","")</f>
        <v/>
      </c>
      <c r="CB160" s="193" t="str">
        <f t="shared" ref="CB160:CB182" si="301">IF(C160&lt;&gt; AS160+ AT160,"* La suma de las columnas Sexo DEBE SER IGUAL a los Procesados. ","")</f>
        <v/>
      </c>
      <c r="CC160" s="193" t="str">
        <f t="shared" ref="CC160:CC182" si="302">IF(C160&lt;  AU160+ AV160,"* La suma de las columna Trans NO DEBE ser superior al total de Procesados. ","")</f>
        <v/>
      </c>
      <c r="CD160" s="193" t="str">
        <f t="shared" ref="CD160:CD182" si="303">IF(C160&lt;  AW160,"* La columna Pueblos Originarios NO DEBE ser superior al total de Procesados. ","")</f>
        <v/>
      </c>
      <c r="CE160" s="193" t="str">
        <f t="shared" ref="CE160:CE182" si="304">IF(C160&lt;  AX160,"* La columna Migrantes NO DEBE ser superior al total de Procesados. ","")</f>
        <v/>
      </c>
      <c r="CF160" s="193" t="str">
        <f t="shared" ref="CF160:CF182" si="305">IF((O160 + Q160) &lt;  AY160,"* La columna 14-18 AÑOS no puede ser mayor al total por grupo edad de 10 a 19 años. ","")</f>
        <v/>
      </c>
      <c r="CG160" s="194">
        <f t="shared" ref="CG160:CG182" si="306">IF(C160&lt;&gt; AS160+AT160,1,0)</f>
        <v>0</v>
      </c>
      <c r="CH160" s="194">
        <f t="shared" ref="CH160:CH182" si="307">IF(C160&lt;  AU160+AV160,1,0)</f>
        <v>0</v>
      </c>
      <c r="CI160" s="194">
        <f t="shared" ref="CI160:CI182" si="308">IF(C160&lt;  AW160,1,0)</f>
        <v>0</v>
      </c>
      <c r="CJ160" s="194">
        <f t="shared" ref="CJ160:CJ182" si="309">IF(C160&lt;  AX160,1,0)</f>
        <v>0</v>
      </c>
      <c r="CK160" s="194">
        <f t="shared" ref="CK160:CK182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2" si="311">IF(F160&gt; E160,"* Los exámenes Reactivos de Menor de 6 meses NO DEBEN ser mayor a los Exámenes Procesados de la misma edad. ","")</f>
        <v/>
      </c>
      <c r="DB160" s="193" t="str">
        <f t="shared" ref="DB160:DB182" si="312">IF(H160&gt; G160,"* Los exámenes Reactivos de 6 a 11 meses NO DEBEN ser mayor a los Exámenes Procesados de la misma edad. ","")</f>
        <v/>
      </c>
      <c r="DC160" s="193" t="str">
        <f t="shared" ref="DC160:DC182" si="313">IF(J160&gt; I160,"* Los exámenes Reactivos de 12 a 24 meses NO DEBEN ser mayor a los Exámenes Procesados de la misma edad. ","")</f>
        <v/>
      </c>
      <c r="DD160" s="193" t="str">
        <f t="shared" ref="DD160:DD182" si="314">IF(L160&gt; K160,"* Los exámenes Reactivos de 3 a 4 años NO DEBEN ser mayor a los Exámenes Procesados de la misma edad. ","")</f>
        <v/>
      </c>
      <c r="DE160" s="193" t="str">
        <f t="shared" ref="DE160:DE182" si="315">IF(N160&gt; M160,"* Los exámenes Reactivos de 5 a 9 años NO DEBEN ser mayor a los Exámenes Procesados de la misma edad. ","")</f>
        <v/>
      </c>
      <c r="DF160" s="193" t="str">
        <f t="shared" ref="DF160:DF182" si="316">IF(P160&gt; O160,"* Los exámenes Reactivos de 10 a 14 años NO DEBEN ser mayor a los Exámenes Procesados de la misma edad. ","")</f>
        <v/>
      </c>
      <c r="DG160" s="193" t="str">
        <f t="shared" ref="DG160:DG182" si="317">IF(R160&gt; Q160,"* Los exámenes Reactivos de 15 a 19 años NO DEBEN ser mayor a los Exámenes Procesados de la misma edad. ","")</f>
        <v/>
      </c>
      <c r="DH160" s="193" t="str">
        <f t="shared" ref="DH160:DH182" si="318">IF(T160&gt; S160,"* Los exámenes Reactivos de 20 a 24 años NO DEBEN ser mayor a los Exámenes Procesados de la misma edad. ","")</f>
        <v/>
      </c>
      <c r="DI160" s="193" t="str">
        <f t="shared" ref="DI160:DI182" si="319">IF(V160&gt; U160,"* Los exámenes Reactivos de 25 a 29 años NO DEBEN ser mayor a los Exámenes Procesados de la misma edad. ","")</f>
        <v/>
      </c>
      <c r="DJ160" s="193" t="str">
        <f t="shared" ref="DJ160:DJ182" si="320">IF(X160&gt; W160,"* Los exámenes Reactivos de 30 a 34 años NO DEBEN ser mayor a los Exámenes Procesados de la misma edad. ","")</f>
        <v/>
      </c>
      <c r="DK160" s="193" t="str">
        <f t="shared" ref="DK160:DK182" si="321">IF(Z160&gt; Y160,"* Los exámenes Reactivos de 35 a 39 años NO DEBEN ser mayor a los Exámenes Procesados de la misma edad. ","")</f>
        <v/>
      </c>
      <c r="DL160" s="193" t="str">
        <f t="shared" ref="DL160:DL182" si="322">IF(AB160&gt; AA160,"* Los exámenes Reactivos de 40 a 44 años NO DEBEN ser mayor a los Exámenes Procesados de la misma edad. ","")</f>
        <v/>
      </c>
      <c r="DM160" s="193" t="str">
        <f t="shared" ref="DM160:DM182" si="323">IF(AD160&gt; AC160,"* Los exámenes Reactivos de 45 a 49 años NO DEBEN ser mayor a los Exámenes Procesados de la misma edad. ","")</f>
        <v/>
      </c>
      <c r="DN160" s="193" t="str">
        <f t="shared" ref="DN160:DN182" si="324">IF(AF160&gt; AE160,"* Los exámenes Reactivos de 50 a 54 años NO DEBEN ser mayor a los Exámenes Procesados de la misma edad. ","")</f>
        <v/>
      </c>
      <c r="DO160" s="193" t="str">
        <f t="shared" ref="DO160:DO182" si="325">IF(AH160&gt; AG160,"* Los exámenes Reactivos de 55 a 59 años NO DEBEN ser mayor a los Exámenes Procesados de la misma edad. ","")</f>
        <v/>
      </c>
      <c r="DP160" s="193" t="str">
        <f t="shared" ref="DP160:DP182" si="326">IF(AJ160&gt; AI160,"* Los exámenes Reactivos de 60 a 64 años NO DEBEN ser mayor a los Exámenes Procesados de la misma edad. ","")</f>
        <v/>
      </c>
      <c r="DQ160" s="193" t="str">
        <f t="shared" ref="DQ160:DQ182" si="327">IF(AL160&gt; AK160,"* Los exámenes Reactivos de 65 a 69 años NO DEBEN ser mayor a los Exámenes Procesados de la misma edad. ","")</f>
        <v/>
      </c>
      <c r="DR160" s="193" t="str">
        <f t="shared" ref="DR160:DR182" si="328">IF(AN160&gt; AM160,"* Los exámenes Reactivos de 70 a 74 años NO DEBEN ser mayor a los Exámenes Procesados de la misma edad. ","")</f>
        <v/>
      </c>
      <c r="DS160" s="193" t="str">
        <f t="shared" ref="DS160:DS182" si="329">IF(AP160&gt; AO160,"* Los exámenes Reactivos de 75 a 79 años NO DEBEN ser mayor a los Exámenes Procesados de la misma edad. ","")</f>
        <v/>
      </c>
      <c r="DT160" s="193" t="str">
        <f t="shared" ref="DT160:DT182" si="330">IF(AR160&gt; AQ160,"* Los exámenes Reactivos de 80 y mas años NO DEBEN ser mayor a los Exámenes Procesados de la misma edad. ","")</f>
        <v/>
      </c>
      <c r="EA160" s="194">
        <f t="shared" ref="EA160:EA182" si="331">IF(F160&gt; E160,1,0)</f>
        <v>0</v>
      </c>
      <c r="EB160" s="194">
        <f t="shared" ref="EB160:EB182" si="332">IF(H160&gt; G160,1,0)</f>
        <v>0</v>
      </c>
      <c r="EC160" s="194">
        <f t="shared" ref="EC160:EC182" si="333">IF(J160&gt; I160,1,0)</f>
        <v>0</v>
      </c>
      <c r="ED160" s="194">
        <f t="shared" ref="ED160:ED182" si="334">IF(L160&gt; K160,1,0)</f>
        <v>0</v>
      </c>
      <c r="EE160" s="194">
        <f t="shared" ref="EE160:EE182" si="335">IF(N160&gt; M160,1,0)</f>
        <v>0</v>
      </c>
      <c r="EF160" s="194">
        <f t="shared" ref="EF160:EF182" si="336">IF(P160&gt; O160,1,0)</f>
        <v>0</v>
      </c>
      <c r="EG160" s="194">
        <f t="shared" ref="EG160:EG182" si="337">IF(R160&gt; Q160,1,0)</f>
        <v>0</v>
      </c>
      <c r="EH160" s="194">
        <f t="shared" ref="EH160:EH182" si="338">IF(T160&gt; S160,1,0)</f>
        <v>0</v>
      </c>
      <c r="EI160" s="194">
        <f t="shared" ref="EI160:EI182" si="339">IF(V160&gt; U160,1,0)</f>
        <v>0</v>
      </c>
      <c r="EJ160" s="194">
        <f t="shared" ref="EJ160:EJ182" si="340">IF(X160&gt; W160,1,0)</f>
        <v>0</v>
      </c>
      <c r="EK160" s="194">
        <f t="shared" ref="EK160:EK182" si="341">IF(Z160&gt; Y160,1,0)</f>
        <v>0</v>
      </c>
      <c r="EL160" s="194">
        <f t="shared" ref="EL160:EL182" si="342">IF(AB160&gt; AA160,1,0)</f>
        <v>0</v>
      </c>
      <c r="EM160" s="194">
        <f t="shared" ref="EM160:EM182" si="343">IF(AD160&gt; AC160,1,0)</f>
        <v>0</v>
      </c>
      <c r="EN160" s="194">
        <f t="shared" ref="EN160:EN182" si="344">IF(AF160&gt; AE160,1,0)</f>
        <v>0</v>
      </c>
      <c r="EO160" s="194">
        <f t="shared" ref="EO160:EO182" si="345">IF(AH160&gt; AG160,1,0)</f>
        <v>0</v>
      </c>
      <c r="EP160" s="194">
        <f t="shared" ref="EP160:EP182" si="346">IF(AJ160&gt; AI160,1,0)</f>
        <v>0</v>
      </c>
      <c r="EQ160" s="194">
        <f t="shared" ref="EQ160:EQ182" si="347">IF(AL160&gt; AK160,1,0)</f>
        <v>0</v>
      </c>
      <c r="ER160" s="194">
        <f t="shared" ref="ER160:ER182" si="348">IF(AN160&gt; AM160,1,0)</f>
        <v>0</v>
      </c>
      <c r="ES160" s="194">
        <f t="shared" ref="ES160:ES182" si="349">IF(AP160&gt; AO160,1,0)</f>
        <v>0</v>
      </c>
      <c r="ET160" s="194">
        <f t="shared" ref="ET160:ET182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88</v>
      </c>
      <c r="D161" s="109">
        <f t="shared" si="35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6</v>
      </c>
      <c r="R161" s="37"/>
      <c r="S161" s="15">
        <v>13</v>
      </c>
      <c r="T161" s="37"/>
      <c r="U161" s="15">
        <v>31</v>
      </c>
      <c r="V161" s="37"/>
      <c r="W161" s="15">
        <v>20</v>
      </c>
      <c r="X161" s="37"/>
      <c r="Y161" s="15">
        <v>13</v>
      </c>
      <c r="Z161" s="37"/>
      <c r="AA161" s="15">
        <v>4</v>
      </c>
      <c r="AB161" s="37"/>
      <c r="AC161" s="15">
        <v>1</v>
      </c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88</v>
      </c>
      <c r="AU161" s="138">
        <v>0</v>
      </c>
      <c r="AV161" s="18">
        <v>0</v>
      </c>
      <c r="AW161" s="7">
        <v>0</v>
      </c>
      <c r="AX161" s="9">
        <v>0</v>
      </c>
      <c r="AY161" s="18">
        <v>0</v>
      </c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>
        <v>0</v>
      </c>
      <c r="AV162" s="18">
        <v>0</v>
      </c>
      <c r="AW162" s="7">
        <v>0</v>
      </c>
      <c r="AX162" s="9">
        <v>0</v>
      </c>
      <c r="AY162" s="18">
        <v>0</v>
      </c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0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/>
      <c r="AU163" s="138">
        <v>0</v>
      </c>
      <c r="AV163" s="18">
        <v>0</v>
      </c>
      <c r="AW163" s="7">
        <v>0</v>
      </c>
      <c r="AX163" s="9">
        <v>0</v>
      </c>
      <c r="AY163" s="18">
        <v>0</v>
      </c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1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>
        <v>1</v>
      </c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>
        <v>1</v>
      </c>
      <c r="AT164" s="64"/>
      <c r="AU164" s="65">
        <v>0</v>
      </c>
      <c r="AV164" s="18">
        <v>0</v>
      </c>
      <c r="AW164" s="7">
        <v>0</v>
      </c>
      <c r="AX164" s="9">
        <v>0</v>
      </c>
      <c r="AY164" s="18">
        <v>0</v>
      </c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27</v>
      </c>
      <c r="D165" s="109">
        <f t="shared" si="35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/>
      <c r="R165" s="10"/>
      <c r="S165" s="7">
        <v>7</v>
      </c>
      <c r="T165" s="10"/>
      <c r="U165" s="7">
        <v>4</v>
      </c>
      <c r="V165" s="10"/>
      <c r="W165" s="7">
        <v>12</v>
      </c>
      <c r="X165" s="10"/>
      <c r="Y165" s="7">
        <v>3</v>
      </c>
      <c r="Z165" s="10"/>
      <c r="AA165" s="7"/>
      <c r="AB165" s="10"/>
      <c r="AC165" s="7">
        <v>1</v>
      </c>
      <c r="AD165" s="10"/>
      <c r="AE165" s="7"/>
      <c r="AF165" s="10"/>
      <c r="AG165" s="7"/>
      <c r="AH165" s="10"/>
      <c r="AI165" s="7"/>
      <c r="AJ165" s="10"/>
      <c r="AK165" s="7"/>
      <c r="AL165" s="10"/>
      <c r="AM165" s="7"/>
      <c r="AN165" s="10"/>
      <c r="AO165" s="7"/>
      <c r="AP165" s="10"/>
      <c r="AQ165" s="7"/>
      <c r="AR165" s="27"/>
      <c r="AS165" s="18">
        <v>22</v>
      </c>
      <c r="AT165" s="64">
        <v>5</v>
      </c>
      <c r="AU165" s="138">
        <v>0</v>
      </c>
      <c r="AV165" s="18">
        <v>0</v>
      </c>
      <c r="AW165" s="7">
        <v>0</v>
      </c>
      <c r="AX165" s="9">
        <v>0</v>
      </c>
      <c r="AY165" s="18">
        <v>0</v>
      </c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21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4</v>
      </c>
      <c r="R166" s="10"/>
      <c r="S166" s="7">
        <v>4</v>
      </c>
      <c r="T166" s="10"/>
      <c r="U166" s="7">
        <v>8</v>
      </c>
      <c r="V166" s="10"/>
      <c r="W166" s="7">
        <v>1</v>
      </c>
      <c r="X166" s="10"/>
      <c r="Y166" s="7">
        <v>2</v>
      </c>
      <c r="Z166" s="10"/>
      <c r="AA166" s="7"/>
      <c r="AB166" s="10"/>
      <c r="AC166" s="7">
        <v>2</v>
      </c>
      <c r="AD166" s="10"/>
      <c r="AE166" s="7"/>
      <c r="AF166" s="10"/>
      <c r="AG166" s="7"/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27"/>
      <c r="AS166" s="18">
        <v>1</v>
      </c>
      <c r="AT166" s="42">
        <v>20</v>
      </c>
      <c r="AU166" s="138">
        <v>0</v>
      </c>
      <c r="AV166" s="18">
        <v>0</v>
      </c>
      <c r="AW166" s="7">
        <v>0</v>
      </c>
      <c r="AX166" s="9">
        <v>0</v>
      </c>
      <c r="AY166" s="8">
        <v>0</v>
      </c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3</v>
      </c>
      <c r="D167" s="139">
        <f t="shared" si="35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>
        <v>1</v>
      </c>
      <c r="R167" s="10"/>
      <c r="S167" s="7"/>
      <c r="T167" s="10"/>
      <c r="U167" s="7">
        <v>1</v>
      </c>
      <c r="V167" s="10"/>
      <c r="W167" s="7">
        <v>1</v>
      </c>
      <c r="X167" s="10"/>
      <c r="Y167" s="7"/>
      <c r="Z167" s="10"/>
      <c r="AA167" s="7"/>
      <c r="AB167" s="10"/>
      <c r="AC167" s="7"/>
      <c r="AD167" s="10"/>
      <c r="AE167" s="7"/>
      <c r="AF167" s="10"/>
      <c r="AG167" s="7"/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2</v>
      </c>
      <c r="AT167" s="42">
        <v>1</v>
      </c>
      <c r="AU167" s="138">
        <v>0</v>
      </c>
      <c r="AV167" s="18">
        <v>0</v>
      </c>
      <c r="AW167" s="7">
        <v>0</v>
      </c>
      <c r="AX167" s="9">
        <v>0</v>
      </c>
      <c r="AY167" s="18">
        <v>0</v>
      </c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4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/>
      <c r="R168" s="33"/>
      <c r="S168" s="21">
        <v>1</v>
      </c>
      <c r="T168" s="33"/>
      <c r="U168" s="21"/>
      <c r="V168" s="33"/>
      <c r="W168" s="21">
        <v>1</v>
      </c>
      <c r="X168" s="33"/>
      <c r="Y168" s="21"/>
      <c r="Z168" s="33"/>
      <c r="AA168" s="21">
        <v>2</v>
      </c>
      <c r="AB168" s="33"/>
      <c r="AC168" s="21"/>
      <c r="AD168" s="33"/>
      <c r="AE168" s="21"/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/>
      <c r="AT168" s="44">
        <v>4</v>
      </c>
      <c r="AU168" s="142">
        <v>0</v>
      </c>
      <c r="AV168" s="22">
        <v>0</v>
      </c>
      <c r="AW168" s="21">
        <v>0</v>
      </c>
      <c r="AX168" s="48">
        <v>0</v>
      </c>
      <c r="AY168" s="22">
        <v>0</v>
      </c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1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>
        <v>1</v>
      </c>
      <c r="AJ173" s="141"/>
      <c r="AK173" s="21"/>
      <c r="AL173" s="33"/>
      <c r="AM173" s="21"/>
      <c r="AN173" s="33"/>
      <c r="AO173" s="21"/>
      <c r="AP173" s="33"/>
      <c r="AQ173" s="21"/>
      <c r="AR173" s="204"/>
      <c r="AS173" s="22">
        <v>1</v>
      </c>
      <c r="AT173" s="44"/>
      <c r="AU173" s="142">
        <v>0</v>
      </c>
      <c r="AV173" s="22">
        <v>0</v>
      </c>
      <c r="AW173" s="21">
        <v>0</v>
      </c>
      <c r="AX173" s="48">
        <v>0</v>
      </c>
      <c r="AY173" s="22">
        <v>0</v>
      </c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4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>
        <v>2</v>
      </c>
      <c r="R174" s="33"/>
      <c r="S174" s="21">
        <v>1</v>
      </c>
      <c r="T174" s="33"/>
      <c r="U174" s="21"/>
      <c r="V174" s="33"/>
      <c r="W174" s="21">
        <v>1</v>
      </c>
      <c r="X174" s="33"/>
      <c r="Y174" s="21"/>
      <c r="Z174" s="33"/>
      <c r="AA174" s="21"/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/>
      <c r="AT174" s="44">
        <v>4</v>
      </c>
      <c r="AU174" s="142">
        <v>0</v>
      </c>
      <c r="AV174" s="22">
        <v>0</v>
      </c>
      <c r="AW174" s="21">
        <v>0</v>
      </c>
      <c r="AX174" s="48">
        <v>0</v>
      </c>
      <c r="AY174" s="22">
        <v>0</v>
      </c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>
        <v>0</v>
      </c>
      <c r="AV175" s="22">
        <v>0</v>
      </c>
      <c r="AW175" s="21">
        <v>0</v>
      </c>
      <c r="AX175" s="48">
        <v>0</v>
      </c>
      <c r="AY175" s="22">
        <v>0</v>
      </c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>
        <v>0</v>
      </c>
      <c r="AV176" s="22">
        <v>0</v>
      </c>
      <c r="AW176" s="21">
        <v>0</v>
      </c>
      <c r="AX176" s="48">
        <v>0</v>
      </c>
      <c r="AY176" s="22">
        <v>0</v>
      </c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3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>
        <v>1</v>
      </c>
      <c r="T177" s="33"/>
      <c r="U177" s="21">
        <v>1</v>
      </c>
      <c r="V177" s="33"/>
      <c r="W177" s="21">
        <v>1</v>
      </c>
      <c r="X177" s="33"/>
      <c r="Y177" s="21"/>
      <c r="Z177" s="33"/>
      <c r="AA177" s="21"/>
      <c r="AB177" s="33"/>
      <c r="AC177" s="21"/>
      <c r="AD177" s="33"/>
      <c r="AE177" s="21"/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1</v>
      </c>
      <c r="AT177" s="44">
        <v>2</v>
      </c>
      <c r="AU177" s="142">
        <v>0</v>
      </c>
      <c r="AV177" s="22">
        <v>0</v>
      </c>
      <c r="AW177" s="21">
        <v>0</v>
      </c>
      <c r="AX177" s="48">
        <v>0</v>
      </c>
      <c r="AY177" s="22">
        <v>0</v>
      </c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>
        <v>0</v>
      </c>
      <c r="AV178" s="22">
        <v>0</v>
      </c>
      <c r="AW178" s="21">
        <v>0</v>
      </c>
      <c r="AX178" s="48">
        <v>0</v>
      </c>
      <c r="AY178" s="22">
        <v>0</v>
      </c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si="301"/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>
        <v>0</v>
      </c>
      <c r="AV179" s="22">
        <v>0</v>
      </c>
      <c r="AW179" s="21">
        <v>0</v>
      </c>
      <c r="AX179" s="48">
        <v>0</v>
      </c>
      <c r="AY179" s="22">
        <v>0</v>
      </c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01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>
        <v>0</v>
      </c>
      <c r="AV180" s="22">
        <v>0</v>
      </c>
      <c r="AW180" s="21">
        <v>0</v>
      </c>
      <c r="AX180" s="48">
        <v>0</v>
      </c>
      <c r="AY180" s="22">
        <v>0</v>
      </c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01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27</v>
      </c>
      <c r="D181" s="155">
        <f t="shared" si="351"/>
        <v>0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>
        <v>1</v>
      </c>
      <c r="R181" s="33"/>
      <c r="S181" s="21">
        <v>3</v>
      </c>
      <c r="T181" s="33"/>
      <c r="U181" s="21"/>
      <c r="V181" s="33"/>
      <c r="W181" s="21">
        <v>2</v>
      </c>
      <c r="X181" s="33"/>
      <c r="Y181" s="21">
        <v>5</v>
      </c>
      <c r="Z181" s="33"/>
      <c r="AA181" s="21">
        <v>1</v>
      </c>
      <c r="AB181" s="33"/>
      <c r="AC181" s="21"/>
      <c r="AD181" s="33"/>
      <c r="AE181" s="21">
        <v>2</v>
      </c>
      <c r="AF181" s="154"/>
      <c r="AG181" s="21">
        <v>2</v>
      </c>
      <c r="AH181" s="154"/>
      <c r="AI181" s="21">
        <v>3</v>
      </c>
      <c r="AJ181" s="141"/>
      <c r="AK181" s="21">
        <v>4</v>
      </c>
      <c r="AL181" s="33"/>
      <c r="AM181" s="21">
        <v>2</v>
      </c>
      <c r="AN181" s="33"/>
      <c r="AO181" s="21">
        <v>1</v>
      </c>
      <c r="AP181" s="33"/>
      <c r="AQ181" s="21">
        <v>1</v>
      </c>
      <c r="AR181" s="204"/>
      <c r="AS181" s="22">
        <v>13</v>
      </c>
      <c r="AT181" s="44">
        <v>14</v>
      </c>
      <c r="AU181" s="142">
        <v>0</v>
      </c>
      <c r="AV181" s="22">
        <v>0</v>
      </c>
      <c r="AW181" s="21">
        <v>0</v>
      </c>
      <c r="AX181" s="48">
        <v>0</v>
      </c>
      <c r="AY181" s="22">
        <v>0</v>
      </c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 t="shared" si="300"/>
        <v/>
      </c>
      <c r="CB181" s="193" t="str">
        <f t="shared" si="301"/>
        <v/>
      </c>
      <c r="CC181" s="193" t="str">
        <f t="shared" si="302"/>
        <v/>
      </c>
      <c r="CD181" s="193" t="str">
        <f t="shared" si="303"/>
        <v/>
      </c>
      <c r="CE181" s="193" t="str">
        <f t="shared" si="304"/>
        <v/>
      </c>
      <c r="CF181" s="193" t="str">
        <f t="shared" si="305"/>
        <v/>
      </c>
      <c r="CG181" s="194">
        <f t="shared" si="306"/>
        <v>0</v>
      </c>
      <c r="CH181" s="194">
        <f t="shared" si="307"/>
        <v>0</v>
      </c>
      <c r="CI181" s="194">
        <f t="shared" si="308"/>
        <v>0</v>
      </c>
      <c r="CJ181" s="194">
        <f t="shared" si="309"/>
        <v>0</v>
      </c>
      <c r="CK181" s="194">
        <f t="shared" si="310"/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 t="shared" si="311"/>
        <v/>
      </c>
      <c r="DB181" s="193" t="str">
        <f t="shared" si="312"/>
        <v/>
      </c>
      <c r="DC181" s="193" t="str">
        <f t="shared" si="313"/>
        <v/>
      </c>
      <c r="DD181" s="193" t="str">
        <f t="shared" si="314"/>
        <v/>
      </c>
      <c r="DE181" s="193" t="str">
        <f t="shared" si="315"/>
        <v/>
      </c>
      <c r="DF181" s="193" t="str">
        <f t="shared" si="316"/>
        <v/>
      </c>
      <c r="DG181" s="193" t="str">
        <f t="shared" si="317"/>
        <v/>
      </c>
      <c r="DH181" s="193" t="str">
        <f t="shared" si="318"/>
        <v/>
      </c>
      <c r="DI181" s="193" t="str">
        <f t="shared" si="319"/>
        <v/>
      </c>
      <c r="DJ181" s="193" t="str">
        <f t="shared" si="320"/>
        <v/>
      </c>
      <c r="DK181" s="193" t="str">
        <f t="shared" si="321"/>
        <v/>
      </c>
      <c r="DL181" s="193" t="str">
        <f t="shared" si="322"/>
        <v/>
      </c>
      <c r="DM181" s="193" t="str">
        <f t="shared" si="323"/>
        <v/>
      </c>
      <c r="DN181" s="193" t="str">
        <f t="shared" si="324"/>
        <v/>
      </c>
      <c r="DO181" s="193" t="str">
        <f t="shared" si="325"/>
        <v/>
      </c>
      <c r="DP181" s="193" t="str">
        <f t="shared" si="326"/>
        <v/>
      </c>
      <c r="DQ181" s="193" t="str">
        <f t="shared" si="327"/>
        <v/>
      </c>
      <c r="DR181" s="193" t="str">
        <f t="shared" si="328"/>
        <v/>
      </c>
      <c r="DS181" s="193" t="str">
        <f t="shared" si="329"/>
        <v/>
      </c>
      <c r="DT181" s="193" t="str">
        <f t="shared" si="330"/>
        <v/>
      </c>
      <c r="EA181" s="194">
        <f t="shared" si="331"/>
        <v>0</v>
      </c>
      <c r="EB181" s="194">
        <f t="shared" si="332"/>
        <v>0</v>
      </c>
      <c r="EC181" s="194">
        <f t="shared" si="333"/>
        <v>0</v>
      </c>
      <c r="ED181" s="194">
        <f t="shared" si="334"/>
        <v>0</v>
      </c>
      <c r="EE181" s="194">
        <f t="shared" si="335"/>
        <v>0</v>
      </c>
      <c r="EF181" s="194">
        <f t="shared" si="336"/>
        <v>0</v>
      </c>
      <c r="EG181" s="194">
        <f t="shared" si="337"/>
        <v>0</v>
      </c>
      <c r="EH181" s="194">
        <f t="shared" si="338"/>
        <v>0</v>
      </c>
      <c r="EI181" s="194">
        <f t="shared" si="339"/>
        <v>0</v>
      </c>
      <c r="EJ181" s="194">
        <f t="shared" si="340"/>
        <v>0</v>
      </c>
      <c r="EK181" s="194">
        <f t="shared" si="341"/>
        <v>0</v>
      </c>
      <c r="EL181" s="194">
        <f t="shared" si="342"/>
        <v>0</v>
      </c>
      <c r="EM181" s="194">
        <f t="shared" si="343"/>
        <v>0</v>
      </c>
      <c r="EN181" s="194">
        <f t="shared" si="344"/>
        <v>0</v>
      </c>
      <c r="EO181" s="194">
        <f t="shared" si="345"/>
        <v>0</v>
      </c>
      <c r="EP181" s="194">
        <f t="shared" si="346"/>
        <v>0</v>
      </c>
      <c r="EQ181" s="194">
        <f t="shared" si="347"/>
        <v>0</v>
      </c>
      <c r="ER181" s="194">
        <f t="shared" si="348"/>
        <v>0</v>
      </c>
      <c r="ES181" s="194">
        <f t="shared" si="349"/>
        <v>0</v>
      </c>
      <c r="ET181" s="194">
        <f t="shared" si="350"/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49</v>
      </c>
      <c r="D182" s="114">
        <f t="shared" si="351"/>
        <v>0</v>
      </c>
      <c r="E182" s="11"/>
      <c r="F182" s="24"/>
      <c r="G182" s="11"/>
      <c r="H182" s="24"/>
      <c r="I182" s="11">
        <v>1</v>
      </c>
      <c r="J182" s="24"/>
      <c r="K182" s="11"/>
      <c r="L182" s="24"/>
      <c r="M182" s="11"/>
      <c r="N182" s="13"/>
      <c r="O182" s="11"/>
      <c r="P182" s="24"/>
      <c r="Q182" s="11">
        <v>7</v>
      </c>
      <c r="R182" s="24"/>
      <c r="S182" s="11">
        <v>16</v>
      </c>
      <c r="T182" s="24"/>
      <c r="U182" s="11">
        <v>6</v>
      </c>
      <c r="V182" s="24"/>
      <c r="W182" s="11">
        <v>2</v>
      </c>
      <c r="X182" s="24"/>
      <c r="Y182" s="11">
        <v>6</v>
      </c>
      <c r="Z182" s="24"/>
      <c r="AA182" s="11">
        <v>2</v>
      </c>
      <c r="AB182" s="24"/>
      <c r="AC182" s="11">
        <v>2</v>
      </c>
      <c r="AD182" s="24"/>
      <c r="AE182" s="11">
        <v>4</v>
      </c>
      <c r="AF182" s="158"/>
      <c r="AG182" s="11"/>
      <c r="AH182" s="158"/>
      <c r="AI182" s="11">
        <v>2</v>
      </c>
      <c r="AJ182" s="13"/>
      <c r="AK182" s="11"/>
      <c r="AL182" s="24"/>
      <c r="AM182" s="11">
        <v>1</v>
      </c>
      <c r="AN182" s="24"/>
      <c r="AO182" s="11"/>
      <c r="AP182" s="24"/>
      <c r="AQ182" s="11"/>
      <c r="AR182" s="28"/>
      <c r="AS182" s="12">
        <v>25</v>
      </c>
      <c r="AT182" s="43">
        <v>24</v>
      </c>
      <c r="AU182" s="149">
        <v>0</v>
      </c>
      <c r="AV182" s="12">
        <v>0</v>
      </c>
      <c r="AW182" s="11">
        <v>0</v>
      </c>
      <c r="AX182" s="14">
        <v>0</v>
      </c>
      <c r="AY182" s="12">
        <v>0</v>
      </c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 t="shared" si="300"/>
        <v/>
      </c>
      <c r="CB182" s="193" t="str">
        <f t="shared" si="301"/>
        <v/>
      </c>
      <c r="CC182" s="193" t="str">
        <f t="shared" si="302"/>
        <v/>
      </c>
      <c r="CD182" s="193" t="str">
        <f t="shared" si="303"/>
        <v/>
      </c>
      <c r="CE182" s="193" t="str">
        <f t="shared" si="304"/>
        <v/>
      </c>
      <c r="CF182" s="193" t="str">
        <f t="shared" si="305"/>
        <v/>
      </c>
      <c r="CG182" s="194">
        <f t="shared" si="306"/>
        <v>0</v>
      </c>
      <c r="CH182" s="194">
        <f t="shared" si="307"/>
        <v>0</v>
      </c>
      <c r="CI182" s="194">
        <f t="shared" si="308"/>
        <v>0</v>
      </c>
      <c r="CJ182" s="194">
        <f t="shared" si="309"/>
        <v>0</v>
      </c>
      <c r="CK182" s="194">
        <f t="shared" si="310"/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 t="shared" si="311"/>
        <v/>
      </c>
      <c r="DB182" s="193" t="str">
        <f t="shared" si="312"/>
        <v/>
      </c>
      <c r="DC182" s="193" t="str">
        <f t="shared" si="313"/>
        <v/>
      </c>
      <c r="DD182" s="193" t="str">
        <f t="shared" si="314"/>
        <v/>
      </c>
      <c r="DE182" s="193" t="str">
        <f t="shared" si="315"/>
        <v/>
      </c>
      <c r="DF182" s="193" t="str">
        <f t="shared" si="316"/>
        <v/>
      </c>
      <c r="DG182" s="193" t="str">
        <f t="shared" si="317"/>
        <v/>
      </c>
      <c r="DH182" s="193" t="str">
        <f t="shared" si="318"/>
        <v/>
      </c>
      <c r="DI182" s="193" t="str">
        <f t="shared" si="319"/>
        <v/>
      </c>
      <c r="DJ182" s="193" t="str">
        <f t="shared" si="320"/>
        <v/>
      </c>
      <c r="DK182" s="193" t="str">
        <f t="shared" si="321"/>
        <v/>
      </c>
      <c r="DL182" s="193" t="str">
        <f t="shared" si="322"/>
        <v/>
      </c>
      <c r="DM182" s="193" t="str">
        <f t="shared" si="323"/>
        <v/>
      </c>
      <c r="DN182" s="193" t="str">
        <f t="shared" si="324"/>
        <v/>
      </c>
      <c r="DO182" s="193" t="str">
        <f t="shared" si="325"/>
        <v/>
      </c>
      <c r="DP182" s="193" t="str">
        <f t="shared" si="326"/>
        <v/>
      </c>
      <c r="DQ182" s="193" t="str">
        <f t="shared" si="327"/>
        <v/>
      </c>
      <c r="DR182" s="193" t="str">
        <f t="shared" si="328"/>
        <v/>
      </c>
      <c r="DS182" s="193" t="str">
        <f t="shared" si="329"/>
        <v/>
      </c>
      <c r="DT182" s="193" t="str">
        <f t="shared" si="330"/>
        <v/>
      </c>
      <c r="EA182" s="194">
        <f t="shared" si="331"/>
        <v>0</v>
      </c>
      <c r="EB182" s="194">
        <f t="shared" si="332"/>
        <v>0</v>
      </c>
      <c r="EC182" s="194">
        <f t="shared" si="333"/>
        <v>0</v>
      </c>
      <c r="ED182" s="194">
        <f t="shared" si="334"/>
        <v>0</v>
      </c>
      <c r="EE182" s="194">
        <f t="shared" si="335"/>
        <v>0</v>
      </c>
      <c r="EF182" s="194">
        <f t="shared" si="336"/>
        <v>0</v>
      </c>
      <c r="EG182" s="194">
        <f t="shared" si="337"/>
        <v>0</v>
      </c>
      <c r="EH182" s="194">
        <f t="shared" si="338"/>
        <v>0</v>
      </c>
      <c r="EI182" s="194">
        <f t="shared" si="339"/>
        <v>0</v>
      </c>
      <c r="EJ182" s="194">
        <f t="shared" si="340"/>
        <v>0</v>
      </c>
      <c r="EK182" s="194">
        <f t="shared" si="341"/>
        <v>0</v>
      </c>
      <c r="EL182" s="194">
        <f t="shared" si="342"/>
        <v>0</v>
      </c>
      <c r="EM182" s="194">
        <f t="shared" si="343"/>
        <v>0</v>
      </c>
      <c r="EN182" s="194">
        <f t="shared" si="344"/>
        <v>0</v>
      </c>
      <c r="EO182" s="194">
        <f t="shared" si="345"/>
        <v>0</v>
      </c>
      <c r="EP182" s="194">
        <f t="shared" si="346"/>
        <v>0</v>
      </c>
      <c r="EQ182" s="194">
        <f t="shared" si="347"/>
        <v>0</v>
      </c>
      <c r="ER182" s="194">
        <f t="shared" si="348"/>
        <v>0</v>
      </c>
      <c r="ES182" s="194">
        <f t="shared" si="349"/>
        <v>0</v>
      </c>
      <c r="ET182" s="194">
        <f t="shared" si="350"/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2">IF(C187&lt;   D187,"* El total de Reactivos NO DEBE ser superior al total de Procesados. ","")</f>
        <v/>
      </c>
      <c r="CB187" s="193" t="str">
        <f t="shared" ref="CB187:CB204" si="353">IF(C187&lt;&gt; AS187+ AT187,"* La suma de las columnas Sexo DEBE SER IGUAL a los Procesados. ","")</f>
        <v/>
      </c>
      <c r="CC187" s="193" t="str">
        <f t="shared" ref="CC187:CC209" si="354">IF(C187&lt;  AU187+ AV187,"* La suma de las columna Trans NO DEBE ser superior al total de Procesados. ","")</f>
        <v/>
      </c>
      <c r="CD187" s="193" t="str">
        <f t="shared" ref="CD187:CD209" si="355">IF(C187&lt;  AW187,"* La columna Pueblos Originarios NO DEBE ser superior al total de Procesados. ","")</f>
        <v/>
      </c>
      <c r="CE187" s="193" t="str">
        <f t="shared" ref="CE187:CE209" si="356">IF(C187&lt;  AX187,"* La columna Migrantes NO DEBE ser superior al total de Procesados. ","")</f>
        <v/>
      </c>
      <c r="CF187" s="193" t="str">
        <f t="shared" ref="CF187:CF209" si="357">IF((O187 + Q187) &lt;  AY187,"* La columna 14-18 AÑOS no puede ser mayor al total por grupo edad de 10 a 19 años. ","")</f>
        <v/>
      </c>
      <c r="CG187" s="194">
        <f t="shared" ref="CG187:CG209" si="358">IF(C187&lt;&gt; AS187+AT187,1,0)</f>
        <v>0</v>
      </c>
      <c r="CH187" s="194">
        <f t="shared" ref="CH187:CH209" si="359">IF(C187&lt;  AU187+AV187,1,0)</f>
        <v>0</v>
      </c>
      <c r="CI187" s="194">
        <f t="shared" ref="CI187:CI209" si="360">IF(C187&lt;  AW187,1,0)</f>
        <v>0</v>
      </c>
      <c r="CJ187" s="194">
        <f t="shared" ref="CJ187:CJ209" si="361">IF(C187&lt;  AX187,1,0)</f>
        <v>0</v>
      </c>
      <c r="CK187" s="194">
        <f t="shared" ref="CK187:CK209" si="36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3">IF(F187&gt; E187,"* Los exámenes Reactivos de Menor de 6 meses NO DEBEN ser mayor a los Exámenes Procesados de la misma edad. ","")</f>
        <v/>
      </c>
      <c r="DB187" s="193" t="str">
        <f t="shared" ref="DB187:DB209" si="364">IF(H187&gt; G187,"* Los exámenes Reactivos de 6 a 11 meses NO DEBEN ser mayor a los Exámenes Procesados de la misma edad. ","")</f>
        <v/>
      </c>
      <c r="DC187" s="193" t="str">
        <f t="shared" ref="DC187:DC209" si="365">IF(J187&gt; I187,"* Los exámenes Reactivos de 12 a 24 meses NO DEBEN ser mayor a los Exámenes Procesados de la misma edad. ","")</f>
        <v/>
      </c>
      <c r="DD187" s="193" t="str">
        <f t="shared" ref="DD187:DD209" si="366">IF(L187&gt; K187,"* Los exámenes Reactivos de 3 a 4 años NO DEBEN ser mayor a los Exámenes Procesados de la misma edad. ","")</f>
        <v/>
      </c>
      <c r="DE187" s="193" t="str">
        <f t="shared" ref="DE187:DE209" si="367">IF(N187&gt; M187,"* Los exámenes Reactivos de 5 a 9 años NO DEBEN ser mayor a los Exámenes Procesados de la misma edad. ","")</f>
        <v/>
      </c>
      <c r="DF187" s="193" t="str">
        <f t="shared" ref="DF187:DF209" si="368">IF(P187&gt; O187,"* Los exámenes Reactivos de 10 a 14 años NO DEBEN ser mayor a los Exámenes Procesados de la misma edad. ","")</f>
        <v/>
      </c>
      <c r="DG187" s="193" t="str">
        <f t="shared" ref="DG187:DG209" si="369">IF(R187&gt; Q187,"* Los exámenes Reactivos de 15 a 19 años NO DEBEN ser mayor a los Exámenes Procesados de la misma edad. ","")</f>
        <v/>
      </c>
      <c r="DH187" s="193" t="str">
        <f t="shared" ref="DH187:DH209" si="370">IF(T187&gt; S187,"* Los exámenes Reactivos de 20 a 24 años NO DEBEN ser mayor a los Exámenes Procesados de la misma edad. ","")</f>
        <v/>
      </c>
      <c r="DI187" s="193" t="str">
        <f t="shared" ref="DI187:DI209" si="371">IF(V187&gt; U187,"* Los exámenes Reactivos de 25 a 29 años NO DEBEN ser mayor a los Exámenes Procesados de la misma edad. ","")</f>
        <v/>
      </c>
      <c r="DJ187" s="193" t="str">
        <f t="shared" ref="DJ187:DJ209" si="372">IF(X187&gt; W187,"* Los exámenes Reactivos de 30 a 34 años NO DEBEN ser mayor a los Exámenes Procesados de la misma edad. ","")</f>
        <v/>
      </c>
      <c r="DK187" s="193" t="str">
        <f t="shared" ref="DK187:DK209" si="373">IF(Z187&gt; Y187,"* Los exámenes Reactivos de 35 a 39 años NO DEBEN ser mayor a los Exámenes Procesados de la misma edad. ","")</f>
        <v/>
      </c>
      <c r="DL187" s="193" t="str">
        <f t="shared" ref="DL187:DL209" si="374">IF(AB187&gt; AA187,"* Los exámenes Reactivos de 40 a 44 años NO DEBEN ser mayor a los Exámenes Procesados de la misma edad. ","")</f>
        <v/>
      </c>
      <c r="DM187" s="193" t="str">
        <f t="shared" ref="DM187:DM209" si="375">IF(AD187&gt; AC187,"* Los exámenes Reactivos de 45 a 49 años NO DEBEN ser mayor a los Exámenes Procesados de la misma edad. ","")</f>
        <v/>
      </c>
      <c r="DN187" s="193" t="str">
        <f t="shared" ref="DN187:DN209" si="376">IF(AF187&gt; AE187,"* Los exámenes Reactivos de 50 a 54 años NO DEBEN ser mayor a los Exámenes Procesados de la misma edad. ","")</f>
        <v/>
      </c>
      <c r="DO187" s="193" t="str">
        <f t="shared" ref="DO187:DO209" si="377">IF(AH187&gt; AG187,"* Los exámenes Reactivos de 55 a 59 años NO DEBEN ser mayor a los Exámenes Procesados de la misma edad. ","")</f>
        <v/>
      </c>
      <c r="DP187" s="193" t="str">
        <f t="shared" ref="DP187:DP209" si="378">IF(AJ187&gt; AI187,"* Los exámenes Reactivos de 60 a 64 años NO DEBEN ser mayor a los Exámenes Procesados de la misma edad. ","")</f>
        <v/>
      </c>
      <c r="DQ187" s="193" t="str">
        <f t="shared" ref="DQ187:DQ209" si="379">IF(AL187&gt; AK187,"* Los exámenes Reactivos de 65 a 69 años NO DEBEN ser mayor a los Exámenes Procesados de la misma edad. ","")</f>
        <v/>
      </c>
      <c r="DR187" s="193" t="str">
        <f t="shared" ref="DR187:DR209" si="380">IF(AN187&gt; AM187,"* Los exámenes Reactivos de 70 a 74 años NO DEBEN ser mayor a los Exámenes Procesados de la misma edad. ","")</f>
        <v/>
      </c>
      <c r="DS187" s="193" t="str">
        <f t="shared" ref="DS187:DS209" si="381">IF(AP187&gt; AO187,"* Los exámenes Reactivos de 75 a 79 años NO DEBEN ser mayor a los Exámenes Procesados de la misma edad. ","")</f>
        <v/>
      </c>
      <c r="DT187" s="193" t="str">
        <f t="shared" ref="DT187:DT209" si="382">IF(AR187&gt; AQ187,"* Los exámenes Reactivos de 80 y mas años NO DEBEN ser mayor a los Exámenes Procesados de la misma edad. ","")</f>
        <v/>
      </c>
      <c r="EA187" s="194">
        <f t="shared" ref="EA187:EA209" si="383">IF(F187&gt; E187,1,0)</f>
        <v>0</v>
      </c>
      <c r="EB187" s="194">
        <f t="shared" ref="EB187:EB209" si="384">IF(H187&gt; G187,1,0)</f>
        <v>0</v>
      </c>
      <c r="EC187" s="194">
        <f t="shared" ref="EC187:EC209" si="385">IF(J187&gt; I187,1,0)</f>
        <v>0</v>
      </c>
      <c r="ED187" s="194">
        <f t="shared" ref="ED187:ED209" si="386">IF(L187&gt; K187,1,0)</f>
        <v>0</v>
      </c>
      <c r="EE187" s="194">
        <f t="shared" ref="EE187:EE209" si="387">IF(N187&gt; M187,1,0)</f>
        <v>0</v>
      </c>
      <c r="EF187" s="194">
        <f t="shared" ref="EF187:EF209" si="388">IF(P187&gt; O187,1,0)</f>
        <v>0</v>
      </c>
      <c r="EG187" s="194">
        <f t="shared" ref="EG187:EG209" si="389">IF(R187&gt; Q187,1,0)</f>
        <v>0</v>
      </c>
      <c r="EH187" s="194">
        <f t="shared" ref="EH187:EH209" si="390">IF(T187&gt; S187,1,0)</f>
        <v>0</v>
      </c>
      <c r="EI187" s="194">
        <f t="shared" ref="EI187:EI209" si="391">IF(V187&gt; U187,1,0)</f>
        <v>0</v>
      </c>
      <c r="EJ187" s="194">
        <f t="shared" ref="EJ187:EJ209" si="392">IF(X187&gt; W187,1,0)</f>
        <v>0</v>
      </c>
      <c r="EK187" s="194">
        <f t="shared" ref="EK187:EK209" si="393">IF(Z187&gt; Y187,1,0)</f>
        <v>0</v>
      </c>
      <c r="EL187" s="194">
        <f t="shared" ref="EL187:EL209" si="394">IF(AB187&gt; AA187,1,0)</f>
        <v>0</v>
      </c>
      <c r="EM187" s="194">
        <f t="shared" ref="EM187:EM209" si="395">IF(AD187&gt; AC187,1,0)</f>
        <v>0</v>
      </c>
      <c r="EN187" s="194">
        <f t="shared" ref="EN187:EN209" si="396">IF(AF187&gt; AE187,1,0)</f>
        <v>0</v>
      </c>
      <c r="EO187" s="194">
        <f t="shared" ref="EO187:EO209" si="397">IF(AH187&gt; AG187,1,0)</f>
        <v>0</v>
      </c>
      <c r="EP187" s="194">
        <f t="shared" ref="EP187:EP209" si="398">IF(AJ187&gt; AI187,1,0)</f>
        <v>0</v>
      </c>
      <c r="EQ187" s="194">
        <f t="shared" ref="EQ187:EQ209" si="399">IF(AL187&gt; AK187,1,0)</f>
        <v>0</v>
      </c>
      <c r="ER187" s="194">
        <f t="shared" ref="ER187:ER209" si="400">IF(AN187&gt; AM187,1,0)</f>
        <v>0</v>
      </c>
      <c r="ES187" s="194">
        <f t="shared" ref="ES187:ES209" si="401">IF(AP187&gt; AO187,1,0)</f>
        <v>0</v>
      </c>
      <c r="ET187" s="194">
        <f t="shared" ref="ET187:ET209" si="402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3">SUM(+E188+G188+I188+K188+M188+O188+Q188+S188+U188+W188+Y188+AA188+AC188+AE188+AG188+AI188+AK188+AM188+AO188+AQ188)</f>
        <v>0</v>
      </c>
      <c r="D188" s="109">
        <f t="shared" si="40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2"/>
        <v/>
      </c>
      <c r="CB188" s="193" t="str">
        <f t="shared" si="353"/>
        <v/>
      </c>
      <c r="CC188" s="193" t="str">
        <f t="shared" si="354"/>
        <v/>
      </c>
      <c r="CD188" s="193" t="str">
        <f t="shared" si="355"/>
        <v/>
      </c>
      <c r="CE188" s="193" t="str">
        <f t="shared" si="356"/>
        <v/>
      </c>
      <c r="CF188" s="193" t="str">
        <f t="shared" si="357"/>
        <v/>
      </c>
      <c r="CG188" s="194">
        <f t="shared" si="358"/>
        <v>0</v>
      </c>
      <c r="CH188" s="194">
        <f t="shared" si="359"/>
        <v>0</v>
      </c>
      <c r="CI188" s="194">
        <f t="shared" si="360"/>
        <v>0</v>
      </c>
      <c r="CJ188" s="194">
        <f t="shared" si="361"/>
        <v>0</v>
      </c>
      <c r="CK188" s="194">
        <f t="shared" si="36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3"/>
        <v/>
      </c>
      <c r="DB188" s="193" t="str">
        <f t="shared" si="364"/>
        <v/>
      </c>
      <c r="DC188" s="193" t="str">
        <f t="shared" si="365"/>
        <v/>
      </c>
      <c r="DD188" s="193" t="str">
        <f t="shared" si="366"/>
        <v/>
      </c>
      <c r="DE188" s="193" t="str">
        <f t="shared" si="367"/>
        <v/>
      </c>
      <c r="DF188" s="193" t="str">
        <f t="shared" si="368"/>
        <v/>
      </c>
      <c r="DG188" s="193" t="str">
        <f t="shared" si="369"/>
        <v/>
      </c>
      <c r="DH188" s="193" t="str">
        <f t="shared" si="370"/>
        <v/>
      </c>
      <c r="DI188" s="193" t="str">
        <f t="shared" si="371"/>
        <v/>
      </c>
      <c r="DJ188" s="193" t="str">
        <f t="shared" si="372"/>
        <v/>
      </c>
      <c r="DK188" s="193" t="str">
        <f t="shared" si="373"/>
        <v/>
      </c>
      <c r="DL188" s="193" t="str">
        <f t="shared" si="374"/>
        <v/>
      </c>
      <c r="DM188" s="193" t="str">
        <f t="shared" si="375"/>
        <v/>
      </c>
      <c r="DN188" s="193" t="str">
        <f t="shared" si="376"/>
        <v/>
      </c>
      <c r="DO188" s="193" t="str">
        <f t="shared" si="377"/>
        <v/>
      </c>
      <c r="DP188" s="193" t="str">
        <f t="shared" si="378"/>
        <v/>
      </c>
      <c r="DQ188" s="193" t="str">
        <f t="shared" si="379"/>
        <v/>
      </c>
      <c r="DR188" s="193" t="str">
        <f t="shared" si="380"/>
        <v/>
      </c>
      <c r="DS188" s="193" t="str">
        <f t="shared" si="381"/>
        <v/>
      </c>
      <c r="DT188" s="193" t="str">
        <f t="shared" si="382"/>
        <v/>
      </c>
      <c r="EA188" s="194">
        <f t="shared" si="383"/>
        <v>0</v>
      </c>
      <c r="EB188" s="194">
        <f t="shared" si="384"/>
        <v>0</v>
      </c>
      <c r="EC188" s="194">
        <f t="shared" si="385"/>
        <v>0</v>
      </c>
      <c r="ED188" s="194">
        <f t="shared" si="386"/>
        <v>0</v>
      </c>
      <c r="EE188" s="194">
        <f t="shared" si="387"/>
        <v>0</v>
      </c>
      <c r="EF188" s="194">
        <f t="shared" si="388"/>
        <v>0</v>
      </c>
      <c r="EG188" s="194">
        <f t="shared" si="389"/>
        <v>0</v>
      </c>
      <c r="EH188" s="194">
        <f t="shared" si="390"/>
        <v>0</v>
      </c>
      <c r="EI188" s="194">
        <f t="shared" si="391"/>
        <v>0</v>
      </c>
      <c r="EJ188" s="194">
        <f t="shared" si="392"/>
        <v>0</v>
      </c>
      <c r="EK188" s="194">
        <f t="shared" si="393"/>
        <v>0</v>
      </c>
      <c r="EL188" s="194">
        <f t="shared" si="394"/>
        <v>0</v>
      </c>
      <c r="EM188" s="194">
        <f t="shared" si="395"/>
        <v>0</v>
      </c>
      <c r="EN188" s="194">
        <f t="shared" si="396"/>
        <v>0</v>
      </c>
      <c r="EO188" s="194">
        <f t="shared" si="397"/>
        <v>0</v>
      </c>
      <c r="EP188" s="194">
        <f t="shared" si="398"/>
        <v>0</v>
      </c>
      <c r="EQ188" s="194">
        <f t="shared" si="399"/>
        <v>0</v>
      </c>
      <c r="ER188" s="194">
        <f t="shared" si="400"/>
        <v>0</v>
      </c>
      <c r="ES188" s="194">
        <f t="shared" si="401"/>
        <v>0</v>
      </c>
      <c r="ET188" s="194">
        <f t="shared" si="402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3"/>
        <v>0</v>
      </c>
      <c r="D189" s="109">
        <f t="shared" si="40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2"/>
        <v/>
      </c>
      <c r="CB189" s="193" t="str">
        <f t="shared" si="353"/>
        <v/>
      </c>
      <c r="CC189" s="193" t="str">
        <f t="shared" si="354"/>
        <v/>
      </c>
      <c r="CD189" s="193" t="str">
        <f t="shared" si="355"/>
        <v/>
      </c>
      <c r="CE189" s="193" t="str">
        <f t="shared" si="356"/>
        <v/>
      </c>
      <c r="CF189" s="193" t="str">
        <f t="shared" si="357"/>
        <v/>
      </c>
      <c r="CG189" s="194">
        <f t="shared" si="358"/>
        <v>0</v>
      </c>
      <c r="CH189" s="194">
        <f t="shared" si="359"/>
        <v>0</v>
      </c>
      <c r="CI189" s="194">
        <f t="shared" si="360"/>
        <v>0</v>
      </c>
      <c r="CJ189" s="194">
        <f t="shared" si="361"/>
        <v>0</v>
      </c>
      <c r="CK189" s="194">
        <f t="shared" si="36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3"/>
        <v/>
      </c>
      <c r="DB189" s="193" t="str">
        <f t="shared" si="364"/>
        <v/>
      </c>
      <c r="DC189" s="193" t="str">
        <f t="shared" si="365"/>
        <v/>
      </c>
      <c r="DD189" s="193" t="str">
        <f t="shared" si="366"/>
        <v/>
      </c>
      <c r="DE189" s="193" t="str">
        <f t="shared" si="367"/>
        <v/>
      </c>
      <c r="DF189" s="193" t="str">
        <f t="shared" si="368"/>
        <v/>
      </c>
      <c r="DG189" s="193" t="str">
        <f t="shared" si="369"/>
        <v/>
      </c>
      <c r="DH189" s="193" t="str">
        <f t="shared" si="370"/>
        <v/>
      </c>
      <c r="DI189" s="193" t="str">
        <f t="shared" si="371"/>
        <v/>
      </c>
      <c r="DJ189" s="193" t="str">
        <f t="shared" si="372"/>
        <v/>
      </c>
      <c r="DK189" s="193" t="str">
        <f t="shared" si="373"/>
        <v/>
      </c>
      <c r="DL189" s="193" t="str">
        <f t="shared" si="374"/>
        <v/>
      </c>
      <c r="DM189" s="193" t="str">
        <f t="shared" si="375"/>
        <v/>
      </c>
      <c r="DN189" s="193" t="str">
        <f t="shared" si="376"/>
        <v/>
      </c>
      <c r="DO189" s="193" t="str">
        <f t="shared" si="377"/>
        <v/>
      </c>
      <c r="DP189" s="193" t="str">
        <f t="shared" si="378"/>
        <v/>
      </c>
      <c r="DQ189" s="193" t="str">
        <f t="shared" si="379"/>
        <v/>
      </c>
      <c r="DR189" s="193" t="str">
        <f t="shared" si="380"/>
        <v/>
      </c>
      <c r="DS189" s="193" t="str">
        <f t="shared" si="381"/>
        <v/>
      </c>
      <c r="DT189" s="193" t="str">
        <f t="shared" si="382"/>
        <v/>
      </c>
      <c r="EA189" s="194">
        <f t="shared" si="383"/>
        <v>0</v>
      </c>
      <c r="EB189" s="194">
        <f t="shared" si="384"/>
        <v>0</v>
      </c>
      <c r="EC189" s="194">
        <f t="shared" si="385"/>
        <v>0</v>
      </c>
      <c r="ED189" s="194">
        <f t="shared" si="386"/>
        <v>0</v>
      </c>
      <c r="EE189" s="194">
        <f t="shared" si="387"/>
        <v>0</v>
      </c>
      <c r="EF189" s="194">
        <f t="shared" si="388"/>
        <v>0</v>
      </c>
      <c r="EG189" s="194">
        <f t="shared" si="389"/>
        <v>0</v>
      </c>
      <c r="EH189" s="194">
        <f t="shared" si="390"/>
        <v>0</v>
      </c>
      <c r="EI189" s="194">
        <f t="shared" si="391"/>
        <v>0</v>
      </c>
      <c r="EJ189" s="194">
        <f t="shared" si="392"/>
        <v>0</v>
      </c>
      <c r="EK189" s="194">
        <f t="shared" si="393"/>
        <v>0</v>
      </c>
      <c r="EL189" s="194">
        <f t="shared" si="394"/>
        <v>0</v>
      </c>
      <c r="EM189" s="194">
        <f t="shared" si="395"/>
        <v>0</v>
      </c>
      <c r="EN189" s="194">
        <f t="shared" si="396"/>
        <v>0</v>
      </c>
      <c r="EO189" s="194">
        <f t="shared" si="397"/>
        <v>0</v>
      </c>
      <c r="EP189" s="194">
        <f t="shared" si="398"/>
        <v>0</v>
      </c>
      <c r="EQ189" s="194">
        <f t="shared" si="399"/>
        <v>0</v>
      </c>
      <c r="ER189" s="194">
        <f t="shared" si="400"/>
        <v>0</v>
      </c>
      <c r="ES189" s="194">
        <f t="shared" si="401"/>
        <v>0</v>
      </c>
      <c r="ET189" s="194">
        <f t="shared" si="402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3"/>
        <v>0</v>
      </c>
      <c r="D190" s="139">
        <f t="shared" si="40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2"/>
        <v/>
      </c>
      <c r="CB190" s="193" t="str">
        <f t="shared" si="353"/>
        <v/>
      </c>
      <c r="CC190" s="193" t="str">
        <f t="shared" si="354"/>
        <v/>
      </c>
      <c r="CD190" s="193" t="str">
        <f t="shared" si="355"/>
        <v/>
      </c>
      <c r="CE190" s="193" t="str">
        <f t="shared" si="356"/>
        <v/>
      </c>
      <c r="CF190" s="193" t="str">
        <f t="shared" si="357"/>
        <v/>
      </c>
      <c r="CG190" s="194">
        <f t="shared" si="358"/>
        <v>0</v>
      </c>
      <c r="CH190" s="194">
        <f t="shared" si="359"/>
        <v>0</v>
      </c>
      <c r="CI190" s="194">
        <f t="shared" si="360"/>
        <v>0</v>
      </c>
      <c r="CJ190" s="194">
        <f t="shared" si="361"/>
        <v>0</v>
      </c>
      <c r="CK190" s="194">
        <f t="shared" si="36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3"/>
        <v/>
      </c>
      <c r="DB190" s="193" t="str">
        <f t="shared" si="364"/>
        <v/>
      </c>
      <c r="DC190" s="193" t="str">
        <f t="shared" si="365"/>
        <v/>
      </c>
      <c r="DD190" s="193" t="str">
        <f t="shared" si="366"/>
        <v/>
      </c>
      <c r="DE190" s="193" t="str">
        <f t="shared" si="367"/>
        <v/>
      </c>
      <c r="DF190" s="193" t="str">
        <f t="shared" si="368"/>
        <v/>
      </c>
      <c r="DG190" s="193" t="str">
        <f t="shared" si="369"/>
        <v/>
      </c>
      <c r="DH190" s="193" t="str">
        <f t="shared" si="370"/>
        <v/>
      </c>
      <c r="DI190" s="193" t="str">
        <f t="shared" si="371"/>
        <v/>
      </c>
      <c r="DJ190" s="193" t="str">
        <f t="shared" si="372"/>
        <v/>
      </c>
      <c r="DK190" s="193" t="str">
        <f t="shared" si="373"/>
        <v/>
      </c>
      <c r="DL190" s="193" t="str">
        <f t="shared" si="374"/>
        <v/>
      </c>
      <c r="DM190" s="193" t="str">
        <f t="shared" si="375"/>
        <v/>
      </c>
      <c r="DN190" s="193" t="str">
        <f t="shared" si="376"/>
        <v/>
      </c>
      <c r="DO190" s="193" t="str">
        <f t="shared" si="377"/>
        <v/>
      </c>
      <c r="DP190" s="193" t="str">
        <f t="shared" si="378"/>
        <v/>
      </c>
      <c r="DQ190" s="193" t="str">
        <f t="shared" si="379"/>
        <v/>
      </c>
      <c r="DR190" s="193" t="str">
        <f t="shared" si="380"/>
        <v/>
      </c>
      <c r="DS190" s="193" t="str">
        <f t="shared" si="381"/>
        <v/>
      </c>
      <c r="DT190" s="193" t="str">
        <f t="shared" si="382"/>
        <v/>
      </c>
      <c r="EA190" s="194">
        <f t="shared" si="383"/>
        <v>0</v>
      </c>
      <c r="EB190" s="194">
        <f t="shared" si="384"/>
        <v>0</v>
      </c>
      <c r="EC190" s="194">
        <f t="shared" si="385"/>
        <v>0</v>
      </c>
      <c r="ED190" s="194">
        <f t="shared" si="386"/>
        <v>0</v>
      </c>
      <c r="EE190" s="194">
        <f t="shared" si="387"/>
        <v>0</v>
      </c>
      <c r="EF190" s="194">
        <f t="shared" si="388"/>
        <v>0</v>
      </c>
      <c r="EG190" s="194">
        <f t="shared" si="389"/>
        <v>0</v>
      </c>
      <c r="EH190" s="194">
        <f t="shared" si="390"/>
        <v>0</v>
      </c>
      <c r="EI190" s="194">
        <f t="shared" si="391"/>
        <v>0</v>
      </c>
      <c r="EJ190" s="194">
        <f t="shared" si="392"/>
        <v>0</v>
      </c>
      <c r="EK190" s="194">
        <f t="shared" si="393"/>
        <v>0</v>
      </c>
      <c r="EL190" s="194">
        <f t="shared" si="394"/>
        <v>0</v>
      </c>
      <c r="EM190" s="194">
        <f t="shared" si="395"/>
        <v>0</v>
      </c>
      <c r="EN190" s="194">
        <f t="shared" si="396"/>
        <v>0</v>
      </c>
      <c r="EO190" s="194">
        <f t="shared" si="397"/>
        <v>0</v>
      </c>
      <c r="EP190" s="194">
        <f t="shared" si="398"/>
        <v>0</v>
      </c>
      <c r="EQ190" s="194">
        <f t="shared" si="399"/>
        <v>0</v>
      </c>
      <c r="ER190" s="194">
        <f t="shared" si="400"/>
        <v>0</v>
      </c>
      <c r="ES190" s="194">
        <f t="shared" si="401"/>
        <v>0</v>
      </c>
      <c r="ET190" s="194">
        <f t="shared" si="402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3"/>
        <v>0</v>
      </c>
      <c r="D191" s="139">
        <f t="shared" si="40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2"/>
        <v/>
      </c>
      <c r="CB191" s="193" t="str">
        <f t="shared" si="353"/>
        <v/>
      </c>
      <c r="CC191" s="193" t="str">
        <f t="shared" si="354"/>
        <v/>
      </c>
      <c r="CD191" s="193" t="str">
        <f t="shared" si="355"/>
        <v/>
      </c>
      <c r="CE191" s="193" t="str">
        <f t="shared" si="356"/>
        <v/>
      </c>
      <c r="CF191" s="193" t="str">
        <f t="shared" si="357"/>
        <v/>
      </c>
      <c r="CG191" s="194">
        <f t="shared" si="358"/>
        <v>0</v>
      </c>
      <c r="CH191" s="194">
        <f t="shared" si="359"/>
        <v>0</v>
      </c>
      <c r="CI191" s="194">
        <f t="shared" si="360"/>
        <v>0</v>
      </c>
      <c r="CJ191" s="194">
        <f t="shared" si="361"/>
        <v>0</v>
      </c>
      <c r="CK191" s="194">
        <f t="shared" si="36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3"/>
        <v/>
      </c>
      <c r="DB191" s="193" t="str">
        <f t="shared" si="364"/>
        <v/>
      </c>
      <c r="DC191" s="193" t="str">
        <f t="shared" si="365"/>
        <v/>
      </c>
      <c r="DD191" s="193" t="str">
        <f t="shared" si="366"/>
        <v/>
      </c>
      <c r="DE191" s="193" t="str">
        <f t="shared" si="367"/>
        <v/>
      </c>
      <c r="DF191" s="193" t="str">
        <f t="shared" si="368"/>
        <v/>
      </c>
      <c r="DG191" s="193" t="str">
        <f t="shared" si="369"/>
        <v/>
      </c>
      <c r="DH191" s="193" t="str">
        <f t="shared" si="370"/>
        <v/>
      </c>
      <c r="DI191" s="193" t="str">
        <f t="shared" si="371"/>
        <v/>
      </c>
      <c r="DJ191" s="193" t="str">
        <f t="shared" si="372"/>
        <v/>
      </c>
      <c r="DK191" s="193" t="str">
        <f t="shared" si="373"/>
        <v/>
      </c>
      <c r="DL191" s="193" t="str">
        <f t="shared" si="374"/>
        <v/>
      </c>
      <c r="DM191" s="193" t="str">
        <f t="shared" si="375"/>
        <v/>
      </c>
      <c r="DN191" s="193" t="str">
        <f t="shared" si="376"/>
        <v/>
      </c>
      <c r="DO191" s="193" t="str">
        <f t="shared" si="377"/>
        <v/>
      </c>
      <c r="DP191" s="193" t="str">
        <f t="shared" si="378"/>
        <v/>
      </c>
      <c r="DQ191" s="193" t="str">
        <f t="shared" si="379"/>
        <v/>
      </c>
      <c r="DR191" s="193" t="str">
        <f t="shared" si="380"/>
        <v/>
      </c>
      <c r="DS191" s="193" t="str">
        <f t="shared" si="381"/>
        <v/>
      </c>
      <c r="DT191" s="193" t="str">
        <f t="shared" si="382"/>
        <v/>
      </c>
      <c r="EA191" s="194">
        <f t="shared" si="383"/>
        <v>0</v>
      </c>
      <c r="EB191" s="194">
        <f t="shared" si="384"/>
        <v>0</v>
      </c>
      <c r="EC191" s="194">
        <f t="shared" si="385"/>
        <v>0</v>
      </c>
      <c r="ED191" s="194">
        <f t="shared" si="386"/>
        <v>0</v>
      </c>
      <c r="EE191" s="194">
        <f t="shared" si="387"/>
        <v>0</v>
      </c>
      <c r="EF191" s="194">
        <f t="shared" si="388"/>
        <v>0</v>
      </c>
      <c r="EG191" s="194">
        <f t="shared" si="389"/>
        <v>0</v>
      </c>
      <c r="EH191" s="194">
        <f t="shared" si="390"/>
        <v>0</v>
      </c>
      <c r="EI191" s="194">
        <f t="shared" si="391"/>
        <v>0</v>
      </c>
      <c r="EJ191" s="194">
        <f t="shared" si="392"/>
        <v>0</v>
      </c>
      <c r="EK191" s="194">
        <f t="shared" si="393"/>
        <v>0</v>
      </c>
      <c r="EL191" s="194">
        <f t="shared" si="394"/>
        <v>0</v>
      </c>
      <c r="EM191" s="194">
        <f t="shared" si="395"/>
        <v>0</v>
      </c>
      <c r="EN191" s="194">
        <f t="shared" si="396"/>
        <v>0</v>
      </c>
      <c r="EO191" s="194">
        <f t="shared" si="397"/>
        <v>0</v>
      </c>
      <c r="EP191" s="194">
        <f t="shared" si="398"/>
        <v>0</v>
      </c>
      <c r="EQ191" s="194">
        <f t="shared" si="399"/>
        <v>0</v>
      </c>
      <c r="ER191" s="194">
        <f t="shared" si="400"/>
        <v>0</v>
      </c>
      <c r="ES191" s="194">
        <f t="shared" si="401"/>
        <v>0</v>
      </c>
      <c r="ET191" s="194">
        <f t="shared" si="402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3"/>
        <v>0</v>
      </c>
      <c r="D192" s="109">
        <f t="shared" si="40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2"/>
        <v/>
      </c>
      <c r="CB192" s="193" t="str">
        <f t="shared" si="353"/>
        <v/>
      </c>
      <c r="CC192" s="193" t="str">
        <f t="shared" si="354"/>
        <v/>
      </c>
      <c r="CD192" s="193" t="str">
        <f t="shared" si="355"/>
        <v/>
      </c>
      <c r="CE192" s="193" t="str">
        <f t="shared" si="356"/>
        <v/>
      </c>
      <c r="CF192" s="193" t="str">
        <f t="shared" si="357"/>
        <v/>
      </c>
      <c r="CG192" s="194">
        <f t="shared" si="358"/>
        <v>0</v>
      </c>
      <c r="CH192" s="194">
        <f t="shared" si="359"/>
        <v>0</v>
      </c>
      <c r="CI192" s="194">
        <f t="shared" si="360"/>
        <v>0</v>
      </c>
      <c r="CJ192" s="194">
        <f t="shared" si="361"/>
        <v>0</v>
      </c>
      <c r="CK192" s="194">
        <f t="shared" si="36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3"/>
        <v/>
      </c>
      <c r="DB192" s="193" t="str">
        <f t="shared" si="364"/>
        <v/>
      </c>
      <c r="DC192" s="193" t="str">
        <f t="shared" si="365"/>
        <v/>
      </c>
      <c r="DD192" s="193" t="str">
        <f t="shared" si="366"/>
        <v/>
      </c>
      <c r="DE192" s="193" t="str">
        <f t="shared" si="367"/>
        <v/>
      </c>
      <c r="DF192" s="193" t="str">
        <f t="shared" si="368"/>
        <v/>
      </c>
      <c r="DG192" s="193" t="str">
        <f t="shared" si="369"/>
        <v/>
      </c>
      <c r="DH192" s="193" t="str">
        <f t="shared" si="370"/>
        <v/>
      </c>
      <c r="DI192" s="193" t="str">
        <f t="shared" si="371"/>
        <v/>
      </c>
      <c r="DJ192" s="193" t="str">
        <f t="shared" si="372"/>
        <v/>
      </c>
      <c r="DK192" s="193" t="str">
        <f t="shared" si="373"/>
        <v/>
      </c>
      <c r="DL192" s="193" t="str">
        <f t="shared" si="374"/>
        <v/>
      </c>
      <c r="DM192" s="193" t="str">
        <f t="shared" si="375"/>
        <v/>
      </c>
      <c r="DN192" s="193" t="str">
        <f t="shared" si="376"/>
        <v/>
      </c>
      <c r="DO192" s="193" t="str">
        <f t="shared" si="377"/>
        <v/>
      </c>
      <c r="DP192" s="193" t="str">
        <f t="shared" si="378"/>
        <v/>
      </c>
      <c r="DQ192" s="193" t="str">
        <f t="shared" si="379"/>
        <v/>
      </c>
      <c r="DR192" s="193" t="str">
        <f t="shared" si="380"/>
        <v/>
      </c>
      <c r="DS192" s="193" t="str">
        <f t="shared" si="381"/>
        <v/>
      </c>
      <c r="DT192" s="193" t="str">
        <f t="shared" si="382"/>
        <v/>
      </c>
      <c r="EA192" s="194">
        <f t="shared" si="383"/>
        <v>0</v>
      </c>
      <c r="EB192" s="194">
        <f t="shared" si="384"/>
        <v>0</v>
      </c>
      <c r="EC192" s="194">
        <f t="shared" si="385"/>
        <v>0</v>
      </c>
      <c r="ED192" s="194">
        <f t="shared" si="386"/>
        <v>0</v>
      </c>
      <c r="EE192" s="194">
        <f t="shared" si="387"/>
        <v>0</v>
      </c>
      <c r="EF192" s="194">
        <f t="shared" si="388"/>
        <v>0</v>
      </c>
      <c r="EG192" s="194">
        <f t="shared" si="389"/>
        <v>0</v>
      </c>
      <c r="EH192" s="194">
        <f t="shared" si="390"/>
        <v>0</v>
      </c>
      <c r="EI192" s="194">
        <f t="shared" si="391"/>
        <v>0</v>
      </c>
      <c r="EJ192" s="194">
        <f t="shared" si="392"/>
        <v>0</v>
      </c>
      <c r="EK192" s="194">
        <f t="shared" si="393"/>
        <v>0</v>
      </c>
      <c r="EL192" s="194">
        <f t="shared" si="394"/>
        <v>0</v>
      </c>
      <c r="EM192" s="194">
        <f t="shared" si="395"/>
        <v>0</v>
      </c>
      <c r="EN192" s="194">
        <f t="shared" si="396"/>
        <v>0</v>
      </c>
      <c r="EO192" s="194">
        <f t="shared" si="397"/>
        <v>0</v>
      </c>
      <c r="EP192" s="194">
        <f t="shared" si="398"/>
        <v>0</v>
      </c>
      <c r="EQ192" s="194">
        <f t="shared" si="399"/>
        <v>0</v>
      </c>
      <c r="ER192" s="194">
        <f t="shared" si="400"/>
        <v>0</v>
      </c>
      <c r="ES192" s="194">
        <f t="shared" si="401"/>
        <v>0</v>
      </c>
      <c r="ET192" s="194">
        <f t="shared" si="402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3"/>
        <v>0</v>
      </c>
      <c r="D193" s="109">
        <f t="shared" si="40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2"/>
        <v/>
      </c>
      <c r="CB193" s="193" t="str">
        <f t="shared" si="353"/>
        <v/>
      </c>
      <c r="CC193" s="193" t="str">
        <f t="shared" si="354"/>
        <v/>
      </c>
      <c r="CD193" s="193" t="str">
        <f t="shared" si="355"/>
        <v/>
      </c>
      <c r="CE193" s="193" t="str">
        <f t="shared" si="356"/>
        <v/>
      </c>
      <c r="CF193" s="193" t="str">
        <f t="shared" si="357"/>
        <v/>
      </c>
      <c r="CG193" s="194">
        <f t="shared" si="358"/>
        <v>0</v>
      </c>
      <c r="CH193" s="194">
        <f t="shared" si="359"/>
        <v>0</v>
      </c>
      <c r="CI193" s="194">
        <f t="shared" si="360"/>
        <v>0</v>
      </c>
      <c r="CJ193" s="194">
        <f t="shared" si="361"/>
        <v>0</v>
      </c>
      <c r="CK193" s="194">
        <f t="shared" si="36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3"/>
        <v/>
      </c>
      <c r="DB193" s="193" t="str">
        <f t="shared" si="364"/>
        <v/>
      </c>
      <c r="DC193" s="193" t="str">
        <f t="shared" si="365"/>
        <v/>
      </c>
      <c r="DD193" s="193" t="str">
        <f t="shared" si="366"/>
        <v/>
      </c>
      <c r="DE193" s="193" t="str">
        <f t="shared" si="367"/>
        <v/>
      </c>
      <c r="DF193" s="193" t="str">
        <f t="shared" si="368"/>
        <v/>
      </c>
      <c r="DG193" s="193" t="str">
        <f t="shared" si="369"/>
        <v/>
      </c>
      <c r="DH193" s="193" t="str">
        <f t="shared" si="370"/>
        <v/>
      </c>
      <c r="DI193" s="193" t="str">
        <f t="shared" si="371"/>
        <v/>
      </c>
      <c r="DJ193" s="193" t="str">
        <f t="shared" si="372"/>
        <v/>
      </c>
      <c r="DK193" s="193" t="str">
        <f t="shared" si="373"/>
        <v/>
      </c>
      <c r="DL193" s="193" t="str">
        <f t="shared" si="374"/>
        <v/>
      </c>
      <c r="DM193" s="193" t="str">
        <f t="shared" si="375"/>
        <v/>
      </c>
      <c r="DN193" s="193" t="str">
        <f t="shared" si="376"/>
        <v/>
      </c>
      <c r="DO193" s="193" t="str">
        <f t="shared" si="377"/>
        <v/>
      </c>
      <c r="DP193" s="193" t="str">
        <f t="shared" si="378"/>
        <v/>
      </c>
      <c r="DQ193" s="193" t="str">
        <f t="shared" si="379"/>
        <v/>
      </c>
      <c r="DR193" s="193" t="str">
        <f t="shared" si="380"/>
        <v/>
      </c>
      <c r="DS193" s="193" t="str">
        <f t="shared" si="381"/>
        <v/>
      </c>
      <c r="DT193" s="193" t="str">
        <f t="shared" si="382"/>
        <v/>
      </c>
      <c r="EA193" s="194">
        <f t="shared" si="383"/>
        <v>0</v>
      </c>
      <c r="EB193" s="194">
        <f t="shared" si="384"/>
        <v>0</v>
      </c>
      <c r="EC193" s="194">
        <f t="shared" si="385"/>
        <v>0</v>
      </c>
      <c r="ED193" s="194">
        <f t="shared" si="386"/>
        <v>0</v>
      </c>
      <c r="EE193" s="194">
        <f t="shared" si="387"/>
        <v>0</v>
      </c>
      <c r="EF193" s="194">
        <f t="shared" si="388"/>
        <v>0</v>
      </c>
      <c r="EG193" s="194">
        <f t="shared" si="389"/>
        <v>0</v>
      </c>
      <c r="EH193" s="194">
        <f t="shared" si="390"/>
        <v>0</v>
      </c>
      <c r="EI193" s="194">
        <f t="shared" si="391"/>
        <v>0</v>
      </c>
      <c r="EJ193" s="194">
        <f t="shared" si="392"/>
        <v>0</v>
      </c>
      <c r="EK193" s="194">
        <f t="shared" si="393"/>
        <v>0</v>
      </c>
      <c r="EL193" s="194">
        <f t="shared" si="394"/>
        <v>0</v>
      </c>
      <c r="EM193" s="194">
        <f t="shared" si="395"/>
        <v>0</v>
      </c>
      <c r="EN193" s="194">
        <f t="shared" si="396"/>
        <v>0</v>
      </c>
      <c r="EO193" s="194">
        <f t="shared" si="397"/>
        <v>0</v>
      </c>
      <c r="EP193" s="194">
        <f t="shared" si="398"/>
        <v>0</v>
      </c>
      <c r="EQ193" s="194">
        <f t="shared" si="399"/>
        <v>0</v>
      </c>
      <c r="ER193" s="194">
        <f t="shared" si="400"/>
        <v>0</v>
      </c>
      <c r="ES193" s="194">
        <f t="shared" si="401"/>
        <v>0</v>
      </c>
      <c r="ET193" s="194">
        <f t="shared" si="402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3"/>
        <v>0</v>
      </c>
      <c r="D194" s="139">
        <f t="shared" si="40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2"/>
        <v/>
      </c>
      <c r="CB194" s="193" t="str">
        <f t="shared" si="353"/>
        <v/>
      </c>
      <c r="CC194" s="193" t="str">
        <f t="shared" si="354"/>
        <v/>
      </c>
      <c r="CD194" s="193" t="str">
        <f t="shared" si="355"/>
        <v/>
      </c>
      <c r="CE194" s="193" t="str">
        <f t="shared" si="356"/>
        <v/>
      </c>
      <c r="CF194" s="193" t="str">
        <f t="shared" si="357"/>
        <v/>
      </c>
      <c r="CG194" s="194">
        <f t="shared" si="358"/>
        <v>0</v>
      </c>
      <c r="CH194" s="194">
        <f t="shared" si="359"/>
        <v>0</v>
      </c>
      <c r="CI194" s="194">
        <f t="shared" si="360"/>
        <v>0</v>
      </c>
      <c r="CJ194" s="194">
        <f t="shared" si="361"/>
        <v>0</v>
      </c>
      <c r="CK194" s="194">
        <f t="shared" si="36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3"/>
        <v/>
      </c>
      <c r="DB194" s="193" t="str">
        <f t="shared" si="364"/>
        <v/>
      </c>
      <c r="DC194" s="193" t="str">
        <f t="shared" si="365"/>
        <v/>
      </c>
      <c r="DD194" s="193" t="str">
        <f t="shared" si="366"/>
        <v/>
      </c>
      <c r="DE194" s="193" t="str">
        <f t="shared" si="367"/>
        <v/>
      </c>
      <c r="DF194" s="193" t="str">
        <f t="shared" si="368"/>
        <v/>
      </c>
      <c r="DG194" s="193" t="str">
        <f t="shared" si="369"/>
        <v/>
      </c>
      <c r="DH194" s="193" t="str">
        <f t="shared" si="370"/>
        <v/>
      </c>
      <c r="DI194" s="193" t="str">
        <f t="shared" si="371"/>
        <v/>
      </c>
      <c r="DJ194" s="193" t="str">
        <f t="shared" si="372"/>
        <v/>
      </c>
      <c r="DK194" s="193" t="str">
        <f t="shared" si="373"/>
        <v/>
      </c>
      <c r="DL194" s="193" t="str">
        <f t="shared" si="374"/>
        <v/>
      </c>
      <c r="DM194" s="193" t="str">
        <f t="shared" si="375"/>
        <v/>
      </c>
      <c r="DN194" s="193" t="str">
        <f t="shared" si="376"/>
        <v/>
      </c>
      <c r="DO194" s="193" t="str">
        <f t="shared" si="377"/>
        <v/>
      </c>
      <c r="DP194" s="193" t="str">
        <f t="shared" si="378"/>
        <v/>
      </c>
      <c r="DQ194" s="193" t="str">
        <f t="shared" si="379"/>
        <v/>
      </c>
      <c r="DR194" s="193" t="str">
        <f t="shared" si="380"/>
        <v/>
      </c>
      <c r="DS194" s="193" t="str">
        <f t="shared" si="381"/>
        <v/>
      </c>
      <c r="DT194" s="193" t="str">
        <f t="shared" si="382"/>
        <v/>
      </c>
      <c r="EA194" s="194">
        <f t="shared" si="383"/>
        <v>0</v>
      </c>
      <c r="EB194" s="194">
        <f t="shared" si="384"/>
        <v>0</v>
      </c>
      <c r="EC194" s="194">
        <f t="shared" si="385"/>
        <v>0</v>
      </c>
      <c r="ED194" s="194">
        <f t="shared" si="386"/>
        <v>0</v>
      </c>
      <c r="EE194" s="194">
        <f t="shared" si="387"/>
        <v>0</v>
      </c>
      <c r="EF194" s="194">
        <f t="shared" si="388"/>
        <v>0</v>
      </c>
      <c r="EG194" s="194">
        <f t="shared" si="389"/>
        <v>0</v>
      </c>
      <c r="EH194" s="194">
        <f t="shared" si="390"/>
        <v>0</v>
      </c>
      <c r="EI194" s="194">
        <f t="shared" si="391"/>
        <v>0</v>
      </c>
      <c r="EJ194" s="194">
        <f t="shared" si="392"/>
        <v>0</v>
      </c>
      <c r="EK194" s="194">
        <f t="shared" si="393"/>
        <v>0</v>
      </c>
      <c r="EL194" s="194">
        <f t="shared" si="394"/>
        <v>0</v>
      </c>
      <c r="EM194" s="194">
        <f t="shared" si="395"/>
        <v>0</v>
      </c>
      <c r="EN194" s="194">
        <f t="shared" si="396"/>
        <v>0</v>
      </c>
      <c r="EO194" s="194">
        <f t="shared" si="397"/>
        <v>0</v>
      </c>
      <c r="EP194" s="194">
        <f t="shared" si="398"/>
        <v>0</v>
      </c>
      <c r="EQ194" s="194">
        <f t="shared" si="399"/>
        <v>0</v>
      </c>
      <c r="ER194" s="194">
        <f t="shared" si="400"/>
        <v>0</v>
      </c>
      <c r="ES194" s="194">
        <f t="shared" si="401"/>
        <v>0</v>
      </c>
      <c r="ET194" s="194">
        <f t="shared" si="402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3"/>
        <v>0</v>
      </c>
      <c r="D195" s="140">
        <f t="shared" si="40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2"/>
        <v/>
      </c>
      <c r="CB195" s="193" t="str">
        <f t="shared" si="353"/>
        <v/>
      </c>
      <c r="CC195" s="193" t="str">
        <f t="shared" si="354"/>
        <v/>
      </c>
      <c r="CD195" s="193" t="str">
        <f t="shared" si="355"/>
        <v/>
      </c>
      <c r="CE195" s="193" t="str">
        <f t="shared" si="356"/>
        <v/>
      </c>
      <c r="CF195" s="193" t="str">
        <f t="shared" si="357"/>
        <v/>
      </c>
      <c r="CG195" s="194">
        <f t="shared" si="358"/>
        <v>0</v>
      </c>
      <c r="CH195" s="194">
        <f t="shared" si="359"/>
        <v>0</v>
      </c>
      <c r="CI195" s="194">
        <f t="shared" si="360"/>
        <v>0</v>
      </c>
      <c r="CJ195" s="194">
        <f t="shared" si="361"/>
        <v>0</v>
      </c>
      <c r="CK195" s="194">
        <f t="shared" si="36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3"/>
        <v/>
      </c>
      <c r="DB195" s="193" t="str">
        <f t="shared" si="364"/>
        <v/>
      </c>
      <c r="DC195" s="193" t="str">
        <f t="shared" si="365"/>
        <v/>
      </c>
      <c r="DD195" s="193" t="str">
        <f t="shared" si="366"/>
        <v/>
      </c>
      <c r="DE195" s="193" t="str">
        <f t="shared" si="367"/>
        <v/>
      </c>
      <c r="DF195" s="193" t="str">
        <f t="shared" si="368"/>
        <v/>
      </c>
      <c r="DG195" s="193" t="str">
        <f t="shared" si="369"/>
        <v/>
      </c>
      <c r="DH195" s="193" t="str">
        <f t="shared" si="370"/>
        <v/>
      </c>
      <c r="DI195" s="193" t="str">
        <f t="shared" si="371"/>
        <v/>
      </c>
      <c r="DJ195" s="193" t="str">
        <f t="shared" si="372"/>
        <v/>
      </c>
      <c r="DK195" s="193" t="str">
        <f t="shared" si="373"/>
        <v/>
      </c>
      <c r="DL195" s="193" t="str">
        <f t="shared" si="374"/>
        <v/>
      </c>
      <c r="DM195" s="193" t="str">
        <f t="shared" si="375"/>
        <v/>
      </c>
      <c r="DN195" s="193" t="str">
        <f t="shared" si="376"/>
        <v/>
      </c>
      <c r="DO195" s="193" t="str">
        <f t="shared" si="377"/>
        <v/>
      </c>
      <c r="DP195" s="193" t="str">
        <f t="shared" si="378"/>
        <v/>
      </c>
      <c r="DQ195" s="193" t="str">
        <f t="shared" si="379"/>
        <v/>
      </c>
      <c r="DR195" s="193" t="str">
        <f t="shared" si="380"/>
        <v/>
      </c>
      <c r="DS195" s="193" t="str">
        <f t="shared" si="381"/>
        <v/>
      </c>
      <c r="DT195" s="193" t="str">
        <f t="shared" si="382"/>
        <v/>
      </c>
      <c r="EA195" s="194">
        <f t="shared" si="383"/>
        <v>0</v>
      </c>
      <c r="EB195" s="194">
        <f t="shared" si="384"/>
        <v>0</v>
      </c>
      <c r="EC195" s="194">
        <f t="shared" si="385"/>
        <v>0</v>
      </c>
      <c r="ED195" s="194">
        <f t="shared" si="386"/>
        <v>0</v>
      </c>
      <c r="EE195" s="194">
        <f t="shared" si="387"/>
        <v>0</v>
      </c>
      <c r="EF195" s="194">
        <f t="shared" si="388"/>
        <v>0</v>
      </c>
      <c r="EG195" s="194">
        <f t="shared" si="389"/>
        <v>0</v>
      </c>
      <c r="EH195" s="194">
        <f t="shared" si="390"/>
        <v>0</v>
      </c>
      <c r="EI195" s="194">
        <f t="shared" si="391"/>
        <v>0</v>
      </c>
      <c r="EJ195" s="194">
        <f t="shared" si="392"/>
        <v>0</v>
      </c>
      <c r="EK195" s="194">
        <f t="shared" si="393"/>
        <v>0</v>
      </c>
      <c r="EL195" s="194">
        <f t="shared" si="394"/>
        <v>0</v>
      </c>
      <c r="EM195" s="194">
        <f t="shared" si="395"/>
        <v>0</v>
      </c>
      <c r="EN195" s="194">
        <f t="shared" si="396"/>
        <v>0</v>
      </c>
      <c r="EO195" s="194">
        <f t="shared" si="397"/>
        <v>0</v>
      </c>
      <c r="EP195" s="194">
        <f t="shared" si="398"/>
        <v>0</v>
      </c>
      <c r="EQ195" s="194">
        <f t="shared" si="399"/>
        <v>0</v>
      </c>
      <c r="ER195" s="194">
        <f t="shared" si="400"/>
        <v>0</v>
      </c>
      <c r="ES195" s="194">
        <f t="shared" si="401"/>
        <v>0</v>
      </c>
      <c r="ET195" s="194">
        <f t="shared" si="402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3"/>
        <v>0</v>
      </c>
      <c r="D196" s="136">
        <f t="shared" si="40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2"/>
        <v/>
      </c>
      <c r="CB196" s="193" t="str">
        <f t="shared" si="353"/>
        <v/>
      </c>
      <c r="CC196" s="193" t="str">
        <f t="shared" si="354"/>
        <v/>
      </c>
      <c r="CD196" s="193" t="str">
        <f t="shared" si="355"/>
        <v/>
      </c>
      <c r="CE196" s="193" t="str">
        <f t="shared" si="356"/>
        <v/>
      </c>
      <c r="CF196" s="193" t="str">
        <f t="shared" si="357"/>
        <v/>
      </c>
      <c r="CG196" s="194">
        <f t="shared" si="358"/>
        <v>0</v>
      </c>
      <c r="CH196" s="194">
        <f t="shared" si="359"/>
        <v>0</v>
      </c>
      <c r="CI196" s="194">
        <f t="shared" si="360"/>
        <v>0</v>
      </c>
      <c r="CJ196" s="194">
        <f t="shared" si="361"/>
        <v>0</v>
      </c>
      <c r="CK196" s="194">
        <f t="shared" si="36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3"/>
        <v/>
      </c>
      <c r="DB196" s="193" t="str">
        <f t="shared" si="364"/>
        <v/>
      </c>
      <c r="DC196" s="193" t="str">
        <f t="shared" si="365"/>
        <v/>
      </c>
      <c r="DD196" s="193" t="str">
        <f t="shared" si="366"/>
        <v/>
      </c>
      <c r="DE196" s="193" t="str">
        <f t="shared" si="367"/>
        <v/>
      </c>
      <c r="DF196" s="193" t="str">
        <f t="shared" si="368"/>
        <v/>
      </c>
      <c r="DG196" s="193" t="str">
        <f t="shared" si="369"/>
        <v/>
      </c>
      <c r="DH196" s="193" t="str">
        <f t="shared" si="370"/>
        <v/>
      </c>
      <c r="DI196" s="193" t="str">
        <f t="shared" si="371"/>
        <v/>
      </c>
      <c r="DJ196" s="193" t="str">
        <f t="shared" si="372"/>
        <v/>
      </c>
      <c r="DK196" s="193" t="str">
        <f t="shared" si="373"/>
        <v/>
      </c>
      <c r="DL196" s="193" t="str">
        <f t="shared" si="374"/>
        <v/>
      </c>
      <c r="DM196" s="193" t="str">
        <f t="shared" si="375"/>
        <v/>
      </c>
      <c r="DN196" s="193" t="str">
        <f t="shared" si="376"/>
        <v/>
      </c>
      <c r="DO196" s="193" t="str">
        <f t="shared" si="377"/>
        <v/>
      </c>
      <c r="DP196" s="193" t="str">
        <f t="shared" si="378"/>
        <v/>
      </c>
      <c r="DQ196" s="193" t="str">
        <f t="shared" si="379"/>
        <v/>
      </c>
      <c r="DR196" s="193" t="str">
        <f t="shared" si="380"/>
        <v/>
      </c>
      <c r="DS196" s="193" t="str">
        <f t="shared" si="381"/>
        <v/>
      </c>
      <c r="DT196" s="193" t="str">
        <f t="shared" si="382"/>
        <v/>
      </c>
      <c r="EA196" s="194">
        <f t="shared" si="383"/>
        <v>0</v>
      </c>
      <c r="EB196" s="194">
        <f t="shared" si="384"/>
        <v>0</v>
      </c>
      <c r="EC196" s="194">
        <f t="shared" si="385"/>
        <v>0</v>
      </c>
      <c r="ED196" s="194">
        <f t="shared" si="386"/>
        <v>0</v>
      </c>
      <c r="EE196" s="194">
        <f t="shared" si="387"/>
        <v>0</v>
      </c>
      <c r="EF196" s="194">
        <f t="shared" si="388"/>
        <v>0</v>
      </c>
      <c r="EG196" s="194">
        <f t="shared" si="389"/>
        <v>0</v>
      </c>
      <c r="EH196" s="194">
        <f t="shared" si="390"/>
        <v>0</v>
      </c>
      <c r="EI196" s="194">
        <f t="shared" si="391"/>
        <v>0</v>
      </c>
      <c r="EJ196" s="194">
        <f t="shared" si="392"/>
        <v>0</v>
      </c>
      <c r="EK196" s="194">
        <f t="shared" si="393"/>
        <v>0</v>
      </c>
      <c r="EL196" s="194">
        <f t="shared" si="394"/>
        <v>0</v>
      </c>
      <c r="EM196" s="194">
        <f t="shared" si="395"/>
        <v>0</v>
      </c>
      <c r="EN196" s="194">
        <f t="shared" si="396"/>
        <v>0</v>
      </c>
      <c r="EO196" s="194">
        <f t="shared" si="397"/>
        <v>0</v>
      </c>
      <c r="EP196" s="194">
        <f t="shared" si="398"/>
        <v>0</v>
      </c>
      <c r="EQ196" s="194">
        <f t="shared" si="399"/>
        <v>0</v>
      </c>
      <c r="ER196" s="194">
        <f t="shared" si="400"/>
        <v>0</v>
      </c>
      <c r="ES196" s="194">
        <f t="shared" si="401"/>
        <v>0</v>
      </c>
      <c r="ET196" s="194">
        <f t="shared" si="402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3"/>
        <v>0</v>
      </c>
      <c r="D197" s="109">
        <f t="shared" si="40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2"/>
        <v/>
      </c>
      <c r="CB197" s="193" t="str">
        <f t="shared" si="353"/>
        <v/>
      </c>
      <c r="CC197" s="193" t="str">
        <f t="shared" si="354"/>
        <v/>
      </c>
      <c r="CD197" s="193" t="str">
        <f t="shared" si="355"/>
        <v/>
      </c>
      <c r="CE197" s="193" t="str">
        <f t="shared" si="356"/>
        <v/>
      </c>
      <c r="CF197" s="193" t="str">
        <f t="shared" si="357"/>
        <v/>
      </c>
      <c r="CG197" s="194">
        <f t="shared" si="358"/>
        <v>0</v>
      </c>
      <c r="CH197" s="194">
        <f t="shared" si="359"/>
        <v>0</v>
      </c>
      <c r="CI197" s="194">
        <f t="shared" si="360"/>
        <v>0</v>
      </c>
      <c r="CJ197" s="194">
        <f t="shared" si="361"/>
        <v>0</v>
      </c>
      <c r="CK197" s="194">
        <f t="shared" si="36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3"/>
        <v/>
      </c>
      <c r="DB197" s="193" t="str">
        <f t="shared" si="364"/>
        <v/>
      </c>
      <c r="DC197" s="193" t="str">
        <f t="shared" si="365"/>
        <v/>
      </c>
      <c r="DD197" s="193" t="str">
        <f t="shared" si="366"/>
        <v/>
      </c>
      <c r="DE197" s="193" t="str">
        <f t="shared" si="367"/>
        <v/>
      </c>
      <c r="DF197" s="193" t="str">
        <f t="shared" si="368"/>
        <v/>
      </c>
      <c r="DG197" s="193" t="str">
        <f t="shared" si="369"/>
        <v/>
      </c>
      <c r="DH197" s="193" t="str">
        <f t="shared" si="370"/>
        <v/>
      </c>
      <c r="DI197" s="193" t="str">
        <f t="shared" si="371"/>
        <v/>
      </c>
      <c r="DJ197" s="193" t="str">
        <f t="shared" si="372"/>
        <v/>
      </c>
      <c r="DK197" s="193" t="str">
        <f t="shared" si="373"/>
        <v/>
      </c>
      <c r="DL197" s="193" t="str">
        <f t="shared" si="374"/>
        <v/>
      </c>
      <c r="DM197" s="193" t="str">
        <f t="shared" si="375"/>
        <v/>
      </c>
      <c r="DN197" s="193" t="str">
        <f t="shared" si="376"/>
        <v/>
      </c>
      <c r="DO197" s="193" t="str">
        <f t="shared" si="377"/>
        <v/>
      </c>
      <c r="DP197" s="193" t="str">
        <f t="shared" si="378"/>
        <v/>
      </c>
      <c r="DQ197" s="193" t="str">
        <f t="shared" si="379"/>
        <v/>
      </c>
      <c r="DR197" s="193" t="str">
        <f t="shared" si="380"/>
        <v/>
      </c>
      <c r="DS197" s="193" t="str">
        <f t="shared" si="381"/>
        <v/>
      </c>
      <c r="DT197" s="193" t="str">
        <f t="shared" si="382"/>
        <v/>
      </c>
      <c r="EA197" s="194">
        <f t="shared" si="383"/>
        <v>0</v>
      </c>
      <c r="EB197" s="194">
        <f t="shared" si="384"/>
        <v>0</v>
      </c>
      <c r="EC197" s="194">
        <f t="shared" si="385"/>
        <v>0</v>
      </c>
      <c r="ED197" s="194">
        <f t="shared" si="386"/>
        <v>0</v>
      </c>
      <c r="EE197" s="194">
        <f t="shared" si="387"/>
        <v>0</v>
      </c>
      <c r="EF197" s="194">
        <f t="shared" si="388"/>
        <v>0</v>
      </c>
      <c r="EG197" s="194">
        <f t="shared" si="389"/>
        <v>0</v>
      </c>
      <c r="EH197" s="194">
        <f t="shared" si="390"/>
        <v>0</v>
      </c>
      <c r="EI197" s="194">
        <f t="shared" si="391"/>
        <v>0</v>
      </c>
      <c r="EJ197" s="194">
        <f t="shared" si="392"/>
        <v>0</v>
      </c>
      <c r="EK197" s="194">
        <f t="shared" si="393"/>
        <v>0</v>
      </c>
      <c r="EL197" s="194">
        <f t="shared" si="394"/>
        <v>0</v>
      </c>
      <c r="EM197" s="194">
        <f t="shared" si="395"/>
        <v>0</v>
      </c>
      <c r="EN197" s="194">
        <f t="shared" si="396"/>
        <v>0</v>
      </c>
      <c r="EO197" s="194">
        <f t="shared" si="397"/>
        <v>0</v>
      </c>
      <c r="EP197" s="194">
        <f t="shared" si="398"/>
        <v>0</v>
      </c>
      <c r="EQ197" s="194">
        <f t="shared" si="399"/>
        <v>0</v>
      </c>
      <c r="ER197" s="194">
        <f t="shared" si="400"/>
        <v>0</v>
      </c>
      <c r="ES197" s="194">
        <f t="shared" si="401"/>
        <v>0</v>
      </c>
      <c r="ET197" s="194">
        <f t="shared" si="402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3"/>
        <v>0</v>
      </c>
      <c r="D198" s="114">
        <f t="shared" si="40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2"/>
        <v/>
      </c>
      <c r="CB198" s="193" t="str">
        <f t="shared" si="353"/>
        <v/>
      </c>
      <c r="CC198" s="193" t="str">
        <f t="shared" si="354"/>
        <v/>
      </c>
      <c r="CD198" s="193" t="str">
        <f t="shared" si="355"/>
        <v/>
      </c>
      <c r="CE198" s="193" t="str">
        <f t="shared" si="356"/>
        <v/>
      </c>
      <c r="CF198" s="193" t="str">
        <f t="shared" si="357"/>
        <v/>
      </c>
      <c r="CG198" s="194">
        <f t="shared" si="358"/>
        <v>0</v>
      </c>
      <c r="CH198" s="194">
        <f t="shared" si="359"/>
        <v>0</v>
      </c>
      <c r="CI198" s="194">
        <f t="shared" si="360"/>
        <v>0</v>
      </c>
      <c r="CJ198" s="194">
        <f t="shared" si="361"/>
        <v>0</v>
      </c>
      <c r="CK198" s="194">
        <f t="shared" si="36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3"/>
        <v/>
      </c>
      <c r="DB198" s="193" t="str">
        <f t="shared" si="364"/>
        <v/>
      </c>
      <c r="DC198" s="193" t="str">
        <f t="shared" si="365"/>
        <v/>
      </c>
      <c r="DD198" s="193" t="str">
        <f t="shared" si="366"/>
        <v/>
      </c>
      <c r="DE198" s="193" t="str">
        <f t="shared" si="367"/>
        <v/>
      </c>
      <c r="DF198" s="193" t="str">
        <f t="shared" si="368"/>
        <v/>
      </c>
      <c r="DG198" s="193" t="str">
        <f t="shared" si="369"/>
        <v/>
      </c>
      <c r="DH198" s="193" t="str">
        <f t="shared" si="370"/>
        <v/>
      </c>
      <c r="DI198" s="193" t="str">
        <f t="shared" si="371"/>
        <v/>
      </c>
      <c r="DJ198" s="193" t="str">
        <f t="shared" si="372"/>
        <v/>
      </c>
      <c r="DK198" s="193" t="str">
        <f t="shared" si="373"/>
        <v/>
      </c>
      <c r="DL198" s="193" t="str">
        <f t="shared" si="374"/>
        <v/>
      </c>
      <c r="DM198" s="193" t="str">
        <f t="shared" si="375"/>
        <v/>
      </c>
      <c r="DN198" s="193" t="str">
        <f t="shared" si="376"/>
        <v/>
      </c>
      <c r="DO198" s="193" t="str">
        <f t="shared" si="377"/>
        <v/>
      </c>
      <c r="DP198" s="193" t="str">
        <f t="shared" si="378"/>
        <v/>
      </c>
      <c r="DQ198" s="193" t="str">
        <f t="shared" si="379"/>
        <v/>
      </c>
      <c r="DR198" s="193" t="str">
        <f t="shared" si="380"/>
        <v/>
      </c>
      <c r="DS198" s="193" t="str">
        <f t="shared" si="381"/>
        <v/>
      </c>
      <c r="DT198" s="193" t="str">
        <f t="shared" si="382"/>
        <v/>
      </c>
      <c r="EA198" s="194">
        <f t="shared" si="383"/>
        <v>0</v>
      </c>
      <c r="EB198" s="194">
        <f t="shared" si="384"/>
        <v>0</v>
      </c>
      <c r="EC198" s="194">
        <f t="shared" si="385"/>
        <v>0</v>
      </c>
      <c r="ED198" s="194">
        <f t="shared" si="386"/>
        <v>0</v>
      </c>
      <c r="EE198" s="194">
        <f t="shared" si="387"/>
        <v>0</v>
      </c>
      <c r="EF198" s="194">
        <f t="shared" si="388"/>
        <v>0</v>
      </c>
      <c r="EG198" s="194">
        <f t="shared" si="389"/>
        <v>0</v>
      </c>
      <c r="EH198" s="194">
        <f t="shared" si="390"/>
        <v>0</v>
      </c>
      <c r="EI198" s="194">
        <f t="shared" si="391"/>
        <v>0</v>
      </c>
      <c r="EJ198" s="194">
        <f t="shared" si="392"/>
        <v>0</v>
      </c>
      <c r="EK198" s="194">
        <f t="shared" si="393"/>
        <v>0</v>
      </c>
      <c r="EL198" s="194">
        <f t="shared" si="394"/>
        <v>0</v>
      </c>
      <c r="EM198" s="194">
        <f t="shared" si="395"/>
        <v>0</v>
      </c>
      <c r="EN198" s="194">
        <f t="shared" si="396"/>
        <v>0</v>
      </c>
      <c r="EO198" s="194">
        <f t="shared" si="397"/>
        <v>0</v>
      </c>
      <c r="EP198" s="194">
        <f t="shared" si="398"/>
        <v>0</v>
      </c>
      <c r="EQ198" s="194">
        <f t="shared" si="399"/>
        <v>0</v>
      </c>
      <c r="ER198" s="194">
        <f t="shared" si="400"/>
        <v>0</v>
      </c>
      <c r="ES198" s="194">
        <f t="shared" si="401"/>
        <v>0</v>
      </c>
      <c r="ET198" s="194">
        <f t="shared" si="402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3"/>
        <v>0</v>
      </c>
      <c r="D199" s="109">
        <f t="shared" si="40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2"/>
        <v/>
      </c>
      <c r="CB199" s="193" t="str">
        <f t="shared" si="353"/>
        <v/>
      </c>
      <c r="CC199" s="193" t="str">
        <f t="shared" si="354"/>
        <v/>
      </c>
      <c r="CD199" s="193" t="str">
        <f t="shared" si="355"/>
        <v/>
      </c>
      <c r="CE199" s="193" t="str">
        <f t="shared" si="356"/>
        <v/>
      </c>
      <c r="CF199" s="193" t="str">
        <f t="shared" si="357"/>
        <v/>
      </c>
      <c r="CG199" s="194">
        <f t="shared" si="358"/>
        <v>0</v>
      </c>
      <c r="CH199" s="194">
        <f t="shared" si="359"/>
        <v>0</v>
      </c>
      <c r="CI199" s="194">
        <f t="shared" si="360"/>
        <v>0</v>
      </c>
      <c r="CJ199" s="194">
        <f t="shared" si="361"/>
        <v>0</v>
      </c>
      <c r="CK199" s="194">
        <f t="shared" si="36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3"/>
        <v/>
      </c>
      <c r="DB199" s="193" t="str">
        <f t="shared" si="364"/>
        <v/>
      </c>
      <c r="DC199" s="193" t="str">
        <f t="shared" si="365"/>
        <v/>
      </c>
      <c r="DD199" s="193" t="str">
        <f t="shared" si="366"/>
        <v/>
      </c>
      <c r="DE199" s="193" t="str">
        <f t="shared" si="367"/>
        <v/>
      </c>
      <c r="DF199" s="193" t="str">
        <f t="shared" si="368"/>
        <v/>
      </c>
      <c r="DG199" s="193" t="str">
        <f t="shared" si="369"/>
        <v/>
      </c>
      <c r="DH199" s="193" t="str">
        <f t="shared" si="370"/>
        <v/>
      </c>
      <c r="DI199" s="193" t="str">
        <f t="shared" si="371"/>
        <v/>
      </c>
      <c r="DJ199" s="193" t="str">
        <f t="shared" si="372"/>
        <v/>
      </c>
      <c r="DK199" s="193" t="str">
        <f t="shared" si="373"/>
        <v/>
      </c>
      <c r="DL199" s="193" t="str">
        <f t="shared" si="374"/>
        <v/>
      </c>
      <c r="DM199" s="193" t="str">
        <f t="shared" si="375"/>
        <v/>
      </c>
      <c r="DN199" s="193" t="str">
        <f t="shared" si="376"/>
        <v/>
      </c>
      <c r="DO199" s="193" t="str">
        <f t="shared" si="377"/>
        <v/>
      </c>
      <c r="DP199" s="193" t="str">
        <f t="shared" si="378"/>
        <v/>
      </c>
      <c r="DQ199" s="193" t="str">
        <f t="shared" si="379"/>
        <v/>
      </c>
      <c r="DR199" s="193" t="str">
        <f t="shared" si="380"/>
        <v/>
      </c>
      <c r="DS199" s="193" t="str">
        <f t="shared" si="381"/>
        <v/>
      </c>
      <c r="DT199" s="193" t="str">
        <f t="shared" si="382"/>
        <v/>
      </c>
      <c r="EA199" s="194">
        <f t="shared" si="383"/>
        <v>0</v>
      </c>
      <c r="EB199" s="194">
        <f t="shared" si="384"/>
        <v>0</v>
      </c>
      <c r="EC199" s="194">
        <f t="shared" si="385"/>
        <v>0</v>
      </c>
      <c r="ED199" s="194">
        <f t="shared" si="386"/>
        <v>0</v>
      </c>
      <c r="EE199" s="194">
        <f t="shared" si="387"/>
        <v>0</v>
      </c>
      <c r="EF199" s="194">
        <f t="shared" si="388"/>
        <v>0</v>
      </c>
      <c r="EG199" s="194">
        <f t="shared" si="389"/>
        <v>0</v>
      </c>
      <c r="EH199" s="194">
        <f t="shared" si="390"/>
        <v>0</v>
      </c>
      <c r="EI199" s="194">
        <f t="shared" si="391"/>
        <v>0</v>
      </c>
      <c r="EJ199" s="194">
        <f t="shared" si="392"/>
        <v>0</v>
      </c>
      <c r="EK199" s="194">
        <f t="shared" si="393"/>
        <v>0</v>
      </c>
      <c r="EL199" s="194">
        <f t="shared" si="394"/>
        <v>0</v>
      </c>
      <c r="EM199" s="194">
        <f t="shared" si="395"/>
        <v>0</v>
      </c>
      <c r="EN199" s="194">
        <f t="shared" si="396"/>
        <v>0</v>
      </c>
      <c r="EO199" s="194">
        <f t="shared" si="397"/>
        <v>0</v>
      </c>
      <c r="EP199" s="194">
        <f t="shared" si="398"/>
        <v>0</v>
      </c>
      <c r="EQ199" s="194">
        <f t="shared" si="399"/>
        <v>0</v>
      </c>
      <c r="ER199" s="194">
        <f t="shared" si="400"/>
        <v>0</v>
      </c>
      <c r="ES199" s="194">
        <f t="shared" si="401"/>
        <v>0</v>
      </c>
      <c r="ET199" s="194">
        <f t="shared" si="402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3"/>
        <v>0</v>
      </c>
      <c r="D200" s="139">
        <f t="shared" si="40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2"/>
        <v/>
      </c>
      <c r="CB200" s="193" t="str">
        <f t="shared" si="353"/>
        <v/>
      </c>
      <c r="CC200" s="193" t="str">
        <f t="shared" si="354"/>
        <v/>
      </c>
      <c r="CD200" s="193" t="str">
        <f t="shared" si="355"/>
        <v/>
      </c>
      <c r="CE200" s="193" t="str">
        <f t="shared" si="356"/>
        <v/>
      </c>
      <c r="CF200" s="193" t="str">
        <f t="shared" si="357"/>
        <v/>
      </c>
      <c r="CG200" s="194">
        <f t="shared" si="358"/>
        <v>0</v>
      </c>
      <c r="CH200" s="194">
        <f t="shared" si="359"/>
        <v>0</v>
      </c>
      <c r="CI200" s="194">
        <f t="shared" si="360"/>
        <v>0</v>
      </c>
      <c r="CJ200" s="194">
        <f t="shared" si="361"/>
        <v>0</v>
      </c>
      <c r="CK200" s="194">
        <f t="shared" si="36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3"/>
        <v/>
      </c>
      <c r="DB200" s="193" t="str">
        <f t="shared" si="364"/>
        <v/>
      </c>
      <c r="DC200" s="193" t="str">
        <f t="shared" si="365"/>
        <v/>
      </c>
      <c r="DD200" s="193" t="str">
        <f t="shared" si="366"/>
        <v/>
      </c>
      <c r="DE200" s="193" t="str">
        <f t="shared" si="367"/>
        <v/>
      </c>
      <c r="DF200" s="193" t="str">
        <f t="shared" si="368"/>
        <v/>
      </c>
      <c r="DG200" s="193" t="str">
        <f t="shared" si="369"/>
        <v/>
      </c>
      <c r="DH200" s="193" t="str">
        <f t="shared" si="370"/>
        <v/>
      </c>
      <c r="DI200" s="193" t="str">
        <f t="shared" si="371"/>
        <v/>
      </c>
      <c r="DJ200" s="193" t="str">
        <f t="shared" si="372"/>
        <v/>
      </c>
      <c r="DK200" s="193" t="str">
        <f t="shared" si="373"/>
        <v/>
      </c>
      <c r="DL200" s="193" t="str">
        <f t="shared" si="374"/>
        <v/>
      </c>
      <c r="DM200" s="193" t="str">
        <f t="shared" si="375"/>
        <v/>
      </c>
      <c r="DN200" s="193" t="str">
        <f t="shared" si="376"/>
        <v/>
      </c>
      <c r="DO200" s="193" t="str">
        <f t="shared" si="377"/>
        <v/>
      </c>
      <c r="DP200" s="193" t="str">
        <f t="shared" si="378"/>
        <v/>
      </c>
      <c r="DQ200" s="193" t="str">
        <f t="shared" si="379"/>
        <v/>
      </c>
      <c r="DR200" s="193" t="str">
        <f t="shared" si="380"/>
        <v/>
      </c>
      <c r="DS200" s="193" t="str">
        <f t="shared" si="381"/>
        <v/>
      </c>
      <c r="DT200" s="193" t="str">
        <f t="shared" si="382"/>
        <v/>
      </c>
      <c r="EA200" s="194">
        <f t="shared" si="383"/>
        <v>0</v>
      </c>
      <c r="EB200" s="194">
        <f t="shared" si="384"/>
        <v>0</v>
      </c>
      <c r="EC200" s="194">
        <f t="shared" si="385"/>
        <v>0</v>
      </c>
      <c r="ED200" s="194">
        <f t="shared" si="386"/>
        <v>0</v>
      </c>
      <c r="EE200" s="194">
        <f t="shared" si="387"/>
        <v>0</v>
      </c>
      <c r="EF200" s="194">
        <f t="shared" si="388"/>
        <v>0</v>
      </c>
      <c r="EG200" s="194">
        <f t="shared" si="389"/>
        <v>0</v>
      </c>
      <c r="EH200" s="194">
        <f t="shared" si="390"/>
        <v>0</v>
      </c>
      <c r="EI200" s="194">
        <f t="shared" si="391"/>
        <v>0</v>
      </c>
      <c r="EJ200" s="194">
        <f t="shared" si="392"/>
        <v>0</v>
      </c>
      <c r="EK200" s="194">
        <f t="shared" si="393"/>
        <v>0</v>
      </c>
      <c r="EL200" s="194">
        <f t="shared" si="394"/>
        <v>0</v>
      </c>
      <c r="EM200" s="194">
        <f t="shared" si="395"/>
        <v>0</v>
      </c>
      <c r="EN200" s="194">
        <f t="shared" si="396"/>
        <v>0</v>
      </c>
      <c r="EO200" s="194">
        <f t="shared" si="397"/>
        <v>0</v>
      </c>
      <c r="EP200" s="194">
        <f t="shared" si="398"/>
        <v>0</v>
      </c>
      <c r="EQ200" s="194">
        <f t="shared" si="399"/>
        <v>0</v>
      </c>
      <c r="ER200" s="194">
        <f t="shared" si="400"/>
        <v>0</v>
      </c>
      <c r="ES200" s="194">
        <f t="shared" si="401"/>
        <v>0</v>
      </c>
      <c r="ET200" s="194">
        <f t="shared" si="402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3"/>
        <v>0</v>
      </c>
      <c r="D201" s="139">
        <f t="shared" si="40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2"/>
        <v/>
      </c>
      <c r="CB201" s="193" t="str">
        <f t="shared" si="353"/>
        <v/>
      </c>
      <c r="CC201" s="193" t="str">
        <f t="shared" si="354"/>
        <v/>
      </c>
      <c r="CD201" s="193" t="str">
        <f t="shared" si="355"/>
        <v/>
      </c>
      <c r="CE201" s="193" t="str">
        <f t="shared" si="356"/>
        <v/>
      </c>
      <c r="CF201" s="193" t="str">
        <f t="shared" si="357"/>
        <v/>
      </c>
      <c r="CG201" s="194">
        <f t="shared" si="358"/>
        <v>0</v>
      </c>
      <c r="CH201" s="194">
        <f t="shared" si="359"/>
        <v>0</v>
      </c>
      <c r="CI201" s="194">
        <f t="shared" si="360"/>
        <v>0</v>
      </c>
      <c r="CJ201" s="194">
        <f t="shared" si="361"/>
        <v>0</v>
      </c>
      <c r="CK201" s="194">
        <f t="shared" si="36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3"/>
        <v/>
      </c>
      <c r="DB201" s="193" t="str">
        <f t="shared" si="364"/>
        <v/>
      </c>
      <c r="DC201" s="193" t="str">
        <f t="shared" si="365"/>
        <v/>
      </c>
      <c r="DD201" s="193" t="str">
        <f t="shared" si="366"/>
        <v/>
      </c>
      <c r="DE201" s="193" t="str">
        <f t="shared" si="367"/>
        <v/>
      </c>
      <c r="DF201" s="193" t="str">
        <f t="shared" si="368"/>
        <v/>
      </c>
      <c r="DG201" s="193" t="str">
        <f t="shared" si="369"/>
        <v/>
      </c>
      <c r="DH201" s="193" t="str">
        <f t="shared" si="370"/>
        <v/>
      </c>
      <c r="DI201" s="193" t="str">
        <f t="shared" si="371"/>
        <v/>
      </c>
      <c r="DJ201" s="193" t="str">
        <f t="shared" si="372"/>
        <v/>
      </c>
      <c r="DK201" s="193" t="str">
        <f t="shared" si="373"/>
        <v/>
      </c>
      <c r="DL201" s="193" t="str">
        <f t="shared" si="374"/>
        <v/>
      </c>
      <c r="DM201" s="193" t="str">
        <f t="shared" si="375"/>
        <v/>
      </c>
      <c r="DN201" s="193" t="str">
        <f t="shared" si="376"/>
        <v/>
      </c>
      <c r="DO201" s="193" t="str">
        <f t="shared" si="377"/>
        <v/>
      </c>
      <c r="DP201" s="193" t="str">
        <f t="shared" si="378"/>
        <v/>
      </c>
      <c r="DQ201" s="193" t="str">
        <f t="shared" si="379"/>
        <v/>
      </c>
      <c r="DR201" s="193" t="str">
        <f t="shared" si="380"/>
        <v/>
      </c>
      <c r="DS201" s="193" t="str">
        <f t="shared" si="381"/>
        <v/>
      </c>
      <c r="DT201" s="193" t="str">
        <f t="shared" si="382"/>
        <v/>
      </c>
      <c r="EA201" s="194">
        <f t="shared" si="383"/>
        <v>0</v>
      </c>
      <c r="EB201" s="194">
        <f t="shared" si="384"/>
        <v>0</v>
      </c>
      <c r="EC201" s="194">
        <f t="shared" si="385"/>
        <v>0</v>
      </c>
      <c r="ED201" s="194">
        <f t="shared" si="386"/>
        <v>0</v>
      </c>
      <c r="EE201" s="194">
        <f t="shared" si="387"/>
        <v>0</v>
      </c>
      <c r="EF201" s="194">
        <f t="shared" si="388"/>
        <v>0</v>
      </c>
      <c r="EG201" s="194">
        <f t="shared" si="389"/>
        <v>0</v>
      </c>
      <c r="EH201" s="194">
        <f t="shared" si="390"/>
        <v>0</v>
      </c>
      <c r="EI201" s="194">
        <f t="shared" si="391"/>
        <v>0</v>
      </c>
      <c r="EJ201" s="194">
        <f t="shared" si="392"/>
        <v>0</v>
      </c>
      <c r="EK201" s="194">
        <f t="shared" si="393"/>
        <v>0</v>
      </c>
      <c r="EL201" s="194">
        <f t="shared" si="394"/>
        <v>0</v>
      </c>
      <c r="EM201" s="194">
        <f t="shared" si="395"/>
        <v>0</v>
      </c>
      <c r="EN201" s="194">
        <f t="shared" si="396"/>
        <v>0</v>
      </c>
      <c r="EO201" s="194">
        <f t="shared" si="397"/>
        <v>0</v>
      </c>
      <c r="EP201" s="194">
        <f t="shared" si="398"/>
        <v>0</v>
      </c>
      <c r="EQ201" s="194">
        <f t="shared" si="399"/>
        <v>0</v>
      </c>
      <c r="ER201" s="194">
        <f t="shared" si="400"/>
        <v>0</v>
      </c>
      <c r="ES201" s="194">
        <f t="shared" si="401"/>
        <v>0</v>
      </c>
      <c r="ET201" s="194">
        <f t="shared" si="402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3"/>
        <v>0</v>
      </c>
      <c r="D202" s="155">
        <f t="shared" si="40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2"/>
        <v/>
      </c>
      <c r="CB202" s="193" t="str">
        <f t="shared" si="353"/>
        <v/>
      </c>
      <c r="CC202" s="193" t="str">
        <f t="shared" si="354"/>
        <v/>
      </c>
      <c r="CD202" s="193" t="str">
        <f t="shared" si="355"/>
        <v/>
      </c>
      <c r="CE202" s="193" t="str">
        <f t="shared" si="356"/>
        <v/>
      </c>
      <c r="CF202" s="193" t="str">
        <f t="shared" si="357"/>
        <v/>
      </c>
      <c r="CG202" s="194">
        <f t="shared" si="358"/>
        <v>0</v>
      </c>
      <c r="CH202" s="194">
        <f t="shared" si="359"/>
        <v>0</v>
      </c>
      <c r="CI202" s="194">
        <f t="shared" si="360"/>
        <v>0</v>
      </c>
      <c r="CJ202" s="194">
        <f t="shared" si="361"/>
        <v>0</v>
      </c>
      <c r="CK202" s="194">
        <f t="shared" si="36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3"/>
        <v/>
      </c>
      <c r="DB202" s="193" t="str">
        <f t="shared" si="364"/>
        <v/>
      </c>
      <c r="DC202" s="193" t="str">
        <f t="shared" si="365"/>
        <v/>
      </c>
      <c r="DD202" s="193" t="str">
        <f t="shared" si="366"/>
        <v/>
      </c>
      <c r="DE202" s="193" t="str">
        <f t="shared" si="367"/>
        <v/>
      </c>
      <c r="DF202" s="193" t="str">
        <f t="shared" si="368"/>
        <v/>
      </c>
      <c r="DG202" s="193" t="str">
        <f t="shared" si="369"/>
        <v/>
      </c>
      <c r="DH202" s="193" t="str">
        <f t="shared" si="370"/>
        <v/>
      </c>
      <c r="DI202" s="193" t="str">
        <f t="shared" si="371"/>
        <v/>
      </c>
      <c r="DJ202" s="193" t="str">
        <f t="shared" si="372"/>
        <v/>
      </c>
      <c r="DK202" s="193" t="str">
        <f t="shared" si="373"/>
        <v/>
      </c>
      <c r="DL202" s="193" t="str">
        <f t="shared" si="374"/>
        <v/>
      </c>
      <c r="DM202" s="193" t="str">
        <f t="shared" si="375"/>
        <v/>
      </c>
      <c r="DN202" s="193" t="str">
        <f t="shared" si="376"/>
        <v/>
      </c>
      <c r="DO202" s="193" t="str">
        <f t="shared" si="377"/>
        <v/>
      </c>
      <c r="DP202" s="193" t="str">
        <f t="shared" si="378"/>
        <v/>
      </c>
      <c r="DQ202" s="193" t="str">
        <f t="shared" si="379"/>
        <v/>
      </c>
      <c r="DR202" s="193" t="str">
        <f t="shared" si="380"/>
        <v/>
      </c>
      <c r="DS202" s="193" t="str">
        <f t="shared" si="381"/>
        <v/>
      </c>
      <c r="DT202" s="193" t="str">
        <f t="shared" si="382"/>
        <v/>
      </c>
      <c r="EA202" s="194">
        <f t="shared" si="383"/>
        <v>0</v>
      </c>
      <c r="EB202" s="194">
        <f t="shared" si="384"/>
        <v>0</v>
      </c>
      <c r="EC202" s="194">
        <f t="shared" si="385"/>
        <v>0</v>
      </c>
      <c r="ED202" s="194">
        <f t="shared" si="386"/>
        <v>0</v>
      </c>
      <c r="EE202" s="194">
        <f t="shared" si="387"/>
        <v>0</v>
      </c>
      <c r="EF202" s="194">
        <f t="shared" si="388"/>
        <v>0</v>
      </c>
      <c r="EG202" s="194">
        <f t="shared" si="389"/>
        <v>0</v>
      </c>
      <c r="EH202" s="194">
        <f t="shared" si="390"/>
        <v>0</v>
      </c>
      <c r="EI202" s="194">
        <f t="shared" si="391"/>
        <v>0</v>
      </c>
      <c r="EJ202" s="194">
        <f t="shared" si="392"/>
        <v>0</v>
      </c>
      <c r="EK202" s="194">
        <f t="shared" si="393"/>
        <v>0</v>
      </c>
      <c r="EL202" s="194">
        <f t="shared" si="394"/>
        <v>0</v>
      </c>
      <c r="EM202" s="194">
        <f t="shared" si="395"/>
        <v>0</v>
      </c>
      <c r="EN202" s="194">
        <f t="shared" si="396"/>
        <v>0</v>
      </c>
      <c r="EO202" s="194">
        <f t="shared" si="397"/>
        <v>0</v>
      </c>
      <c r="EP202" s="194">
        <f t="shared" si="398"/>
        <v>0</v>
      </c>
      <c r="EQ202" s="194">
        <f t="shared" si="399"/>
        <v>0</v>
      </c>
      <c r="ER202" s="194">
        <f t="shared" si="400"/>
        <v>0</v>
      </c>
      <c r="ES202" s="194">
        <f t="shared" si="401"/>
        <v>0</v>
      </c>
      <c r="ET202" s="194">
        <f t="shared" si="402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3"/>
        <v>0</v>
      </c>
      <c r="D203" s="155">
        <f t="shared" si="40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2"/>
        <v/>
      </c>
      <c r="CB203" s="193" t="str">
        <f t="shared" si="353"/>
        <v/>
      </c>
      <c r="CC203" s="193" t="str">
        <f t="shared" si="354"/>
        <v/>
      </c>
      <c r="CD203" s="193" t="str">
        <f t="shared" si="355"/>
        <v/>
      </c>
      <c r="CE203" s="193" t="str">
        <f t="shared" si="356"/>
        <v/>
      </c>
      <c r="CF203" s="193" t="str">
        <f t="shared" si="357"/>
        <v/>
      </c>
      <c r="CG203" s="194">
        <f t="shared" si="358"/>
        <v>0</v>
      </c>
      <c r="CH203" s="194">
        <f t="shared" si="359"/>
        <v>0</v>
      </c>
      <c r="CI203" s="194">
        <f t="shared" si="360"/>
        <v>0</v>
      </c>
      <c r="CJ203" s="194">
        <f t="shared" si="361"/>
        <v>0</v>
      </c>
      <c r="CK203" s="194">
        <f t="shared" si="36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3"/>
        <v/>
      </c>
      <c r="DB203" s="193" t="str">
        <f t="shared" si="364"/>
        <v/>
      </c>
      <c r="DC203" s="193" t="str">
        <f t="shared" si="365"/>
        <v/>
      </c>
      <c r="DD203" s="193" t="str">
        <f t="shared" si="366"/>
        <v/>
      </c>
      <c r="DE203" s="193" t="str">
        <f t="shared" si="367"/>
        <v/>
      </c>
      <c r="DF203" s="193" t="str">
        <f t="shared" si="368"/>
        <v/>
      </c>
      <c r="DG203" s="193" t="str">
        <f t="shared" si="369"/>
        <v/>
      </c>
      <c r="DH203" s="193" t="str">
        <f t="shared" si="370"/>
        <v/>
      </c>
      <c r="DI203" s="193" t="str">
        <f t="shared" si="371"/>
        <v/>
      </c>
      <c r="DJ203" s="193" t="str">
        <f t="shared" si="372"/>
        <v/>
      </c>
      <c r="DK203" s="193" t="str">
        <f t="shared" si="373"/>
        <v/>
      </c>
      <c r="DL203" s="193" t="str">
        <f t="shared" si="374"/>
        <v/>
      </c>
      <c r="DM203" s="193" t="str">
        <f t="shared" si="375"/>
        <v/>
      </c>
      <c r="DN203" s="193" t="str">
        <f t="shared" si="376"/>
        <v/>
      </c>
      <c r="DO203" s="193" t="str">
        <f t="shared" si="377"/>
        <v/>
      </c>
      <c r="DP203" s="193" t="str">
        <f t="shared" si="378"/>
        <v/>
      </c>
      <c r="DQ203" s="193" t="str">
        <f t="shared" si="379"/>
        <v/>
      </c>
      <c r="DR203" s="193" t="str">
        <f t="shared" si="380"/>
        <v/>
      </c>
      <c r="DS203" s="193" t="str">
        <f t="shared" si="381"/>
        <v/>
      </c>
      <c r="DT203" s="193" t="str">
        <f t="shared" si="382"/>
        <v/>
      </c>
      <c r="EA203" s="194">
        <f t="shared" si="383"/>
        <v>0</v>
      </c>
      <c r="EB203" s="194">
        <f t="shared" si="384"/>
        <v>0</v>
      </c>
      <c r="EC203" s="194">
        <f t="shared" si="385"/>
        <v>0</v>
      </c>
      <c r="ED203" s="194">
        <f t="shared" si="386"/>
        <v>0</v>
      </c>
      <c r="EE203" s="194">
        <f t="shared" si="387"/>
        <v>0</v>
      </c>
      <c r="EF203" s="194">
        <f t="shared" si="388"/>
        <v>0</v>
      </c>
      <c r="EG203" s="194">
        <f t="shared" si="389"/>
        <v>0</v>
      </c>
      <c r="EH203" s="194">
        <f t="shared" si="390"/>
        <v>0</v>
      </c>
      <c r="EI203" s="194">
        <f t="shared" si="391"/>
        <v>0</v>
      </c>
      <c r="EJ203" s="194">
        <f t="shared" si="392"/>
        <v>0</v>
      </c>
      <c r="EK203" s="194">
        <f t="shared" si="393"/>
        <v>0</v>
      </c>
      <c r="EL203" s="194">
        <f t="shared" si="394"/>
        <v>0</v>
      </c>
      <c r="EM203" s="194">
        <f t="shared" si="395"/>
        <v>0</v>
      </c>
      <c r="EN203" s="194">
        <f t="shared" si="396"/>
        <v>0</v>
      </c>
      <c r="EO203" s="194">
        <f t="shared" si="397"/>
        <v>0</v>
      </c>
      <c r="EP203" s="194">
        <f t="shared" si="398"/>
        <v>0</v>
      </c>
      <c r="EQ203" s="194">
        <f t="shared" si="399"/>
        <v>0</v>
      </c>
      <c r="ER203" s="194">
        <f t="shared" si="400"/>
        <v>0</v>
      </c>
      <c r="ES203" s="194">
        <f t="shared" si="401"/>
        <v>0</v>
      </c>
      <c r="ET203" s="194">
        <f t="shared" si="402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3"/>
        <v>0</v>
      </c>
      <c r="D204" s="155">
        <f t="shared" si="40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2"/>
        <v/>
      </c>
      <c r="CB204" s="193" t="str">
        <f t="shared" si="353"/>
        <v/>
      </c>
      <c r="CC204" s="193" t="str">
        <f t="shared" si="354"/>
        <v/>
      </c>
      <c r="CD204" s="193" t="str">
        <f t="shared" si="355"/>
        <v/>
      </c>
      <c r="CE204" s="193" t="str">
        <f t="shared" si="356"/>
        <v/>
      </c>
      <c r="CF204" s="193" t="str">
        <f t="shared" si="357"/>
        <v/>
      </c>
      <c r="CG204" s="194">
        <f t="shared" si="358"/>
        <v>0</v>
      </c>
      <c r="CH204" s="194">
        <f t="shared" si="359"/>
        <v>0</v>
      </c>
      <c r="CI204" s="194">
        <f t="shared" si="360"/>
        <v>0</v>
      </c>
      <c r="CJ204" s="194">
        <f t="shared" si="361"/>
        <v>0</v>
      </c>
      <c r="CK204" s="194">
        <f t="shared" si="36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3"/>
        <v/>
      </c>
      <c r="DB204" s="193" t="str">
        <f t="shared" si="364"/>
        <v/>
      </c>
      <c r="DC204" s="193" t="str">
        <f t="shared" si="365"/>
        <v/>
      </c>
      <c r="DD204" s="193" t="str">
        <f t="shared" si="366"/>
        <v/>
      </c>
      <c r="DE204" s="193" t="str">
        <f t="shared" si="367"/>
        <v/>
      </c>
      <c r="DF204" s="193" t="str">
        <f t="shared" si="368"/>
        <v/>
      </c>
      <c r="DG204" s="193" t="str">
        <f t="shared" si="369"/>
        <v/>
      </c>
      <c r="DH204" s="193" t="str">
        <f t="shared" si="370"/>
        <v/>
      </c>
      <c r="DI204" s="193" t="str">
        <f t="shared" si="371"/>
        <v/>
      </c>
      <c r="DJ204" s="193" t="str">
        <f t="shared" si="372"/>
        <v/>
      </c>
      <c r="DK204" s="193" t="str">
        <f t="shared" si="373"/>
        <v/>
      </c>
      <c r="DL204" s="193" t="str">
        <f t="shared" si="374"/>
        <v/>
      </c>
      <c r="DM204" s="193" t="str">
        <f t="shared" si="375"/>
        <v/>
      </c>
      <c r="DN204" s="193" t="str">
        <f t="shared" si="376"/>
        <v/>
      </c>
      <c r="DO204" s="193" t="str">
        <f t="shared" si="377"/>
        <v/>
      </c>
      <c r="DP204" s="193" t="str">
        <f t="shared" si="378"/>
        <v/>
      </c>
      <c r="DQ204" s="193" t="str">
        <f t="shared" si="379"/>
        <v/>
      </c>
      <c r="DR204" s="193" t="str">
        <f t="shared" si="380"/>
        <v/>
      </c>
      <c r="DS204" s="193" t="str">
        <f t="shared" si="381"/>
        <v/>
      </c>
      <c r="DT204" s="193" t="str">
        <f t="shared" si="382"/>
        <v/>
      </c>
      <c r="EA204" s="194">
        <f t="shared" si="383"/>
        <v>0</v>
      </c>
      <c r="EB204" s="194">
        <f t="shared" si="384"/>
        <v>0</v>
      </c>
      <c r="EC204" s="194">
        <f t="shared" si="385"/>
        <v>0</v>
      </c>
      <c r="ED204" s="194">
        <f t="shared" si="386"/>
        <v>0</v>
      </c>
      <c r="EE204" s="194">
        <f t="shared" si="387"/>
        <v>0</v>
      </c>
      <c r="EF204" s="194">
        <f t="shared" si="388"/>
        <v>0</v>
      </c>
      <c r="EG204" s="194">
        <f t="shared" si="389"/>
        <v>0</v>
      </c>
      <c r="EH204" s="194">
        <f t="shared" si="390"/>
        <v>0</v>
      </c>
      <c r="EI204" s="194">
        <f t="shared" si="391"/>
        <v>0</v>
      </c>
      <c r="EJ204" s="194">
        <f t="shared" si="392"/>
        <v>0</v>
      </c>
      <c r="EK204" s="194">
        <f t="shared" si="393"/>
        <v>0</v>
      </c>
      <c r="EL204" s="194">
        <f t="shared" si="394"/>
        <v>0</v>
      </c>
      <c r="EM204" s="194">
        <f t="shared" si="395"/>
        <v>0</v>
      </c>
      <c r="EN204" s="194">
        <f t="shared" si="396"/>
        <v>0</v>
      </c>
      <c r="EO204" s="194">
        <f t="shared" si="397"/>
        <v>0</v>
      </c>
      <c r="EP204" s="194">
        <f t="shared" si="398"/>
        <v>0</v>
      </c>
      <c r="EQ204" s="194">
        <f t="shared" si="399"/>
        <v>0</v>
      </c>
      <c r="ER204" s="194">
        <f t="shared" si="400"/>
        <v>0</v>
      </c>
      <c r="ES204" s="194">
        <f t="shared" si="401"/>
        <v>0</v>
      </c>
      <c r="ET204" s="194">
        <f t="shared" si="402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3"/>
        <v>0</v>
      </c>
      <c r="D205" s="155">
        <f t="shared" si="40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2"/>
        <v/>
      </c>
      <c r="CB205" s="193" t="str">
        <f t="shared" ref="CB205:CB209" si="404">IF(C205&lt;&gt; AS205+ AT205,"* La suma de las columnas Sexo DEBE SER IGUAL los Procesados. ","")</f>
        <v/>
      </c>
      <c r="CC205" s="193" t="str">
        <f t="shared" si="354"/>
        <v/>
      </c>
      <c r="CD205" s="193" t="str">
        <f t="shared" si="355"/>
        <v/>
      </c>
      <c r="CE205" s="193" t="str">
        <f t="shared" si="356"/>
        <v/>
      </c>
      <c r="CF205" s="193" t="str">
        <f t="shared" si="357"/>
        <v/>
      </c>
      <c r="CG205" s="194">
        <f t="shared" si="358"/>
        <v>0</v>
      </c>
      <c r="CH205" s="194">
        <f t="shared" si="359"/>
        <v>0</v>
      </c>
      <c r="CI205" s="194">
        <f t="shared" si="360"/>
        <v>0</v>
      </c>
      <c r="CJ205" s="194">
        <f t="shared" si="361"/>
        <v>0</v>
      </c>
      <c r="CK205" s="194">
        <f t="shared" si="36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3"/>
        <v/>
      </c>
      <c r="DB205" s="193" t="str">
        <f t="shared" si="364"/>
        <v/>
      </c>
      <c r="DC205" s="193" t="str">
        <f t="shared" si="365"/>
        <v/>
      </c>
      <c r="DD205" s="193" t="str">
        <f t="shared" si="366"/>
        <v/>
      </c>
      <c r="DE205" s="193" t="str">
        <f t="shared" si="367"/>
        <v/>
      </c>
      <c r="DF205" s="193" t="str">
        <f t="shared" si="368"/>
        <v/>
      </c>
      <c r="DG205" s="193" t="str">
        <f t="shared" si="369"/>
        <v/>
      </c>
      <c r="DH205" s="193" t="str">
        <f t="shared" si="370"/>
        <v/>
      </c>
      <c r="DI205" s="193" t="str">
        <f t="shared" si="371"/>
        <v/>
      </c>
      <c r="DJ205" s="193" t="str">
        <f t="shared" si="372"/>
        <v/>
      </c>
      <c r="DK205" s="193" t="str">
        <f t="shared" si="373"/>
        <v/>
      </c>
      <c r="DL205" s="193" t="str">
        <f t="shared" si="374"/>
        <v/>
      </c>
      <c r="DM205" s="193" t="str">
        <f t="shared" si="375"/>
        <v/>
      </c>
      <c r="DN205" s="193" t="str">
        <f t="shared" si="376"/>
        <v/>
      </c>
      <c r="DO205" s="193" t="str">
        <f t="shared" si="377"/>
        <v/>
      </c>
      <c r="DP205" s="193" t="str">
        <f t="shared" si="378"/>
        <v/>
      </c>
      <c r="DQ205" s="193" t="str">
        <f t="shared" si="379"/>
        <v/>
      </c>
      <c r="DR205" s="193" t="str">
        <f t="shared" si="380"/>
        <v/>
      </c>
      <c r="DS205" s="193" t="str">
        <f t="shared" si="381"/>
        <v/>
      </c>
      <c r="DT205" s="193" t="str">
        <f t="shared" si="382"/>
        <v/>
      </c>
      <c r="EA205" s="194">
        <f t="shared" si="383"/>
        <v>0</v>
      </c>
      <c r="EB205" s="194">
        <f t="shared" si="384"/>
        <v>0</v>
      </c>
      <c r="EC205" s="194">
        <f t="shared" si="385"/>
        <v>0</v>
      </c>
      <c r="ED205" s="194">
        <f t="shared" si="386"/>
        <v>0</v>
      </c>
      <c r="EE205" s="194">
        <f t="shared" si="387"/>
        <v>0</v>
      </c>
      <c r="EF205" s="194">
        <f t="shared" si="388"/>
        <v>0</v>
      </c>
      <c r="EG205" s="194">
        <f t="shared" si="389"/>
        <v>0</v>
      </c>
      <c r="EH205" s="194">
        <f t="shared" si="390"/>
        <v>0</v>
      </c>
      <c r="EI205" s="194">
        <f t="shared" si="391"/>
        <v>0</v>
      </c>
      <c r="EJ205" s="194">
        <f t="shared" si="392"/>
        <v>0</v>
      </c>
      <c r="EK205" s="194">
        <f t="shared" si="393"/>
        <v>0</v>
      </c>
      <c r="EL205" s="194">
        <f t="shared" si="394"/>
        <v>0</v>
      </c>
      <c r="EM205" s="194">
        <f t="shared" si="395"/>
        <v>0</v>
      </c>
      <c r="EN205" s="194">
        <f t="shared" si="396"/>
        <v>0</v>
      </c>
      <c r="EO205" s="194">
        <f t="shared" si="397"/>
        <v>0</v>
      </c>
      <c r="EP205" s="194">
        <f t="shared" si="398"/>
        <v>0</v>
      </c>
      <c r="EQ205" s="194">
        <f t="shared" si="399"/>
        <v>0</v>
      </c>
      <c r="ER205" s="194">
        <f t="shared" si="400"/>
        <v>0</v>
      </c>
      <c r="ES205" s="194">
        <f t="shared" si="401"/>
        <v>0</v>
      </c>
      <c r="ET205" s="194">
        <f t="shared" si="402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3"/>
        <v>0</v>
      </c>
      <c r="D206" s="155">
        <f t="shared" si="40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2"/>
        <v/>
      </c>
      <c r="CB206" s="193" t="str">
        <f t="shared" si="404"/>
        <v/>
      </c>
      <c r="CC206" s="193" t="str">
        <f t="shared" si="354"/>
        <v/>
      </c>
      <c r="CD206" s="193" t="str">
        <f t="shared" si="355"/>
        <v/>
      </c>
      <c r="CE206" s="193" t="str">
        <f t="shared" si="356"/>
        <v/>
      </c>
      <c r="CF206" s="193" t="str">
        <f t="shared" si="357"/>
        <v/>
      </c>
      <c r="CG206" s="194">
        <f t="shared" si="358"/>
        <v>0</v>
      </c>
      <c r="CH206" s="194">
        <f t="shared" si="359"/>
        <v>0</v>
      </c>
      <c r="CI206" s="194">
        <f t="shared" si="360"/>
        <v>0</v>
      </c>
      <c r="CJ206" s="194">
        <f t="shared" si="361"/>
        <v>0</v>
      </c>
      <c r="CK206" s="194">
        <f t="shared" si="36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3"/>
        <v/>
      </c>
      <c r="DB206" s="193" t="str">
        <f t="shared" si="364"/>
        <v/>
      </c>
      <c r="DC206" s="193" t="str">
        <f t="shared" si="365"/>
        <v/>
      </c>
      <c r="DD206" s="193" t="str">
        <f t="shared" si="366"/>
        <v/>
      </c>
      <c r="DE206" s="193" t="str">
        <f t="shared" si="367"/>
        <v/>
      </c>
      <c r="DF206" s="193" t="str">
        <f t="shared" si="368"/>
        <v/>
      </c>
      <c r="DG206" s="193" t="str">
        <f t="shared" si="369"/>
        <v/>
      </c>
      <c r="DH206" s="193" t="str">
        <f t="shared" si="370"/>
        <v/>
      </c>
      <c r="DI206" s="193" t="str">
        <f t="shared" si="371"/>
        <v/>
      </c>
      <c r="DJ206" s="193" t="str">
        <f t="shared" si="372"/>
        <v/>
      </c>
      <c r="DK206" s="193" t="str">
        <f t="shared" si="373"/>
        <v/>
      </c>
      <c r="DL206" s="193" t="str">
        <f t="shared" si="374"/>
        <v/>
      </c>
      <c r="DM206" s="193" t="str">
        <f t="shared" si="375"/>
        <v/>
      </c>
      <c r="DN206" s="193" t="str">
        <f t="shared" si="376"/>
        <v/>
      </c>
      <c r="DO206" s="193" t="str">
        <f t="shared" si="377"/>
        <v/>
      </c>
      <c r="DP206" s="193" t="str">
        <f t="shared" si="378"/>
        <v/>
      </c>
      <c r="DQ206" s="193" t="str">
        <f t="shared" si="379"/>
        <v/>
      </c>
      <c r="DR206" s="193" t="str">
        <f t="shared" si="380"/>
        <v/>
      </c>
      <c r="DS206" s="193" t="str">
        <f t="shared" si="381"/>
        <v/>
      </c>
      <c r="DT206" s="193" t="str">
        <f t="shared" si="382"/>
        <v/>
      </c>
      <c r="EA206" s="194">
        <f t="shared" si="383"/>
        <v>0</v>
      </c>
      <c r="EB206" s="194">
        <f t="shared" si="384"/>
        <v>0</v>
      </c>
      <c r="EC206" s="194">
        <f t="shared" si="385"/>
        <v>0</v>
      </c>
      <c r="ED206" s="194">
        <f t="shared" si="386"/>
        <v>0</v>
      </c>
      <c r="EE206" s="194">
        <f t="shared" si="387"/>
        <v>0</v>
      </c>
      <c r="EF206" s="194">
        <f t="shared" si="388"/>
        <v>0</v>
      </c>
      <c r="EG206" s="194">
        <f t="shared" si="389"/>
        <v>0</v>
      </c>
      <c r="EH206" s="194">
        <f t="shared" si="390"/>
        <v>0</v>
      </c>
      <c r="EI206" s="194">
        <f t="shared" si="391"/>
        <v>0</v>
      </c>
      <c r="EJ206" s="194">
        <f t="shared" si="392"/>
        <v>0</v>
      </c>
      <c r="EK206" s="194">
        <f t="shared" si="393"/>
        <v>0</v>
      </c>
      <c r="EL206" s="194">
        <f t="shared" si="394"/>
        <v>0</v>
      </c>
      <c r="EM206" s="194">
        <f t="shared" si="395"/>
        <v>0</v>
      </c>
      <c r="EN206" s="194">
        <f t="shared" si="396"/>
        <v>0</v>
      </c>
      <c r="EO206" s="194">
        <f t="shared" si="397"/>
        <v>0</v>
      </c>
      <c r="EP206" s="194">
        <f t="shared" si="398"/>
        <v>0</v>
      </c>
      <c r="EQ206" s="194">
        <f t="shared" si="399"/>
        <v>0</v>
      </c>
      <c r="ER206" s="194">
        <f t="shared" si="400"/>
        <v>0</v>
      </c>
      <c r="ES206" s="194">
        <f t="shared" si="401"/>
        <v>0</v>
      </c>
      <c r="ET206" s="194">
        <f t="shared" si="402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3"/>
        <v>0</v>
      </c>
      <c r="D207" s="155">
        <f t="shared" si="40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2"/>
        <v/>
      </c>
      <c r="CB207" s="193" t="str">
        <f t="shared" si="404"/>
        <v/>
      </c>
      <c r="CC207" s="193" t="str">
        <f t="shared" si="354"/>
        <v/>
      </c>
      <c r="CD207" s="193" t="str">
        <f t="shared" si="355"/>
        <v/>
      </c>
      <c r="CE207" s="193" t="str">
        <f t="shared" si="356"/>
        <v/>
      </c>
      <c r="CF207" s="193" t="str">
        <f t="shared" si="357"/>
        <v/>
      </c>
      <c r="CG207" s="194">
        <f t="shared" si="358"/>
        <v>0</v>
      </c>
      <c r="CH207" s="194">
        <f t="shared" si="359"/>
        <v>0</v>
      </c>
      <c r="CI207" s="194">
        <f t="shared" si="360"/>
        <v>0</v>
      </c>
      <c r="CJ207" s="194">
        <f t="shared" si="361"/>
        <v>0</v>
      </c>
      <c r="CK207" s="194">
        <f t="shared" si="36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3"/>
        <v/>
      </c>
      <c r="DB207" s="193" t="str">
        <f t="shared" si="364"/>
        <v/>
      </c>
      <c r="DC207" s="193" t="str">
        <f t="shared" si="365"/>
        <v/>
      </c>
      <c r="DD207" s="193" t="str">
        <f t="shared" si="366"/>
        <v/>
      </c>
      <c r="DE207" s="193" t="str">
        <f t="shared" si="367"/>
        <v/>
      </c>
      <c r="DF207" s="193" t="str">
        <f t="shared" si="368"/>
        <v/>
      </c>
      <c r="DG207" s="193" t="str">
        <f t="shared" si="369"/>
        <v/>
      </c>
      <c r="DH207" s="193" t="str">
        <f t="shared" si="370"/>
        <v/>
      </c>
      <c r="DI207" s="193" t="str">
        <f t="shared" si="371"/>
        <v/>
      </c>
      <c r="DJ207" s="193" t="str">
        <f t="shared" si="372"/>
        <v/>
      </c>
      <c r="DK207" s="193" t="str">
        <f t="shared" si="373"/>
        <v/>
      </c>
      <c r="DL207" s="193" t="str">
        <f t="shared" si="374"/>
        <v/>
      </c>
      <c r="DM207" s="193" t="str">
        <f t="shared" si="375"/>
        <v/>
      </c>
      <c r="DN207" s="193" t="str">
        <f t="shared" si="376"/>
        <v/>
      </c>
      <c r="DO207" s="193" t="str">
        <f t="shared" si="377"/>
        <v/>
      </c>
      <c r="DP207" s="193" t="str">
        <f t="shared" si="378"/>
        <v/>
      </c>
      <c r="DQ207" s="193" t="str">
        <f t="shared" si="379"/>
        <v/>
      </c>
      <c r="DR207" s="193" t="str">
        <f t="shared" si="380"/>
        <v/>
      </c>
      <c r="DS207" s="193" t="str">
        <f t="shared" si="381"/>
        <v/>
      </c>
      <c r="DT207" s="193" t="str">
        <f t="shared" si="382"/>
        <v/>
      </c>
      <c r="EA207" s="194">
        <f t="shared" si="383"/>
        <v>0</v>
      </c>
      <c r="EB207" s="194">
        <f t="shared" si="384"/>
        <v>0</v>
      </c>
      <c r="EC207" s="194">
        <f t="shared" si="385"/>
        <v>0</v>
      </c>
      <c r="ED207" s="194">
        <f t="shared" si="386"/>
        <v>0</v>
      </c>
      <c r="EE207" s="194">
        <f t="shared" si="387"/>
        <v>0</v>
      </c>
      <c r="EF207" s="194">
        <f t="shared" si="388"/>
        <v>0</v>
      </c>
      <c r="EG207" s="194">
        <f t="shared" si="389"/>
        <v>0</v>
      </c>
      <c r="EH207" s="194">
        <f t="shared" si="390"/>
        <v>0</v>
      </c>
      <c r="EI207" s="194">
        <f t="shared" si="391"/>
        <v>0</v>
      </c>
      <c r="EJ207" s="194">
        <f t="shared" si="392"/>
        <v>0</v>
      </c>
      <c r="EK207" s="194">
        <f t="shared" si="393"/>
        <v>0</v>
      </c>
      <c r="EL207" s="194">
        <f t="shared" si="394"/>
        <v>0</v>
      </c>
      <c r="EM207" s="194">
        <f t="shared" si="395"/>
        <v>0</v>
      </c>
      <c r="EN207" s="194">
        <f t="shared" si="396"/>
        <v>0</v>
      </c>
      <c r="EO207" s="194">
        <f t="shared" si="397"/>
        <v>0</v>
      </c>
      <c r="EP207" s="194">
        <f t="shared" si="398"/>
        <v>0</v>
      </c>
      <c r="EQ207" s="194">
        <f t="shared" si="399"/>
        <v>0</v>
      </c>
      <c r="ER207" s="194">
        <f t="shared" si="400"/>
        <v>0</v>
      </c>
      <c r="ES207" s="194">
        <f t="shared" si="401"/>
        <v>0</v>
      </c>
      <c r="ET207" s="194">
        <f t="shared" si="402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3"/>
        <v>0</v>
      </c>
      <c r="D208" s="155">
        <f t="shared" si="40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2"/>
        <v/>
      </c>
      <c r="CB208" s="193" t="str">
        <f t="shared" si="404"/>
        <v/>
      </c>
      <c r="CC208" s="193" t="str">
        <f t="shared" si="354"/>
        <v/>
      </c>
      <c r="CD208" s="193" t="str">
        <f t="shared" si="355"/>
        <v/>
      </c>
      <c r="CE208" s="193" t="str">
        <f t="shared" si="356"/>
        <v/>
      </c>
      <c r="CF208" s="193" t="str">
        <f t="shared" si="357"/>
        <v/>
      </c>
      <c r="CG208" s="194">
        <f t="shared" si="358"/>
        <v>0</v>
      </c>
      <c r="CH208" s="194">
        <f t="shared" si="359"/>
        <v>0</v>
      </c>
      <c r="CI208" s="194">
        <f t="shared" si="360"/>
        <v>0</v>
      </c>
      <c r="CJ208" s="194">
        <f t="shared" si="361"/>
        <v>0</v>
      </c>
      <c r="CK208" s="194">
        <f t="shared" si="36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3"/>
        <v/>
      </c>
      <c r="DB208" s="193" t="str">
        <f t="shared" si="364"/>
        <v/>
      </c>
      <c r="DC208" s="193" t="str">
        <f t="shared" si="365"/>
        <v/>
      </c>
      <c r="DD208" s="193" t="str">
        <f t="shared" si="366"/>
        <v/>
      </c>
      <c r="DE208" s="193" t="str">
        <f t="shared" si="367"/>
        <v/>
      </c>
      <c r="DF208" s="193" t="str">
        <f t="shared" si="368"/>
        <v/>
      </c>
      <c r="DG208" s="193" t="str">
        <f t="shared" si="369"/>
        <v/>
      </c>
      <c r="DH208" s="193" t="str">
        <f t="shared" si="370"/>
        <v/>
      </c>
      <c r="DI208" s="193" t="str">
        <f t="shared" si="371"/>
        <v/>
      </c>
      <c r="DJ208" s="193" t="str">
        <f t="shared" si="372"/>
        <v/>
      </c>
      <c r="DK208" s="193" t="str">
        <f t="shared" si="373"/>
        <v/>
      </c>
      <c r="DL208" s="193" t="str">
        <f t="shared" si="374"/>
        <v/>
      </c>
      <c r="DM208" s="193" t="str">
        <f t="shared" si="375"/>
        <v/>
      </c>
      <c r="DN208" s="193" t="str">
        <f t="shared" si="376"/>
        <v/>
      </c>
      <c r="DO208" s="193" t="str">
        <f t="shared" si="377"/>
        <v/>
      </c>
      <c r="DP208" s="193" t="str">
        <f t="shared" si="378"/>
        <v/>
      </c>
      <c r="DQ208" s="193" t="str">
        <f t="shared" si="379"/>
        <v/>
      </c>
      <c r="DR208" s="193" t="str">
        <f t="shared" si="380"/>
        <v/>
      </c>
      <c r="DS208" s="193" t="str">
        <f t="shared" si="381"/>
        <v/>
      </c>
      <c r="DT208" s="193" t="str">
        <f t="shared" si="382"/>
        <v/>
      </c>
      <c r="EA208" s="194">
        <f t="shared" si="383"/>
        <v>0</v>
      </c>
      <c r="EB208" s="194">
        <f t="shared" si="384"/>
        <v>0</v>
      </c>
      <c r="EC208" s="194">
        <f t="shared" si="385"/>
        <v>0</v>
      </c>
      <c r="ED208" s="194">
        <f t="shared" si="386"/>
        <v>0</v>
      </c>
      <c r="EE208" s="194">
        <f t="shared" si="387"/>
        <v>0</v>
      </c>
      <c r="EF208" s="194">
        <f t="shared" si="388"/>
        <v>0</v>
      </c>
      <c r="EG208" s="194">
        <f t="shared" si="389"/>
        <v>0</v>
      </c>
      <c r="EH208" s="194">
        <f t="shared" si="390"/>
        <v>0</v>
      </c>
      <c r="EI208" s="194">
        <f t="shared" si="391"/>
        <v>0</v>
      </c>
      <c r="EJ208" s="194">
        <f t="shared" si="392"/>
        <v>0</v>
      </c>
      <c r="EK208" s="194">
        <f t="shared" si="393"/>
        <v>0</v>
      </c>
      <c r="EL208" s="194">
        <f t="shared" si="394"/>
        <v>0</v>
      </c>
      <c r="EM208" s="194">
        <f t="shared" si="395"/>
        <v>0</v>
      </c>
      <c r="EN208" s="194">
        <f t="shared" si="396"/>
        <v>0</v>
      </c>
      <c r="EO208" s="194">
        <f t="shared" si="397"/>
        <v>0</v>
      </c>
      <c r="EP208" s="194">
        <f t="shared" si="398"/>
        <v>0</v>
      </c>
      <c r="EQ208" s="194">
        <f t="shared" si="399"/>
        <v>0</v>
      </c>
      <c r="ER208" s="194">
        <f t="shared" si="400"/>
        <v>0</v>
      </c>
      <c r="ES208" s="194">
        <f t="shared" si="401"/>
        <v>0</v>
      </c>
      <c r="ET208" s="194">
        <f t="shared" si="402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3"/>
        <v>0</v>
      </c>
      <c r="D209" s="114">
        <f t="shared" si="40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2"/>
        <v/>
      </c>
      <c r="CB209" s="193" t="str">
        <f t="shared" si="404"/>
        <v/>
      </c>
      <c r="CC209" s="193" t="str">
        <f t="shared" si="354"/>
        <v/>
      </c>
      <c r="CD209" s="193" t="str">
        <f t="shared" si="355"/>
        <v/>
      </c>
      <c r="CE209" s="193" t="str">
        <f t="shared" si="356"/>
        <v/>
      </c>
      <c r="CF209" s="193" t="str">
        <f t="shared" si="357"/>
        <v/>
      </c>
      <c r="CG209" s="194">
        <f t="shared" si="358"/>
        <v>0</v>
      </c>
      <c r="CH209" s="194">
        <f t="shared" si="359"/>
        <v>0</v>
      </c>
      <c r="CI209" s="194">
        <f t="shared" si="360"/>
        <v>0</v>
      </c>
      <c r="CJ209" s="194">
        <f t="shared" si="361"/>
        <v>0</v>
      </c>
      <c r="CK209" s="194">
        <f t="shared" si="36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3"/>
        <v/>
      </c>
      <c r="DB209" s="193" t="str">
        <f t="shared" si="364"/>
        <v/>
      </c>
      <c r="DC209" s="193" t="str">
        <f t="shared" si="365"/>
        <v/>
      </c>
      <c r="DD209" s="193" t="str">
        <f t="shared" si="366"/>
        <v/>
      </c>
      <c r="DE209" s="193" t="str">
        <f t="shared" si="367"/>
        <v/>
      </c>
      <c r="DF209" s="193" t="str">
        <f t="shared" si="368"/>
        <v/>
      </c>
      <c r="DG209" s="193" t="str">
        <f t="shared" si="369"/>
        <v/>
      </c>
      <c r="DH209" s="193" t="str">
        <f t="shared" si="370"/>
        <v/>
      </c>
      <c r="DI209" s="193" t="str">
        <f t="shared" si="371"/>
        <v/>
      </c>
      <c r="DJ209" s="193" t="str">
        <f t="shared" si="372"/>
        <v/>
      </c>
      <c r="DK209" s="193" t="str">
        <f t="shared" si="373"/>
        <v/>
      </c>
      <c r="DL209" s="193" t="str">
        <f t="shared" si="374"/>
        <v/>
      </c>
      <c r="DM209" s="193" t="str">
        <f t="shared" si="375"/>
        <v/>
      </c>
      <c r="DN209" s="193" t="str">
        <f t="shared" si="376"/>
        <v/>
      </c>
      <c r="DO209" s="193" t="str">
        <f t="shared" si="377"/>
        <v/>
      </c>
      <c r="DP209" s="193" t="str">
        <f t="shared" si="378"/>
        <v/>
      </c>
      <c r="DQ209" s="193" t="str">
        <f t="shared" si="379"/>
        <v/>
      </c>
      <c r="DR209" s="193" t="str">
        <f t="shared" si="380"/>
        <v/>
      </c>
      <c r="DS209" s="193" t="str">
        <f t="shared" si="381"/>
        <v/>
      </c>
      <c r="DT209" s="193" t="str">
        <f t="shared" si="382"/>
        <v/>
      </c>
      <c r="EA209" s="194">
        <f t="shared" si="383"/>
        <v>0</v>
      </c>
      <c r="EB209" s="194">
        <f t="shared" si="384"/>
        <v>0</v>
      </c>
      <c r="EC209" s="194">
        <f t="shared" si="385"/>
        <v>0</v>
      </c>
      <c r="ED209" s="194">
        <f t="shared" si="386"/>
        <v>0</v>
      </c>
      <c r="EE209" s="194">
        <f t="shared" si="387"/>
        <v>0</v>
      </c>
      <c r="EF209" s="194">
        <f t="shared" si="388"/>
        <v>0</v>
      </c>
      <c r="EG209" s="194">
        <f t="shared" si="389"/>
        <v>0</v>
      </c>
      <c r="EH209" s="194">
        <f t="shared" si="390"/>
        <v>0</v>
      </c>
      <c r="EI209" s="194">
        <f t="shared" si="391"/>
        <v>0</v>
      </c>
      <c r="EJ209" s="194">
        <f t="shared" si="392"/>
        <v>0</v>
      </c>
      <c r="EK209" s="194">
        <f t="shared" si="393"/>
        <v>0</v>
      </c>
      <c r="EL209" s="194">
        <f t="shared" si="394"/>
        <v>0</v>
      </c>
      <c r="EM209" s="194">
        <f t="shared" si="395"/>
        <v>0</v>
      </c>
      <c r="EN209" s="194">
        <f t="shared" si="396"/>
        <v>0</v>
      </c>
      <c r="EO209" s="194">
        <f t="shared" si="397"/>
        <v>0</v>
      </c>
      <c r="EP209" s="194">
        <f t="shared" si="398"/>
        <v>0</v>
      </c>
      <c r="EQ209" s="194">
        <f t="shared" si="399"/>
        <v>0</v>
      </c>
      <c r="ER209" s="194">
        <f t="shared" si="400"/>
        <v>0</v>
      </c>
      <c r="ES209" s="194">
        <f t="shared" si="401"/>
        <v>0</v>
      </c>
      <c r="ET209" s="194">
        <f t="shared" si="402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304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313" t="s">
        <v>34</v>
      </c>
      <c r="D219" s="310" t="s">
        <v>33</v>
      </c>
      <c r="E219" s="312" t="s">
        <v>34</v>
      </c>
      <c r="F219" s="310" t="s">
        <v>33</v>
      </c>
      <c r="G219" s="312" t="s">
        <v>34</v>
      </c>
      <c r="H219" s="310" t="s">
        <v>33</v>
      </c>
      <c r="I219" s="312" t="s">
        <v>34</v>
      </c>
      <c r="J219" s="310" t="s">
        <v>33</v>
      </c>
      <c r="K219" s="312" t="s">
        <v>34</v>
      </c>
      <c r="L219" s="310" t="s">
        <v>33</v>
      </c>
      <c r="M219" s="312" t="s">
        <v>34</v>
      </c>
      <c r="N219" s="310" t="s">
        <v>33</v>
      </c>
      <c r="O219" s="312" t="s">
        <v>34</v>
      </c>
      <c r="P219" s="310" t="s">
        <v>33</v>
      </c>
      <c r="Q219" s="312" t="s">
        <v>34</v>
      </c>
      <c r="R219" s="310" t="s">
        <v>33</v>
      </c>
      <c r="S219" s="312" t="s">
        <v>34</v>
      </c>
      <c r="T219" s="310" t="s">
        <v>33</v>
      </c>
      <c r="U219" s="312" t="s">
        <v>34</v>
      </c>
      <c r="V219" s="310" t="s">
        <v>33</v>
      </c>
      <c r="W219" s="312" t="s">
        <v>34</v>
      </c>
      <c r="X219" s="310" t="s">
        <v>33</v>
      </c>
      <c r="Y219" s="312" t="s">
        <v>34</v>
      </c>
      <c r="Z219" s="310" t="s">
        <v>33</v>
      </c>
      <c r="AA219" s="312" t="s">
        <v>34</v>
      </c>
      <c r="AB219" s="310" t="s">
        <v>33</v>
      </c>
      <c r="AC219" s="312" t="s">
        <v>34</v>
      </c>
      <c r="AD219" s="310" t="s">
        <v>33</v>
      </c>
      <c r="AE219" s="312" t="s">
        <v>34</v>
      </c>
      <c r="AF219" s="310" t="s">
        <v>33</v>
      </c>
      <c r="AG219" s="312" t="s">
        <v>34</v>
      </c>
      <c r="AH219" s="310" t="s">
        <v>33</v>
      </c>
      <c r="AI219" s="312" t="s">
        <v>34</v>
      </c>
      <c r="AJ219" s="310" t="s">
        <v>33</v>
      </c>
      <c r="AK219" s="311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302" t="s">
        <v>124</v>
      </c>
      <c r="B220" s="96">
        <f t="shared" ref="B220:C226" si="405">SUM(D220+F220+H220+J220+L220+N220+P220+R220+T220+V220+X220+Z220+AB220+AD220+AF220+AH220+AJ220)</f>
        <v>0</v>
      </c>
      <c r="C220" s="97">
        <f t="shared" si="405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6">IF(B220&lt;   C220,"* El total de Reactivos NO DEBE ser superior al total de Procesados. ","")</f>
        <v/>
      </c>
      <c r="CB220" s="225" t="str">
        <f t="shared" ref="CB220:CB226" si="407">IF(B220&lt;&gt; AL220+ AM220,"* La suma de las columnas Sexo DEBE SER IGUAL a los Procesados. ","")</f>
        <v/>
      </c>
      <c r="CC220" s="225" t="str">
        <f t="shared" ref="CC220:CC226" si="408">IF(B220&lt;  AN220+ AO220,"* La suma de las columna Trans NO DEBE ser superior al total de Procesados. ","")</f>
        <v/>
      </c>
      <c r="CD220" s="225" t="str">
        <f t="shared" ref="CD220:CD226" si="409">IF(B220&lt;  AP220,"* La columna Pueblos Originarios NO DEBE ser superior al total de Procesados. ","")</f>
        <v/>
      </c>
      <c r="CE220" s="225" t="str">
        <f t="shared" ref="CE220:CE226" si="410">IF(B220&lt;  AQ220,"* La columna Migrantes NO DEBE ser superior al total de Procesados. ","")</f>
        <v/>
      </c>
      <c r="CF220" s="169"/>
      <c r="CG220" s="226">
        <f t="shared" ref="CG220:CG226" si="411">IF(B220&lt;   C220,1,0)</f>
        <v>0</v>
      </c>
      <c r="CH220" s="226">
        <f t="shared" ref="CH220:CH226" si="412">IF(B220&lt;&gt; AL220+AM220,1,0)</f>
        <v>0</v>
      </c>
      <c r="CI220" s="226">
        <f t="shared" ref="CI220:CI226" si="413">IF(B220&lt;  AN220+AO220,1,0)</f>
        <v>0</v>
      </c>
      <c r="CJ220" s="226">
        <f t="shared" ref="CJ220:CJ226" si="414">IF(B220&lt;  AP220,1,0)</f>
        <v>0</v>
      </c>
      <c r="CK220" s="226">
        <f t="shared" ref="CK220:CK226" si="415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6">IF(D220&lt;E220,"* Los exámenes Reactivos de 0 a 4 años años NO DEBEN ser mayor a los Exámenes Procesados de la misma edad. ","")</f>
        <v/>
      </c>
      <c r="DB220" s="225" t="str">
        <f t="shared" ref="DB220:DB226" si="417">IF(F220&lt;G220,"* Los exámenes Reactivos de 5 a 9 años años NO DEBEN ser mayor a los Exámenes Procesados de la misma edad. ","")</f>
        <v/>
      </c>
      <c r="DC220" s="225" t="str">
        <f t="shared" ref="DC220:DC226" si="418">IF(H220&lt;I220,"* Los exámenes Reactivos de 10 a 14 años años NO DEBEN ser mayor a los Exámenes Procesados de la misma edad. ","")</f>
        <v/>
      </c>
      <c r="DD220" s="225" t="str">
        <f t="shared" ref="DD220:DD226" si="419">IF(J220&lt;K220,"* Los exámenes Reactivos de 15 a 19 años años NO DEBEN ser mayor a los Exámenes Procesados de la misma edad. ","")</f>
        <v/>
      </c>
      <c r="DE220" s="225" t="str">
        <f t="shared" ref="DE220:DE226" si="420">IF(L220&lt;M220,"* Los exámenes Reactivos de 20 a 24 años años NO DEBEN ser mayor a los Exámenes Procesados de la misma edad. ","")</f>
        <v/>
      </c>
      <c r="DF220" s="225" t="str">
        <f t="shared" ref="DF220:DF226" si="421">IF(N220&lt;O220,"* Los exámenes Reactivos de 25 a 29 años años NO DEBEN ser mayor a los Exámenes Procesados de la misma edad. ","")</f>
        <v/>
      </c>
      <c r="DG220" s="225" t="str">
        <f t="shared" ref="DG220:DG226" si="422">IF(P220&lt;Q220,"* Los exámenes Reactivos de 30 a 34 años años NO DEBEN ser mayor a los Exámenes Procesados de la misma edad. ","")</f>
        <v/>
      </c>
      <c r="DH220" s="225" t="str">
        <f t="shared" ref="DH220:DH226" si="423">IF(R220&lt;S220,"* Los exámenes Reactivos de 35 a 39 años años NO DEBEN ser mayor a los Exámenes Procesados de la misma edad. ","")</f>
        <v/>
      </c>
      <c r="DI220" s="225" t="str">
        <f t="shared" ref="DI220:DI226" si="424">IF(T220&lt;U220,"* Los exámenes Reactivos de 40 a 44 años años NO DEBEN ser mayor a los Exámenes Procesados de la misma edad. ","")</f>
        <v/>
      </c>
      <c r="DJ220" s="225" t="str">
        <f t="shared" ref="DJ220:DJ226" si="425">IF(V220&lt;W220,"* Los exámenes Reactivos de 45 a 49 años años NO DEBEN ser mayor a los Exámenes Procesados de la misma edad. ","")</f>
        <v/>
      </c>
      <c r="DK220" s="225" t="str">
        <f t="shared" ref="DK220:DK226" si="426">IF(X220&lt;Y220,"* Los exámenes Reactivos de 50 a 54 años años NO DEBEN ser mayor a los Exámenes Procesados de la misma edad. ","")</f>
        <v/>
      </c>
      <c r="DL220" s="225" t="str">
        <f t="shared" ref="DL220:DL226" si="427">IF(AF220&lt;AG220,"* Los exámenes Reactivos de 70 a 74 años años NO DEBEN ser mayor a los Exámenes Procesados de la misma edad. ","")</f>
        <v/>
      </c>
      <c r="DM220" s="225" t="str">
        <f t="shared" ref="DM220:DM226" si="428">IF(AH220&lt;AI220,"* Los exámenes Reactivos de 75 a 79 años años NO DEBEN ser mayor a los Exámenes Procesados de la misma edad. ","")</f>
        <v/>
      </c>
      <c r="DN220" s="225" t="str">
        <f t="shared" ref="DN220:DN226" si="429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0">IF(D220&lt;E220,1,0)</f>
        <v>0</v>
      </c>
      <c r="EB220" s="226">
        <f t="shared" ref="EB220:EB226" si="431">IF(F220&lt;G220,1,0)</f>
        <v>0</v>
      </c>
      <c r="EC220" s="226">
        <f t="shared" ref="EC220:EC226" si="432">IF(H220&lt;I220,1,0)</f>
        <v>0</v>
      </c>
      <c r="ED220" s="226">
        <f t="shared" ref="ED220:ED226" si="433">IF(J220&lt;K220,1,0)</f>
        <v>0</v>
      </c>
      <c r="EE220" s="226">
        <f t="shared" ref="EE220:EE226" si="434">IF(L220&lt;M220,1,0)</f>
        <v>0</v>
      </c>
      <c r="EF220" s="226">
        <f t="shared" ref="EF220:EF226" si="435">IF(N220&lt;O220,1,0)</f>
        <v>0</v>
      </c>
      <c r="EG220" s="226">
        <f t="shared" ref="EG220:EG226" si="436">IF(P220&lt;Q220,1,0)</f>
        <v>0</v>
      </c>
      <c r="EH220" s="226">
        <f t="shared" ref="EH220:EH226" si="437">IF(R220&lt;S220,1,0)</f>
        <v>0</v>
      </c>
      <c r="EI220" s="226">
        <f t="shared" ref="EI220:EI226" si="438">IF(T220&lt;U220,1,0)</f>
        <v>0</v>
      </c>
      <c r="EJ220" s="226">
        <f t="shared" ref="EJ220:EJ226" si="439">IF(V220&lt;W220,1,0)</f>
        <v>0</v>
      </c>
      <c r="EK220" s="226">
        <f t="shared" ref="EK220:EK226" si="440">IF(X220&lt;Y220,1,0)</f>
        <v>0</v>
      </c>
      <c r="EL220" s="226">
        <f t="shared" ref="EL220:EL226" si="441">IF(AF220&lt;AG220,1,0)</f>
        <v>0</v>
      </c>
      <c r="EM220" s="226">
        <f t="shared" ref="EM220:EM226" si="442">IF(AH220&lt;AI220,1,0)</f>
        <v>0</v>
      </c>
      <c r="EN220" s="226">
        <f t="shared" ref="EN220:EN226" si="443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302" t="s">
        <v>125</v>
      </c>
      <c r="B221" s="100">
        <f t="shared" si="405"/>
        <v>0</v>
      </c>
      <c r="C221" s="40">
        <f t="shared" si="405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6"/>
        <v/>
      </c>
      <c r="CB221" s="225" t="str">
        <f t="shared" si="407"/>
        <v/>
      </c>
      <c r="CC221" s="225" t="str">
        <f t="shared" si="408"/>
        <v/>
      </c>
      <c r="CD221" s="225" t="str">
        <f t="shared" si="409"/>
        <v/>
      </c>
      <c r="CE221" s="225" t="str">
        <f t="shared" si="410"/>
        <v/>
      </c>
      <c r="CF221" s="169"/>
      <c r="CG221" s="226">
        <f t="shared" si="411"/>
        <v>0</v>
      </c>
      <c r="CH221" s="226">
        <f t="shared" si="412"/>
        <v>0</v>
      </c>
      <c r="CI221" s="226">
        <f t="shared" si="413"/>
        <v>0</v>
      </c>
      <c r="CJ221" s="226">
        <f t="shared" si="414"/>
        <v>0</v>
      </c>
      <c r="CK221" s="226">
        <f t="shared" si="415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6"/>
        <v/>
      </c>
      <c r="DB221" s="225" t="str">
        <f t="shared" si="417"/>
        <v/>
      </c>
      <c r="DC221" s="225" t="str">
        <f t="shared" si="418"/>
        <v/>
      </c>
      <c r="DD221" s="225" t="str">
        <f t="shared" si="419"/>
        <v/>
      </c>
      <c r="DE221" s="225" t="str">
        <f t="shared" si="420"/>
        <v/>
      </c>
      <c r="DF221" s="225" t="str">
        <f t="shared" si="421"/>
        <v/>
      </c>
      <c r="DG221" s="225" t="str">
        <f t="shared" si="422"/>
        <v/>
      </c>
      <c r="DH221" s="225" t="str">
        <f t="shared" si="423"/>
        <v/>
      </c>
      <c r="DI221" s="225" t="str">
        <f t="shared" si="424"/>
        <v/>
      </c>
      <c r="DJ221" s="225" t="str">
        <f t="shared" si="425"/>
        <v/>
      </c>
      <c r="DK221" s="225" t="str">
        <f t="shared" si="426"/>
        <v/>
      </c>
      <c r="DL221" s="225" t="str">
        <f t="shared" si="427"/>
        <v/>
      </c>
      <c r="DM221" s="225" t="str">
        <f t="shared" si="428"/>
        <v/>
      </c>
      <c r="DN221" s="225" t="str">
        <f t="shared" si="429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0"/>
        <v>0</v>
      </c>
      <c r="EB221" s="226">
        <f t="shared" si="431"/>
        <v>0</v>
      </c>
      <c r="EC221" s="226">
        <f t="shared" si="432"/>
        <v>0</v>
      </c>
      <c r="ED221" s="226">
        <f t="shared" si="433"/>
        <v>0</v>
      </c>
      <c r="EE221" s="226">
        <f t="shared" si="434"/>
        <v>0</v>
      </c>
      <c r="EF221" s="226">
        <f t="shared" si="435"/>
        <v>0</v>
      </c>
      <c r="EG221" s="226">
        <f t="shared" si="436"/>
        <v>0</v>
      </c>
      <c r="EH221" s="226">
        <f t="shared" si="437"/>
        <v>0</v>
      </c>
      <c r="EI221" s="226">
        <f t="shared" si="438"/>
        <v>0</v>
      </c>
      <c r="EJ221" s="226">
        <f t="shared" si="439"/>
        <v>0</v>
      </c>
      <c r="EK221" s="226">
        <f t="shared" si="440"/>
        <v>0</v>
      </c>
      <c r="EL221" s="226">
        <f t="shared" si="441"/>
        <v>0</v>
      </c>
      <c r="EM221" s="226">
        <f t="shared" si="442"/>
        <v>0</v>
      </c>
      <c r="EN221" s="226">
        <f t="shared" si="443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302" t="s">
        <v>126</v>
      </c>
      <c r="B222" s="100">
        <f t="shared" si="405"/>
        <v>0</v>
      </c>
      <c r="C222" s="40">
        <f t="shared" si="405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6"/>
        <v/>
      </c>
      <c r="CB222" s="225" t="str">
        <f t="shared" si="407"/>
        <v/>
      </c>
      <c r="CC222" s="225" t="str">
        <f t="shared" si="408"/>
        <v/>
      </c>
      <c r="CD222" s="225" t="str">
        <f t="shared" si="409"/>
        <v/>
      </c>
      <c r="CE222" s="225" t="str">
        <f t="shared" si="410"/>
        <v/>
      </c>
      <c r="CF222" s="169"/>
      <c r="CG222" s="226">
        <f t="shared" si="411"/>
        <v>0</v>
      </c>
      <c r="CH222" s="226">
        <f t="shared" si="412"/>
        <v>0</v>
      </c>
      <c r="CI222" s="226">
        <f t="shared" si="413"/>
        <v>0</v>
      </c>
      <c r="CJ222" s="226">
        <f t="shared" si="414"/>
        <v>0</v>
      </c>
      <c r="CK222" s="226">
        <f t="shared" si="415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6"/>
        <v/>
      </c>
      <c r="DB222" s="225" t="str">
        <f t="shared" si="417"/>
        <v/>
      </c>
      <c r="DC222" s="225" t="str">
        <f t="shared" si="418"/>
        <v/>
      </c>
      <c r="DD222" s="225" t="str">
        <f t="shared" si="419"/>
        <v/>
      </c>
      <c r="DE222" s="225" t="str">
        <f t="shared" si="420"/>
        <v/>
      </c>
      <c r="DF222" s="225" t="str">
        <f t="shared" si="421"/>
        <v/>
      </c>
      <c r="DG222" s="225" t="str">
        <f t="shared" si="422"/>
        <v/>
      </c>
      <c r="DH222" s="225" t="str">
        <f t="shared" si="423"/>
        <v/>
      </c>
      <c r="DI222" s="225" t="str">
        <f t="shared" si="424"/>
        <v/>
      </c>
      <c r="DJ222" s="225" t="str">
        <f t="shared" si="425"/>
        <v/>
      </c>
      <c r="DK222" s="225" t="str">
        <f t="shared" si="426"/>
        <v/>
      </c>
      <c r="DL222" s="225" t="str">
        <f t="shared" si="427"/>
        <v/>
      </c>
      <c r="DM222" s="225" t="str">
        <f t="shared" si="428"/>
        <v/>
      </c>
      <c r="DN222" s="225" t="str">
        <f t="shared" si="429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0"/>
        <v>0</v>
      </c>
      <c r="EB222" s="226">
        <f t="shared" si="431"/>
        <v>0</v>
      </c>
      <c r="EC222" s="226">
        <f t="shared" si="432"/>
        <v>0</v>
      </c>
      <c r="ED222" s="226">
        <f t="shared" si="433"/>
        <v>0</v>
      </c>
      <c r="EE222" s="226">
        <f t="shared" si="434"/>
        <v>0</v>
      </c>
      <c r="EF222" s="226">
        <f t="shared" si="435"/>
        <v>0</v>
      </c>
      <c r="EG222" s="226">
        <f t="shared" si="436"/>
        <v>0</v>
      </c>
      <c r="EH222" s="226">
        <f t="shared" si="437"/>
        <v>0</v>
      </c>
      <c r="EI222" s="226">
        <f t="shared" si="438"/>
        <v>0</v>
      </c>
      <c r="EJ222" s="226">
        <f t="shared" si="439"/>
        <v>0</v>
      </c>
      <c r="EK222" s="226">
        <f t="shared" si="440"/>
        <v>0</v>
      </c>
      <c r="EL222" s="226">
        <f t="shared" si="441"/>
        <v>0</v>
      </c>
      <c r="EM222" s="226">
        <f t="shared" si="442"/>
        <v>0</v>
      </c>
      <c r="EN222" s="226">
        <f t="shared" si="443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302" t="s">
        <v>127</v>
      </c>
      <c r="B223" s="100">
        <f t="shared" si="405"/>
        <v>0</v>
      </c>
      <c r="C223" s="40">
        <f t="shared" si="405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6"/>
        <v/>
      </c>
      <c r="CB223" s="225" t="str">
        <f t="shared" si="407"/>
        <v/>
      </c>
      <c r="CC223" s="225" t="str">
        <f t="shared" si="408"/>
        <v/>
      </c>
      <c r="CD223" s="225" t="str">
        <f t="shared" si="409"/>
        <v/>
      </c>
      <c r="CE223" s="225" t="str">
        <f t="shared" si="410"/>
        <v/>
      </c>
      <c r="CF223" s="169"/>
      <c r="CG223" s="226">
        <f t="shared" si="411"/>
        <v>0</v>
      </c>
      <c r="CH223" s="226">
        <f t="shared" si="412"/>
        <v>0</v>
      </c>
      <c r="CI223" s="226">
        <f t="shared" si="413"/>
        <v>0</v>
      </c>
      <c r="CJ223" s="226">
        <f t="shared" si="414"/>
        <v>0</v>
      </c>
      <c r="CK223" s="226">
        <f t="shared" si="415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6"/>
        <v/>
      </c>
      <c r="DB223" s="225" t="str">
        <f t="shared" si="417"/>
        <v/>
      </c>
      <c r="DC223" s="225" t="str">
        <f t="shared" si="418"/>
        <v/>
      </c>
      <c r="DD223" s="225" t="str">
        <f t="shared" si="419"/>
        <v/>
      </c>
      <c r="DE223" s="225" t="str">
        <f t="shared" si="420"/>
        <v/>
      </c>
      <c r="DF223" s="225" t="str">
        <f t="shared" si="421"/>
        <v/>
      </c>
      <c r="DG223" s="225" t="str">
        <f t="shared" si="422"/>
        <v/>
      </c>
      <c r="DH223" s="225" t="str">
        <f t="shared" si="423"/>
        <v/>
      </c>
      <c r="DI223" s="225" t="str">
        <f t="shared" si="424"/>
        <v/>
      </c>
      <c r="DJ223" s="225" t="str">
        <f t="shared" si="425"/>
        <v/>
      </c>
      <c r="DK223" s="225" t="str">
        <f t="shared" si="426"/>
        <v/>
      </c>
      <c r="DL223" s="225" t="str">
        <f t="shared" si="427"/>
        <v/>
      </c>
      <c r="DM223" s="225" t="str">
        <f t="shared" si="428"/>
        <v/>
      </c>
      <c r="DN223" s="225" t="str">
        <f t="shared" si="429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0"/>
        <v>0</v>
      </c>
      <c r="EB223" s="226">
        <f t="shared" si="431"/>
        <v>0</v>
      </c>
      <c r="EC223" s="226">
        <f t="shared" si="432"/>
        <v>0</v>
      </c>
      <c r="ED223" s="226">
        <f t="shared" si="433"/>
        <v>0</v>
      </c>
      <c r="EE223" s="226">
        <f t="shared" si="434"/>
        <v>0</v>
      </c>
      <c r="EF223" s="226">
        <f t="shared" si="435"/>
        <v>0</v>
      </c>
      <c r="EG223" s="226">
        <f t="shared" si="436"/>
        <v>0</v>
      </c>
      <c r="EH223" s="226">
        <f t="shared" si="437"/>
        <v>0</v>
      </c>
      <c r="EI223" s="226">
        <f t="shared" si="438"/>
        <v>0</v>
      </c>
      <c r="EJ223" s="226">
        <f t="shared" si="439"/>
        <v>0</v>
      </c>
      <c r="EK223" s="226">
        <f t="shared" si="440"/>
        <v>0</v>
      </c>
      <c r="EL223" s="226">
        <f t="shared" si="441"/>
        <v>0</v>
      </c>
      <c r="EM223" s="226">
        <f t="shared" si="442"/>
        <v>0</v>
      </c>
      <c r="EN223" s="226">
        <f t="shared" si="443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302" t="s">
        <v>128</v>
      </c>
      <c r="B224" s="100">
        <f t="shared" si="405"/>
        <v>0</v>
      </c>
      <c r="C224" s="40">
        <f t="shared" si="405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6"/>
        <v/>
      </c>
      <c r="CB224" s="225" t="str">
        <f t="shared" si="407"/>
        <v/>
      </c>
      <c r="CC224" s="225" t="str">
        <f t="shared" si="408"/>
        <v/>
      </c>
      <c r="CD224" s="225" t="str">
        <f t="shared" si="409"/>
        <v/>
      </c>
      <c r="CE224" s="225" t="str">
        <f t="shared" si="410"/>
        <v/>
      </c>
      <c r="CF224" s="169"/>
      <c r="CG224" s="226">
        <f t="shared" si="411"/>
        <v>0</v>
      </c>
      <c r="CH224" s="226">
        <f t="shared" si="412"/>
        <v>0</v>
      </c>
      <c r="CI224" s="226">
        <f t="shared" si="413"/>
        <v>0</v>
      </c>
      <c r="CJ224" s="226">
        <f t="shared" si="414"/>
        <v>0</v>
      </c>
      <c r="CK224" s="226">
        <f t="shared" si="415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6"/>
        <v/>
      </c>
      <c r="DB224" s="225" t="str">
        <f t="shared" si="417"/>
        <v/>
      </c>
      <c r="DC224" s="225" t="str">
        <f t="shared" si="418"/>
        <v/>
      </c>
      <c r="DD224" s="225" t="str">
        <f t="shared" si="419"/>
        <v/>
      </c>
      <c r="DE224" s="225" t="str">
        <f t="shared" si="420"/>
        <v/>
      </c>
      <c r="DF224" s="225" t="str">
        <f t="shared" si="421"/>
        <v/>
      </c>
      <c r="DG224" s="225" t="str">
        <f t="shared" si="422"/>
        <v/>
      </c>
      <c r="DH224" s="225" t="str">
        <f t="shared" si="423"/>
        <v/>
      </c>
      <c r="DI224" s="225" t="str">
        <f t="shared" si="424"/>
        <v/>
      </c>
      <c r="DJ224" s="225" t="str">
        <f t="shared" si="425"/>
        <v/>
      </c>
      <c r="DK224" s="225" t="str">
        <f t="shared" si="426"/>
        <v/>
      </c>
      <c r="DL224" s="225" t="str">
        <f t="shared" si="427"/>
        <v/>
      </c>
      <c r="DM224" s="225" t="str">
        <f t="shared" si="428"/>
        <v/>
      </c>
      <c r="DN224" s="225" t="str">
        <f t="shared" si="429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0"/>
        <v>0</v>
      </c>
      <c r="EB224" s="226">
        <f t="shared" si="431"/>
        <v>0</v>
      </c>
      <c r="EC224" s="226">
        <f t="shared" si="432"/>
        <v>0</v>
      </c>
      <c r="ED224" s="226">
        <f t="shared" si="433"/>
        <v>0</v>
      </c>
      <c r="EE224" s="226">
        <f t="shared" si="434"/>
        <v>0</v>
      </c>
      <c r="EF224" s="226">
        <f t="shared" si="435"/>
        <v>0</v>
      </c>
      <c r="EG224" s="226">
        <f t="shared" si="436"/>
        <v>0</v>
      </c>
      <c r="EH224" s="226">
        <f t="shared" si="437"/>
        <v>0</v>
      </c>
      <c r="EI224" s="226">
        <f t="shared" si="438"/>
        <v>0</v>
      </c>
      <c r="EJ224" s="226">
        <f t="shared" si="439"/>
        <v>0</v>
      </c>
      <c r="EK224" s="226">
        <f t="shared" si="440"/>
        <v>0</v>
      </c>
      <c r="EL224" s="226">
        <f t="shared" si="441"/>
        <v>0</v>
      </c>
      <c r="EM224" s="226">
        <f t="shared" si="442"/>
        <v>0</v>
      </c>
      <c r="EN224" s="226">
        <f t="shared" si="443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302" t="s">
        <v>129</v>
      </c>
      <c r="B225" s="100">
        <f t="shared" si="405"/>
        <v>0</v>
      </c>
      <c r="C225" s="40">
        <f t="shared" si="405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6"/>
        <v/>
      </c>
      <c r="CB225" s="225" t="str">
        <f t="shared" si="407"/>
        <v/>
      </c>
      <c r="CC225" s="225" t="str">
        <f t="shared" si="408"/>
        <v/>
      </c>
      <c r="CD225" s="225" t="str">
        <f t="shared" si="409"/>
        <v/>
      </c>
      <c r="CE225" s="225" t="str">
        <f t="shared" si="410"/>
        <v/>
      </c>
      <c r="CF225" s="169"/>
      <c r="CG225" s="226">
        <f t="shared" si="411"/>
        <v>0</v>
      </c>
      <c r="CH225" s="226">
        <f t="shared" si="412"/>
        <v>0</v>
      </c>
      <c r="CI225" s="226">
        <f t="shared" si="413"/>
        <v>0</v>
      </c>
      <c r="CJ225" s="226">
        <f t="shared" si="414"/>
        <v>0</v>
      </c>
      <c r="CK225" s="226">
        <f t="shared" si="415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6"/>
        <v/>
      </c>
      <c r="DB225" s="225" t="str">
        <f t="shared" si="417"/>
        <v/>
      </c>
      <c r="DC225" s="225" t="str">
        <f t="shared" si="418"/>
        <v/>
      </c>
      <c r="DD225" s="225" t="str">
        <f t="shared" si="419"/>
        <v/>
      </c>
      <c r="DE225" s="225" t="str">
        <f t="shared" si="420"/>
        <v/>
      </c>
      <c r="DF225" s="225" t="str">
        <f t="shared" si="421"/>
        <v/>
      </c>
      <c r="DG225" s="225" t="str">
        <f t="shared" si="422"/>
        <v/>
      </c>
      <c r="DH225" s="225" t="str">
        <f t="shared" si="423"/>
        <v/>
      </c>
      <c r="DI225" s="225" t="str">
        <f t="shared" si="424"/>
        <v/>
      </c>
      <c r="DJ225" s="225" t="str">
        <f t="shared" si="425"/>
        <v/>
      </c>
      <c r="DK225" s="225" t="str">
        <f t="shared" si="426"/>
        <v/>
      </c>
      <c r="DL225" s="225" t="str">
        <f t="shared" si="427"/>
        <v/>
      </c>
      <c r="DM225" s="225" t="str">
        <f t="shared" si="428"/>
        <v/>
      </c>
      <c r="DN225" s="225" t="str">
        <f t="shared" si="429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0"/>
        <v>0</v>
      </c>
      <c r="EB225" s="226">
        <f t="shared" si="431"/>
        <v>0</v>
      </c>
      <c r="EC225" s="226">
        <f t="shared" si="432"/>
        <v>0</v>
      </c>
      <c r="ED225" s="226">
        <f t="shared" si="433"/>
        <v>0</v>
      </c>
      <c r="EE225" s="226">
        <f t="shared" si="434"/>
        <v>0</v>
      </c>
      <c r="EF225" s="226">
        <f t="shared" si="435"/>
        <v>0</v>
      </c>
      <c r="EG225" s="226">
        <f t="shared" si="436"/>
        <v>0</v>
      </c>
      <c r="EH225" s="226">
        <f t="shared" si="437"/>
        <v>0</v>
      </c>
      <c r="EI225" s="226">
        <f t="shared" si="438"/>
        <v>0</v>
      </c>
      <c r="EJ225" s="226">
        <f t="shared" si="439"/>
        <v>0</v>
      </c>
      <c r="EK225" s="226">
        <f t="shared" si="440"/>
        <v>0</v>
      </c>
      <c r="EL225" s="226">
        <f t="shared" si="441"/>
        <v>0</v>
      </c>
      <c r="EM225" s="226">
        <f t="shared" si="442"/>
        <v>0</v>
      </c>
      <c r="EN225" s="226">
        <f t="shared" si="443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303" t="s">
        <v>130</v>
      </c>
      <c r="B226" s="103">
        <f t="shared" si="405"/>
        <v>0</v>
      </c>
      <c r="C226" s="104">
        <f t="shared" si="405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6"/>
        <v/>
      </c>
      <c r="CB226" s="225" t="str">
        <f t="shared" si="407"/>
        <v/>
      </c>
      <c r="CC226" s="225" t="str">
        <f t="shared" si="408"/>
        <v/>
      </c>
      <c r="CD226" s="225" t="str">
        <f t="shared" si="409"/>
        <v/>
      </c>
      <c r="CE226" s="225" t="str">
        <f t="shared" si="410"/>
        <v/>
      </c>
      <c r="CF226" s="169"/>
      <c r="CG226" s="226">
        <f t="shared" si="411"/>
        <v>0</v>
      </c>
      <c r="CH226" s="226">
        <f t="shared" si="412"/>
        <v>0</v>
      </c>
      <c r="CI226" s="226">
        <f t="shared" si="413"/>
        <v>0</v>
      </c>
      <c r="CJ226" s="226">
        <f t="shared" si="414"/>
        <v>0</v>
      </c>
      <c r="CK226" s="226">
        <f t="shared" si="415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6"/>
        <v/>
      </c>
      <c r="DB226" s="225" t="str">
        <f t="shared" si="417"/>
        <v/>
      </c>
      <c r="DC226" s="225" t="str">
        <f t="shared" si="418"/>
        <v/>
      </c>
      <c r="DD226" s="225" t="str">
        <f t="shared" si="419"/>
        <v/>
      </c>
      <c r="DE226" s="225" t="str">
        <f t="shared" si="420"/>
        <v/>
      </c>
      <c r="DF226" s="225" t="str">
        <f t="shared" si="421"/>
        <v/>
      </c>
      <c r="DG226" s="225" t="str">
        <f t="shared" si="422"/>
        <v/>
      </c>
      <c r="DH226" s="225" t="str">
        <f t="shared" si="423"/>
        <v/>
      </c>
      <c r="DI226" s="225" t="str">
        <f t="shared" si="424"/>
        <v/>
      </c>
      <c r="DJ226" s="225" t="str">
        <f t="shared" si="425"/>
        <v/>
      </c>
      <c r="DK226" s="225" t="str">
        <f t="shared" si="426"/>
        <v/>
      </c>
      <c r="DL226" s="225" t="str">
        <f t="shared" si="427"/>
        <v/>
      </c>
      <c r="DM226" s="225" t="str">
        <f t="shared" si="428"/>
        <v/>
      </c>
      <c r="DN226" s="225" t="str">
        <f t="shared" si="429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0"/>
        <v>0</v>
      </c>
      <c r="EB226" s="226">
        <f t="shared" si="431"/>
        <v>0</v>
      </c>
      <c r="EC226" s="226">
        <f t="shared" si="432"/>
        <v>0</v>
      </c>
      <c r="ED226" s="226">
        <f t="shared" si="433"/>
        <v>0</v>
      </c>
      <c r="EE226" s="226">
        <f t="shared" si="434"/>
        <v>0</v>
      </c>
      <c r="EF226" s="226">
        <f t="shared" si="435"/>
        <v>0</v>
      </c>
      <c r="EG226" s="226">
        <f t="shared" si="436"/>
        <v>0</v>
      </c>
      <c r="EH226" s="226">
        <f t="shared" si="437"/>
        <v>0</v>
      </c>
      <c r="EI226" s="226">
        <f t="shared" si="438"/>
        <v>0</v>
      </c>
      <c r="EJ226" s="226">
        <f t="shared" si="439"/>
        <v>0</v>
      </c>
      <c r="EK226" s="226">
        <f t="shared" si="440"/>
        <v>0</v>
      </c>
      <c r="EL226" s="226">
        <f t="shared" si="441"/>
        <v>0</v>
      </c>
      <c r="EM226" s="226">
        <f t="shared" si="442"/>
        <v>0</v>
      </c>
      <c r="EN226" s="226">
        <f t="shared" si="443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313" t="s">
        <v>34</v>
      </c>
      <c r="D230" s="310" t="s">
        <v>33</v>
      </c>
      <c r="E230" s="312" t="s">
        <v>34</v>
      </c>
      <c r="F230" s="310" t="s">
        <v>33</v>
      </c>
      <c r="G230" s="312" t="s">
        <v>34</v>
      </c>
      <c r="H230" s="310" t="s">
        <v>33</v>
      </c>
      <c r="I230" s="312" t="s">
        <v>34</v>
      </c>
      <c r="J230" s="310" t="s">
        <v>33</v>
      </c>
      <c r="K230" s="312" t="s">
        <v>34</v>
      </c>
      <c r="L230" s="310" t="s">
        <v>33</v>
      </c>
      <c r="M230" s="312" t="s">
        <v>34</v>
      </c>
      <c r="N230" s="310" t="s">
        <v>33</v>
      </c>
      <c r="O230" s="312" t="s">
        <v>34</v>
      </c>
      <c r="P230" s="310" t="s">
        <v>33</v>
      </c>
      <c r="Q230" s="312" t="s">
        <v>34</v>
      </c>
      <c r="R230" s="310" t="s">
        <v>33</v>
      </c>
      <c r="S230" s="312" t="s">
        <v>34</v>
      </c>
      <c r="T230" s="310" t="s">
        <v>33</v>
      </c>
      <c r="U230" s="312" t="s">
        <v>34</v>
      </c>
      <c r="V230" s="310" t="s">
        <v>33</v>
      </c>
      <c r="W230" s="312" t="s">
        <v>34</v>
      </c>
      <c r="X230" s="310" t="s">
        <v>33</v>
      </c>
      <c r="Y230" s="312" t="s">
        <v>34</v>
      </c>
      <c r="Z230" s="310" t="s">
        <v>33</v>
      </c>
      <c r="AA230" s="312" t="s">
        <v>34</v>
      </c>
      <c r="AB230" s="310" t="s">
        <v>33</v>
      </c>
      <c r="AC230" s="312" t="s">
        <v>34</v>
      </c>
      <c r="AD230" s="310" t="s">
        <v>33</v>
      </c>
      <c r="AE230" s="312" t="s">
        <v>34</v>
      </c>
      <c r="AF230" s="310" t="s">
        <v>33</v>
      </c>
      <c r="AG230" s="312" t="s">
        <v>34</v>
      </c>
      <c r="AH230" s="310" t="s">
        <v>33</v>
      </c>
      <c r="AI230" s="312" t="s">
        <v>34</v>
      </c>
      <c r="AJ230" s="310" t="s">
        <v>33</v>
      </c>
      <c r="AK230" s="311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302" t="s">
        <v>124</v>
      </c>
      <c r="B231" s="96">
        <f t="shared" ref="B231:C237" si="444">SUM(D231+F231+H231+J231+L231+N231+P231+R231+T231+V231+X231+Z231+AB231+AD231+AF231+AH231+AJ231)</f>
        <v>0</v>
      </c>
      <c r="C231" s="97">
        <f t="shared" si="444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5">IF(B231&lt;   C231,"* El total de Reactivos NO DEBE ser superior al total de Procesados. ","")</f>
        <v/>
      </c>
      <c r="CB231" s="225" t="str">
        <f t="shared" ref="CB231:CB237" si="446">IF(B231&lt;&gt; AL231+ AM231,"* La suma de las columnas Sexo DEBE SER IGUAL a los Procesados. ","")</f>
        <v/>
      </c>
      <c r="CC231" s="225" t="str">
        <f t="shared" ref="CC231:CC237" si="447">IF(B231&lt;  AN231+ AO231,"* La suma de las columna Trans NO DEBE ser superior al total de Procesados. ","")</f>
        <v/>
      </c>
      <c r="CD231" s="225" t="str">
        <f t="shared" ref="CD231:CD237" si="448">IF(B231&lt;  AP231,"* La columna Pueblos Originarios NO DEBE ser superior al total de Procesados. ","")</f>
        <v/>
      </c>
      <c r="CE231" s="225" t="str">
        <f t="shared" ref="CE231:CE237" si="449">IF(B231&lt;  AQ231,"* La columna Migrantes NO DEBE ser superior al total de Procesados. ","")</f>
        <v/>
      </c>
      <c r="CF231" s="169"/>
      <c r="CG231" s="226">
        <f t="shared" ref="CG231:CG237" si="450">IF(B231&lt;   C231,1,0)</f>
        <v>0</v>
      </c>
      <c r="CH231" s="226">
        <f t="shared" ref="CH231:CH237" si="451">IF(B231&lt;&gt; AL231+AM231,1,0)</f>
        <v>0</v>
      </c>
      <c r="CI231" s="226">
        <f t="shared" ref="CI231:CI237" si="452">IF(B231&lt;  AN231+AO231,1,0)</f>
        <v>0</v>
      </c>
      <c r="CJ231" s="226">
        <f t="shared" ref="CJ231:CJ237" si="453">IF(B231&lt;  AP231,1,0)</f>
        <v>0</v>
      </c>
      <c r="CK231" s="226">
        <f t="shared" ref="CK231:CK237" si="454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5">IF(D231&lt;E231,"* Los exámenes Reactivos de 0 a 4 años años NO DEBEN ser mayor a los Exámenes Procesados de la misma edad. ","")</f>
        <v/>
      </c>
      <c r="DB231" s="225" t="str">
        <f t="shared" ref="DB231:DB237" si="456">IF(F231&lt;G231,"* Los exámenes Reactivos de 5 a 9 años años NO DEBEN ser mayor a los Exámenes Procesados de la misma edad. ","")</f>
        <v/>
      </c>
      <c r="DC231" s="225" t="str">
        <f t="shared" ref="DC231:DC237" si="457">IF(H231&lt;I231,"* Los exámenes Reactivos de 10 a 14 años años NO DEBEN ser mayor a los Exámenes Procesados de la misma edad. ","")</f>
        <v/>
      </c>
      <c r="DD231" s="225" t="str">
        <f t="shared" ref="DD231:DD237" si="458">IF(J231&lt;K231,"* Los exámenes Reactivos de 15 a 19 años años NO DEBEN ser mayor a los Exámenes Procesados de la misma edad. ","")</f>
        <v/>
      </c>
      <c r="DE231" s="225" t="str">
        <f t="shared" ref="DE231:DE237" si="459">IF(L231&lt;M231,"* Los exámenes Reactivos de 20 a 24 años años NO DEBEN ser mayor a los Exámenes Procesados de la misma edad. ","")</f>
        <v/>
      </c>
      <c r="DF231" s="225" t="str">
        <f t="shared" ref="DF231:DF237" si="460">IF(N231&lt;O231,"* Los exámenes Reactivos de 25 a 29 años años NO DEBEN ser mayor a los Exámenes Procesados de la misma edad. ","")</f>
        <v/>
      </c>
      <c r="DG231" s="225" t="str">
        <f t="shared" ref="DG231:DG237" si="461">IF(P231&lt;Q231,"* Los exámenes Reactivos de 30 a 34 años años NO DEBEN ser mayor a los Exámenes Procesados de la misma edad. ","")</f>
        <v/>
      </c>
      <c r="DH231" s="225" t="str">
        <f t="shared" ref="DH231:DH237" si="462">IF(R231&lt;S231,"* Los exámenes Reactivos de 35 a 39 años años NO DEBEN ser mayor a los Exámenes Procesados de la misma edad. ","")</f>
        <v/>
      </c>
      <c r="DI231" s="225" t="str">
        <f t="shared" ref="DI231:DI237" si="463">IF(T231&lt;U231,"* Los exámenes Reactivos de 40 a 44 años años NO DEBEN ser mayor a los Exámenes Procesados de la misma edad. ","")</f>
        <v/>
      </c>
      <c r="DJ231" s="225" t="str">
        <f t="shared" ref="DJ231:DJ237" si="464">IF(V231&lt;W231,"* Los exámenes Reactivos de 45 a 49 años años NO DEBEN ser mayor a los Exámenes Procesados de la misma edad. ","")</f>
        <v/>
      </c>
      <c r="DK231" s="225" t="str">
        <f t="shared" ref="DK231:DK237" si="465">IF(X231&lt;Y231,"* Los exámenes Reactivos de 50 a 54 años años NO DEBEN ser mayor a los Exámenes Procesados de la misma edad. ","")</f>
        <v/>
      </c>
      <c r="DL231" s="225" t="str">
        <f t="shared" ref="DL231:DL237" si="466">IF(AF231&lt;AG231,"* Los exámenes Reactivos de 70 a 74 años años NO DEBEN ser mayor a los Exámenes Procesados de la misma edad. ","")</f>
        <v/>
      </c>
      <c r="DM231" s="225" t="str">
        <f t="shared" ref="DM231:DM237" si="467">IF(AH231&lt;AI231,"* Los exámenes Reactivos de 75 a 79 años años NO DEBEN ser mayor a los Exámenes Procesados de la misma edad. ","")</f>
        <v/>
      </c>
      <c r="DN231" s="225" t="str">
        <f t="shared" ref="DN231:DN237" si="468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69">IF(D231&lt;E231,1,0)</f>
        <v>0</v>
      </c>
      <c r="EB231" s="226">
        <f t="shared" ref="EB231:EB237" si="470">IF(F231&lt;G231,1,0)</f>
        <v>0</v>
      </c>
      <c r="EC231" s="226">
        <f t="shared" ref="EC231:EC237" si="471">IF(H231&lt;I231,1,0)</f>
        <v>0</v>
      </c>
      <c r="ED231" s="226">
        <f t="shared" ref="ED231:ED237" si="472">IF(J231&lt;K231,1,0)</f>
        <v>0</v>
      </c>
      <c r="EE231" s="226">
        <f t="shared" ref="EE231:EE237" si="473">IF(L231&lt;M231,1,0)</f>
        <v>0</v>
      </c>
      <c r="EF231" s="226">
        <f t="shared" ref="EF231:EF237" si="474">IF(N231&lt;O231,1,0)</f>
        <v>0</v>
      </c>
      <c r="EG231" s="226">
        <f t="shared" ref="EG231:EG237" si="475">IF(P231&lt;Q231,1,0)</f>
        <v>0</v>
      </c>
      <c r="EH231" s="226">
        <f t="shared" ref="EH231:EH237" si="476">IF(R231&lt;S231,1,0)</f>
        <v>0</v>
      </c>
      <c r="EI231" s="226">
        <f t="shared" ref="EI231:EI237" si="477">IF(T231&lt;U231,1,0)</f>
        <v>0</v>
      </c>
      <c r="EJ231" s="226">
        <f t="shared" ref="EJ231:EJ237" si="478">IF(V231&lt;W231,1,0)</f>
        <v>0</v>
      </c>
      <c r="EK231" s="226">
        <f t="shared" ref="EK231:EK237" si="479">IF(X231&lt;Y231,1,0)</f>
        <v>0</v>
      </c>
      <c r="EL231" s="226">
        <f t="shared" ref="EL231:EL237" si="480">IF(AF231&lt;AG231,1,0)</f>
        <v>0</v>
      </c>
      <c r="EM231" s="226">
        <f t="shared" ref="EM231:EM237" si="481">IF(AH231&lt;AI231,1,0)</f>
        <v>0</v>
      </c>
      <c r="EN231" s="226">
        <f t="shared" ref="EN231:EN237" si="482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302" t="s">
        <v>125</v>
      </c>
      <c r="B232" s="100">
        <f t="shared" si="444"/>
        <v>0</v>
      </c>
      <c r="C232" s="40">
        <f t="shared" si="444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5"/>
        <v/>
      </c>
      <c r="CB232" s="225" t="str">
        <f t="shared" si="446"/>
        <v/>
      </c>
      <c r="CC232" s="225" t="str">
        <f t="shared" si="447"/>
        <v/>
      </c>
      <c r="CD232" s="225" t="str">
        <f t="shared" si="448"/>
        <v/>
      </c>
      <c r="CE232" s="225" t="str">
        <f t="shared" si="449"/>
        <v/>
      </c>
      <c r="CF232" s="169"/>
      <c r="CG232" s="226">
        <f t="shared" si="450"/>
        <v>0</v>
      </c>
      <c r="CH232" s="226">
        <f t="shared" si="451"/>
        <v>0</v>
      </c>
      <c r="CI232" s="226">
        <f t="shared" si="452"/>
        <v>0</v>
      </c>
      <c r="CJ232" s="226">
        <f t="shared" si="453"/>
        <v>0</v>
      </c>
      <c r="CK232" s="226">
        <f t="shared" si="454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5"/>
        <v/>
      </c>
      <c r="DB232" s="225" t="str">
        <f t="shared" si="456"/>
        <v/>
      </c>
      <c r="DC232" s="225" t="str">
        <f t="shared" si="457"/>
        <v/>
      </c>
      <c r="DD232" s="225" t="str">
        <f t="shared" si="458"/>
        <v/>
      </c>
      <c r="DE232" s="225" t="str">
        <f t="shared" si="459"/>
        <v/>
      </c>
      <c r="DF232" s="225" t="str">
        <f t="shared" si="460"/>
        <v/>
      </c>
      <c r="DG232" s="225" t="str">
        <f t="shared" si="461"/>
        <v/>
      </c>
      <c r="DH232" s="225" t="str">
        <f t="shared" si="462"/>
        <v/>
      </c>
      <c r="DI232" s="225" t="str">
        <f t="shared" si="463"/>
        <v/>
      </c>
      <c r="DJ232" s="225" t="str">
        <f t="shared" si="464"/>
        <v/>
      </c>
      <c r="DK232" s="225" t="str">
        <f t="shared" si="465"/>
        <v/>
      </c>
      <c r="DL232" s="225" t="str">
        <f t="shared" si="466"/>
        <v/>
      </c>
      <c r="DM232" s="225" t="str">
        <f t="shared" si="467"/>
        <v/>
      </c>
      <c r="DN232" s="225" t="str">
        <f t="shared" si="468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69"/>
        <v>0</v>
      </c>
      <c r="EB232" s="226">
        <f t="shared" si="470"/>
        <v>0</v>
      </c>
      <c r="EC232" s="226">
        <f t="shared" si="471"/>
        <v>0</v>
      </c>
      <c r="ED232" s="226">
        <f t="shared" si="472"/>
        <v>0</v>
      </c>
      <c r="EE232" s="226">
        <f t="shared" si="473"/>
        <v>0</v>
      </c>
      <c r="EF232" s="226">
        <f t="shared" si="474"/>
        <v>0</v>
      </c>
      <c r="EG232" s="226">
        <f t="shared" si="475"/>
        <v>0</v>
      </c>
      <c r="EH232" s="226">
        <f t="shared" si="476"/>
        <v>0</v>
      </c>
      <c r="EI232" s="226">
        <f t="shared" si="477"/>
        <v>0</v>
      </c>
      <c r="EJ232" s="226">
        <f t="shared" si="478"/>
        <v>0</v>
      </c>
      <c r="EK232" s="226">
        <f t="shared" si="479"/>
        <v>0</v>
      </c>
      <c r="EL232" s="226">
        <f t="shared" si="480"/>
        <v>0</v>
      </c>
      <c r="EM232" s="226">
        <f t="shared" si="481"/>
        <v>0</v>
      </c>
      <c r="EN232" s="226">
        <f t="shared" si="482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302" t="s">
        <v>126</v>
      </c>
      <c r="B233" s="100">
        <f t="shared" si="444"/>
        <v>0</v>
      </c>
      <c r="C233" s="40">
        <f t="shared" si="444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5"/>
        <v/>
      </c>
      <c r="CB233" s="225" t="str">
        <f t="shared" si="446"/>
        <v/>
      </c>
      <c r="CC233" s="225" t="str">
        <f t="shared" si="447"/>
        <v/>
      </c>
      <c r="CD233" s="225" t="str">
        <f t="shared" si="448"/>
        <v/>
      </c>
      <c r="CE233" s="225" t="str">
        <f t="shared" si="449"/>
        <v/>
      </c>
      <c r="CF233" s="169"/>
      <c r="CG233" s="226">
        <f t="shared" si="450"/>
        <v>0</v>
      </c>
      <c r="CH233" s="226">
        <f t="shared" si="451"/>
        <v>0</v>
      </c>
      <c r="CI233" s="226">
        <f t="shared" si="452"/>
        <v>0</v>
      </c>
      <c r="CJ233" s="226">
        <f t="shared" si="453"/>
        <v>0</v>
      </c>
      <c r="CK233" s="226">
        <f t="shared" si="454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5"/>
        <v/>
      </c>
      <c r="DB233" s="225" t="str">
        <f t="shared" si="456"/>
        <v/>
      </c>
      <c r="DC233" s="225" t="str">
        <f t="shared" si="457"/>
        <v/>
      </c>
      <c r="DD233" s="225" t="str">
        <f t="shared" si="458"/>
        <v/>
      </c>
      <c r="DE233" s="225" t="str">
        <f t="shared" si="459"/>
        <v/>
      </c>
      <c r="DF233" s="225" t="str">
        <f t="shared" si="460"/>
        <v/>
      </c>
      <c r="DG233" s="225" t="str">
        <f t="shared" si="461"/>
        <v/>
      </c>
      <c r="DH233" s="225" t="str">
        <f t="shared" si="462"/>
        <v/>
      </c>
      <c r="DI233" s="225" t="str">
        <f t="shared" si="463"/>
        <v/>
      </c>
      <c r="DJ233" s="225" t="str">
        <f t="shared" si="464"/>
        <v/>
      </c>
      <c r="DK233" s="225" t="str">
        <f t="shared" si="465"/>
        <v/>
      </c>
      <c r="DL233" s="225" t="str">
        <f t="shared" si="466"/>
        <v/>
      </c>
      <c r="DM233" s="225" t="str">
        <f t="shared" si="467"/>
        <v/>
      </c>
      <c r="DN233" s="225" t="str">
        <f t="shared" si="468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69"/>
        <v>0</v>
      </c>
      <c r="EB233" s="226">
        <f t="shared" si="470"/>
        <v>0</v>
      </c>
      <c r="EC233" s="226">
        <f t="shared" si="471"/>
        <v>0</v>
      </c>
      <c r="ED233" s="226">
        <f t="shared" si="472"/>
        <v>0</v>
      </c>
      <c r="EE233" s="226">
        <f t="shared" si="473"/>
        <v>0</v>
      </c>
      <c r="EF233" s="226">
        <f t="shared" si="474"/>
        <v>0</v>
      </c>
      <c r="EG233" s="226">
        <f t="shared" si="475"/>
        <v>0</v>
      </c>
      <c r="EH233" s="226">
        <f t="shared" si="476"/>
        <v>0</v>
      </c>
      <c r="EI233" s="226">
        <f t="shared" si="477"/>
        <v>0</v>
      </c>
      <c r="EJ233" s="226">
        <f t="shared" si="478"/>
        <v>0</v>
      </c>
      <c r="EK233" s="226">
        <f t="shared" si="479"/>
        <v>0</v>
      </c>
      <c r="EL233" s="226">
        <f t="shared" si="480"/>
        <v>0</v>
      </c>
      <c r="EM233" s="226">
        <f t="shared" si="481"/>
        <v>0</v>
      </c>
      <c r="EN233" s="226">
        <f t="shared" si="482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302" t="s">
        <v>127</v>
      </c>
      <c r="B234" s="100">
        <f t="shared" si="444"/>
        <v>0</v>
      </c>
      <c r="C234" s="40">
        <f t="shared" si="444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5"/>
        <v/>
      </c>
      <c r="CB234" s="225" t="str">
        <f t="shared" si="446"/>
        <v/>
      </c>
      <c r="CC234" s="225" t="str">
        <f t="shared" si="447"/>
        <v/>
      </c>
      <c r="CD234" s="225" t="str">
        <f t="shared" si="448"/>
        <v/>
      </c>
      <c r="CE234" s="225" t="str">
        <f t="shared" si="449"/>
        <v/>
      </c>
      <c r="CF234" s="169"/>
      <c r="CG234" s="226">
        <f t="shared" si="450"/>
        <v>0</v>
      </c>
      <c r="CH234" s="226">
        <f t="shared" si="451"/>
        <v>0</v>
      </c>
      <c r="CI234" s="226">
        <f t="shared" si="452"/>
        <v>0</v>
      </c>
      <c r="CJ234" s="226">
        <f t="shared" si="453"/>
        <v>0</v>
      </c>
      <c r="CK234" s="226">
        <f t="shared" si="454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5"/>
        <v/>
      </c>
      <c r="DB234" s="225" t="str">
        <f t="shared" si="456"/>
        <v/>
      </c>
      <c r="DC234" s="225" t="str">
        <f t="shared" si="457"/>
        <v/>
      </c>
      <c r="DD234" s="225" t="str">
        <f t="shared" si="458"/>
        <v/>
      </c>
      <c r="DE234" s="225" t="str">
        <f t="shared" si="459"/>
        <v/>
      </c>
      <c r="DF234" s="225" t="str">
        <f t="shared" si="460"/>
        <v/>
      </c>
      <c r="DG234" s="225" t="str">
        <f t="shared" si="461"/>
        <v/>
      </c>
      <c r="DH234" s="225" t="str">
        <f t="shared" si="462"/>
        <v/>
      </c>
      <c r="DI234" s="225" t="str">
        <f t="shared" si="463"/>
        <v/>
      </c>
      <c r="DJ234" s="225" t="str">
        <f t="shared" si="464"/>
        <v/>
      </c>
      <c r="DK234" s="225" t="str">
        <f t="shared" si="465"/>
        <v/>
      </c>
      <c r="DL234" s="225" t="str">
        <f t="shared" si="466"/>
        <v/>
      </c>
      <c r="DM234" s="225" t="str">
        <f t="shared" si="467"/>
        <v/>
      </c>
      <c r="DN234" s="225" t="str">
        <f t="shared" si="468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69"/>
        <v>0</v>
      </c>
      <c r="EB234" s="226">
        <f t="shared" si="470"/>
        <v>0</v>
      </c>
      <c r="EC234" s="226">
        <f t="shared" si="471"/>
        <v>0</v>
      </c>
      <c r="ED234" s="226">
        <f t="shared" si="472"/>
        <v>0</v>
      </c>
      <c r="EE234" s="226">
        <f t="shared" si="473"/>
        <v>0</v>
      </c>
      <c r="EF234" s="226">
        <f t="shared" si="474"/>
        <v>0</v>
      </c>
      <c r="EG234" s="226">
        <f t="shared" si="475"/>
        <v>0</v>
      </c>
      <c r="EH234" s="226">
        <f t="shared" si="476"/>
        <v>0</v>
      </c>
      <c r="EI234" s="226">
        <f t="shared" si="477"/>
        <v>0</v>
      </c>
      <c r="EJ234" s="226">
        <f t="shared" si="478"/>
        <v>0</v>
      </c>
      <c r="EK234" s="226">
        <f t="shared" si="479"/>
        <v>0</v>
      </c>
      <c r="EL234" s="226">
        <f t="shared" si="480"/>
        <v>0</v>
      </c>
      <c r="EM234" s="226">
        <f t="shared" si="481"/>
        <v>0</v>
      </c>
      <c r="EN234" s="226">
        <f t="shared" si="482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302" t="s">
        <v>128</v>
      </c>
      <c r="B235" s="100">
        <f t="shared" si="444"/>
        <v>0</v>
      </c>
      <c r="C235" s="40">
        <f t="shared" si="444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5"/>
        <v/>
      </c>
      <c r="CB235" s="225" t="str">
        <f t="shared" si="446"/>
        <v/>
      </c>
      <c r="CC235" s="225" t="str">
        <f t="shared" si="447"/>
        <v/>
      </c>
      <c r="CD235" s="225" t="str">
        <f t="shared" si="448"/>
        <v/>
      </c>
      <c r="CE235" s="225" t="str">
        <f t="shared" si="449"/>
        <v/>
      </c>
      <c r="CF235" s="169"/>
      <c r="CG235" s="226">
        <f t="shared" si="450"/>
        <v>0</v>
      </c>
      <c r="CH235" s="226">
        <f t="shared" si="451"/>
        <v>0</v>
      </c>
      <c r="CI235" s="226">
        <f t="shared" si="452"/>
        <v>0</v>
      </c>
      <c r="CJ235" s="226">
        <f t="shared" si="453"/>
        <v>0</v>
      </c>
      <c r="CK235" s="226">
        <f t="shared" si="454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5"/>
        <v/>
      </c>
      <c r="DB235" s="225" t="str">
        <f t="shared" si="456"/>
        <v/>
      </c>
      <c r="DC235" s="225" t="str">
        <f t="shared" si="457"/>
        <v/>
      </c>
      <c r="DD235" s="225" t="str">
        <f t="shared" si="458"/>
        <v/>
      </c>
      <c r="DE235" s="225" t="str">
        <f t="shared" si="459"/>
        <v/>
      </c>
      <c r="DF235" s="225" t="str">
        <f t="shared" si="460"/>
        <v/>
      </c>
      <c r="DG235" s="225" t="str">
        <f t="shared" si="461"/>
        <v/>
      </c>
      <c r="DH235" s="225" t="str">
        <f t="shared" si="462"/>
        <v/>
      </c>
      <c r="DI235" s="225" t="str">
        <f t="shared" si="463"/>
        <v/>
      </c>
      <c r="DJ235" s="225" t="str">
        <f t="shared" si="464"/>
        <v/>
      </c>
      <c r="DK235" s="225" t="str">
        <f t="shared" si="465"/>
        <v/>
      </c>
      <c r="DL235" s="225" t="str">
        <f t="shared" si="466"/>
        <v/>
      </c>
      <c r="DM235" s="225" t="str">
        <f t="shared" si="467"/>
        <v/>
      </c>
      <c r="DN235" s="225" t="str">
        <f t="shared" si="468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69"/>
        <v>0</v>
      </c>
      <c r="EB235" s="226">
        <f t="shared" si="470"/>
        <v>0</v>
      </c>
      <c r="EC235" s="226">
        <f t="shared" si="471"/>
        <v>0</v>
      </c>
      <c r="ED235" s="226">
        <f t="shared" si="472"/>
        <v>0</v>
      </c>
      <c r="EE235" s="226">
        <f t="shared" si="473"/>
        <v>0</v>
      </c>
      <c r="EF235" s="226">
        <f t="shared" si="474"/>
        <v>0</v>
      </c>
      <c r="EG235" s="226">
        <f t="shared" si="475"/>
        <v>0</v>
      </c>
      <c r="EH235" s="226">
        <f t="shared" si="476"/>
        <v>0</v>
      </c>
      <c r="EI235" s="226">
        <f t="shared" si="477"/>
        <v>0</v>
      </c>
      <c r="EJ235" s="226">
        <f t="shared" si="478"/>
        <v>0</v>
      </c>
      <c r="EK235" s="226">
        <f t="shared" si="479"/>
        <v>0</v>
      </c>
      <c r="EL235" s="226">
        <f t="shared" si="480"/>
        <v>0</v>
      </c>
      <c r="EM235" s="226">
        <f t="shared" si="481"/>
        <v>0</v>
      </c>
      <c r="EN235" s="226">
        <f t="shared" si="482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302" t="s">
        <v>129</v>
      </c>
      <c r="B236" s="100">
        <f t="shared" si="444"/>
        <v>0</v>
      </c>
      <c r="C236" s="40">
        <f t="shared" si="444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5"/>
        <v/>
      </c>
      <c r="CB236" s="225" t="str">
        <f t="shared" si="446"/>
        <v/>
      </c>
      <c r="CC236" s="225" t="str">
        <f t="shared" si="447"/>
        <v/>
      </c>
      <c r="CD236" s="225" t="str">
        <f t="shared" si="448"/>
        <v/>
      </c>
      <c r="CE236" s="225" t="str">
        <f t="shared" si="449"/>
        <v/>
      </c>
      <c r="CF236" s="169"/>
      <c r="CG236" s="226">
        <f t="shared" si="450"/>
        <v>0</v>
      </c>
      <c r="CH236" s="226">
        <f t="shared" si="451"/>
        <v>0</v>
      </c>
      <c r="CI236" s="226">
        <f t="shared" si="452"/>
        <v>0</v>
      </c>
      <c r="CJ236" s="226">
        <f t="shared" si="453"/>
        <v>0</v>
      </c>
      <c r="CK236" s="226">
        <f t="shared" si="454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5"/>
        <v/>
      </c>
      <c r="DB236" s="225" t="str">
        <f t="shared" si="456"/>
        <v/>
      </c>
      <c r="DC236" s="225" t="str">
        <f t="shared" si="457"/>
        <v/>
      </c>
      <c r="DD236" s="225" t="str">
        <f t="shared" si="458"/>
        <v/>
      </c>
      <c r="DE236" s="225" t="str">
        <f t="shared" si="459"/>
        <v/>
      </c>
      <c r="DF236" s="225" t="str">
        <f t="shared" si="460"/>
        <v/>
      </c>
      <c r="DG236" s="225" t="str">
        <f t="shared" si="461"/>
        <v/>
      </c>
      <c r="DH236" s="225" t="str">
        <f t="shared" si="462"/>
        <v/>
      </c>
      <c r="DI236" s="225" t="str">
        <f t="shared" si="463"/>
        <v/>
      </c>
      <c r="DJ236" s="225" t="str">
        <f t="shared" si="464"/>
        <v/>
      </c>
      <c r="DK236" s="225" t="str">
        <f t="shared" si="465"/>
        <v/>
      </c>
      <c r="DL236" s="225" t="str">
        <f t="shared" si="466"/>
        <v/>
      </c>
      <c r="DM236" s="225" t="str">
        <f t="shared" si="467"/>
        <v/>
      </c>
      <c r="DN236" s="225" t="str">
        <f t="shared" si="468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69"/>
        <v>0</v>
      </c>
      <c r="EB236" s="226">
        <f t="shared" si="470"/>
        <v>0</v>
      </c>
      <c r="EC236" s="226">
        <f t="shared" si="471"/>
        <v>0</v>
      </c>
      <c r="ED236" s="226">
        <f t="shared" si="472"/>
        <v>0</v>
      </c>
      <c r="EE236" s="226">
        <f t="shared" si="473"/>
        <v>0</v>
      </c>
      <c r="EF236" s="226">
        <f t="shared" si="474"/>
        <v>0</v>
      </c>
      <c r="EG236" s="226">
        <f t="shared" si="475"/>
        <v>0</v>
      </c>
      <c r="EH236" s="226">
        <f t="shared" si="476"/>
        <v>0</v>
      </c>
      <c r="EI236" s="226">
        <f t="shared" si="477"/>
        <v>0</v>
      </c>
      <c r="EJ236" s="226">
        <f t="shared" si="478"/>
        <v>0</v>
      </c>
      <c r="EK236" s="226">
        <f t="shared" si="479"/>
        <v>0</v>
      </c>
      <c r="EL236" s="226">
        <f t="shared" si="480"/>
        <v>0</v>
      </c>
      <c r="EM236" s="226">
        <f t="shared" si="481"/>
        <v>0</v>
      </c>
      <c r="EN236" s="226">
        <f t="shared" si="482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303" t="s">
        <v>130</v>
      </c>
      <c r="B237" s="103">
        <f t="shared" si="444"/>
        <v>0</v>
      </c>
      <c r="C237" s="104">
        <f t="shared" si="444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5"/>
        <v/>
      </c>
      <c r="CB237" s="225" t="str">
        <f t="shared" si="446"/>
        <v/>
      </c>
      <c r="CC237" s="225" t="str">
        <f t="shared" si="447"/>
        <v/>
      </c>
      <c r="CD237" s="225" t="str">
        <f t="shared" si="448"/>
        <v/>
      </c>
      <c r="CE237" s="225" t="str">
        <f t="shared" si="449"/>
        <v/>
      </c>
      <c r="CF237" s="169"/>
      <c r="CG237" s="226">
        <f t="shared" si="450"/>
        <v>0</v>
      </c>
      <c r="CH237" s="226">
        <f t="shared" si="451"/>
        <v>0</v>
      </c>
      <c r="CI237" s="226">
        <f t="shared" si="452"/>
        <v>0</v>
      </c>
      <c r="CJ237" s="226">
        <f t="shared" si="453"/>
        <v>0</v>
      </c>
      <c r="CK237" s="226">
        <f t="shared" si="454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5"/>
        <v/>
      </c>
      <c r="DB237" s="225" t="str">
        <f t="shared" si="456"/>
        <v/>
      </c>
      <c r="DC237" s="225" t="str">
        <f t="shared" si="457"/>
        <v/>
      </c>
      <c r="DD237" s="225" t="str">
        <f t="shared" si="458"/>
        <v/>
      </c>
      <c r="DE237" s="225" t="str">
        <f t="shared" si="459"/>
        <v/>
      </c>
      <c r="DF237" s="225" t="str">
        <f t="shared" si="460"/>
        <v/>
      </c>
      <c r="DG237" s="225" t="str">
        <f t="shared" si="461"/>
        <v/>
      </c>
      <c r="DH237" s="225" t="str">
        <f t="shared" si="462"/>
        <v/>
      </c>
      <c r="DI237" s="225" t="str">
        <f t="shared" si="463"/>
        <v/>
      </c>
      <c r="DJ237" s="225" t="str">
        <f t="shared" si="464"/>
        <v/>
      </c>
      <c r="DK237" s="225" t="str">
        <f t="shared" si="465"/>
        <v/>
      </c>
      <c r="DL237" s="225" t="str">
        <f t="shared" si="466"/>
        <v/>
      </c>
      <c r="DM237" s="225" t="str">
        <f t="shared" si="467"/>
        <v/>
      </c>
      <c r="DN237" s="225" t="str">
        <f t="shared" si="468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69"/>
        <v>0</v>
      </c>
      <c r="EB237" s="226">
        <f t="shared" si="470"/>
        <v>0</v>
      </c>
      <c r="EC237" s="226">
        <f t="shared" si="471"/>
        <v>0</v>
      </c>
      <c r="ED237" s="226">
        <f t="shared" si="472"/>
        <v>0</v>
      </c>
      <c r="EE237" s="226">
        <f t="shared" si="473"/>
        <v>0</v>
      </c>
      <c r="EF237" s="226">
        <f t="shared" si="474"/>
        <v>0</v>
      </c>
      <c r="EG237" s="226">
        <f t="shared" si="475"/>
        <v>0</v>
      </c>
      <c r="EH237" s="226">
        <f t="shared" si="476"/>
        <v>0</v>
      </c>
      <c r="EI237" s="226">
        <f t="shared" si="477"/>
        <v>0</v>
      </c>
      <c r="EJ237" s="226">
        <f t="shared" si="478"/>
        <v>0</v>
      </c>
      <c r="EK237" s="226">
        <f t="shared" si="479"/>
        <v>0</v>
      </c>
      <c r="EL237" s="226">
        <f t="shared" si="480"/>
        <v>0</v>
      </c>
      <c r="EM237" s="226">
        <f t="shared" si="481"/>
        <v>0</v>
      </c>
      <c r="EN237" s="226">
        <f t="shared" si="482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1903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3755A454-13F6-41AA-9C6A-BF2FF51E0293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A0F89307-CD97-464E-8E94-C7D675503637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177C82BA-CD7B-403A-A181-6D9438A73E2A}">
      <formula1>0</formula1>
      <formula2>1000000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Z283"/>
  <sheetViews>
    <sheetView tabSelected="1"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",[13]NOMBRE!B2," - ","( ",[13]NOMBRE!C2,[13]NOMBRE!D2,[13]NOMBRE!E2,[13]NOMBRE!F2,[13]NOMBRE!G2,"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",[13]NOMBRE!B6," - ","( ",[13]NOMBRE!C6,[13]NOMBRE!D6," )")</f>
        <v>MES: DICIEMBRE - ( 12 )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",[13]NOMBRE!B7)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321" t="s">
        <v>33</v>
      </c>
      <c r="C11" s="322" t="s">
        <v>34</v>
      </c>
      <c r="D11" s="318" t="s">
        <v>33</v>
      </c>
      <c r="E11" s="191" t="s">
        <v>34</v>
      </c>
      <c r="F11" s="318" t="s">
        <v>33</v>
      </c>
      <c r="G11" s="191" t="s">
        <v>34</v>
      </c>
      <c r="H11" s="318" t="s">
        <v>33</v>
      </c>
      <c r="I11" s="93" t="s">
        <v>34</v>
      </c>
      <c r="J11" s="314" t="s">
        <v>33</v>
      </c>
      <c r="K11" s="191" t="s">
        <v>34</v>
      </c>
      <c r="L11" s="318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121</v>
      </c>
      <c r="C12" s="97">
        <f t="shared" si="0"/>
        <v>0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>
        <v>0</v>
      </c>
      <c r="O12" s="10">
        <v>0</v>
      </c>
      <c r="P12" s="7">
        <v>12</v>
      </c>
      <c r="Q12" s="10">
        <v>0</v>
      </c>
      <c r="R12" s="7">
        <v>31</v>
      </c>
      <c r="S12" s="10">
        <v>0</v>
      </c>
      <c r="T12" s="7">
        <v>32</v>
      </c>
      <c r="U12" s="10">
        <v>0</v>
      </c>
      <c r="V12" s="7">
        <v>26</v>
      </c>
      <c r="W12" s="10">
        <v>0</v>
      </c>
      <c r="X12" s="7">
        <v>13</v>
      </c>
      <c r="Y12" s="10">
        <v>0</v>
      </c>
      <c r="Z12" s="7">
        <v>7</v>
      </c>
      <c r="AA12" s="10">
        <v>0</v>
      </c>
      <c r="AB12" s="7">
        <v>0</v>
      </c>
      <c r="AC12" s="10">
        <v>0</v>
      </c>
      <c r="AD12" s="7">
        <v>0</v>
      </c>
      <c r="AE12" s="10">
        <v>0</v>
      </c>
      <c r="AF12" s="7">
        <v>0</v>
      </c>
      <c r="AG12" s="10">
        <v>0</v>
      </c>
      <c r="AH12" s="7">
        <v>0</v>
      </c>
      <c r="AI12" s="10">
        <v>0</v>
      </c>
      <c r="AJ12" s="7">
        <v>0</v>
      </c>
      <c r="AK12" s="10">
        <v>0</v>
      </c>
      <c r="AL12" s="7">
        <v>0</v>
      </c>
      <c r="AM12" s="10">
        <v>0</v>
      </c>
      <c r="AN12" s="7">
        <v>0</v>
      </c>
      <c r="AO12" s="10">
        <v>0</v>
      </c>
      <c r="AP12" s="7">
        <v>0</v>
      </c>
      <c r="AQ12" s="27">
        <v>0</v>
      </c>
      <c r="AR12" s="98"/>
      <c r="AS12" s="27">
        <v>121</v>
      </c>
      <c r="AT12" s="9">
        <v>0</v>
      </c>
      <c r="AU12" s="10">
        <v>0</v>
      </c>
      <c r="AV12" s="7">
        <v>1</v>
      </c>
      <c r="AW12" s="8">
        <v>12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124</v>
      </c>
      <c r="C13" s="40">
        <f t="shared" si="0"/>
        <v>0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0</v>
      </c>
      <c r="O13" s="10">
        <v>0</v>
      </c>
      <c r="P13" s="7">
        <v>10</v>
      </c>
      <c r="Q13" s="10">
        <v>0</v>
      </c>
      <c r="R13" s="7">
        <v>25</v>
      </c>
      <c r="S13" s="10">
        <v>0</v>
      </c>
      <c r="T13" s="7">
        <v>38</v>
      </c>
      <c r="U13" s="10">
        <v>0</v>
      </c>
      <c r="V13" s="7">
        <v>27</v>
      </c>
      <c r="W13" s="10">
        <v>0</v>
      </c>
      <c r="X13" s="7">
        <v>16</v>
      </c>
      <c r="Y13" s="10">
        <v>0</v>
      </c>
      <c r="Z13" s="7">
        <v>6</v>
      </c>
      <c r="AA13" s="10">
        <v>0</v>
      </c>
      <c r="AB13" s="7">
        <v>1</v>
      </c>
      <c r="AC13" s="10">
        <v>0</v>
      </c>
      <c r="AD13" s="7">
        <v>1</v>
      </c>
      <c r="AE13" s="10">
        <v>0</v>
      </c>
      <c r="AF13" s="7">
        <v>0</v>
      </c>
      <c r="AG13" s="10">
        <v>0</v>
      </c>
      <c r="AH13" s="7">
        <v>0</v>
      </c>
      <c r="AI13" s="10">
        <v>0</v>
      </c>
      <c r="AJ13" s="7">
        <v>0</v>
      </c>
      <c r="AK13" s="10">
        <v>0</v>
      </c>
      <c r="AL13" s="7">
        <v>0</v>
      </c>
      <c r="AM13" s="10">
        <v>0</v>
      </c>
      <c r="AN13" s="7">
        <v>0</v>
      </c>
      <c r="AO13" s="10">
        <v>0</v>
      </c>
      <c r="AP13" s="7">
        <v>0</v>
      </c>
      <c r="AQ13" s="27">
        <v>0</v>
      </c>
      <c r="AR13" s="98"/>
      <c r="AS13" s="27">
        <v>124</v>
      </c>
      <c r="AT13" s="9">
        <v>0</v>
      </c>
      <c r="AU13" s="10">
        <v>0</v>
      </c>
      <c r="AV13" s="7">
        <v>1</v>
      </c>
      <c r="AW13" s="8">
        <v>6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106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0</v>
      </c>
      <c r="O14" s="10">
        <v>0</v>
      </c>
      <c r="P14" s="7">
        <v>9</v>
      </c>
      <c r="Q14" s="10">
        <v>0</v>
      </c>
      <c r="R14" s="7">
        <v>16</v>
      </c>
      <c r="S14" s="10">
        <v>0</v>
      </c>
      <c r="T14" s="7">
        <v>28</v>
      </c>
      <c r="U14" s="10">
        <v>0</v>
      </c>
      <c r="V14" s="7">
        <v>28</v>
      </c>
      <c r="W14" s="10">
        <v>0</v>
      </c>
      <c r="X14" s="7">
        <v>17</v>
      </c>
      <c r="Y14" s="10">
        <v>0</v>
      </c>
      <c r="Z14" s="7">
        <v>6</v>
      </c>
      <c r="AA14" s="10">
        <v>0</v>
      </c>
      <c r="AB14" s="7">
        <v>1</v>
      </c>
      <c r="AC14" s="10">
        <v>0</v>
      </c>
      <c r="AD14" s="7">
        <v>1</v>
      </c>
      <c r="AE14" s="10">
        <v>0</v>
      </c>
      <c r="AF14" s="7">
        <v>0</v>
      </c>
      <c r="AG14" s="10">
        <v>0</v>
      </c>
      <c r="AH14" s="7">
        <v>0</v>
      </c>
      <c r="AI14" s="10">
        <v>0</v>
      </c>
      <c r="AJ14" s="7">
        <v>0</v>
      </c>
      <c r="AK14" s="10">
        <v>0</v>
      </c>
      <c r="AL14" s="7">
        <v>0</v>
      </c>
      <c r="AM14" s="10">
        <v>0</v>
      </c>
      <c r="AN14" s="7">
        <v>0</v>
      </c>
      <c r="AO14" s="10">
        <v>0</v>
      </c>
      <c r="AP14" s="7">
        <v>0</v>
      </c>
      <c r="AQ14" s="27">
        <v>0</v>
      </c>
      <c r="AR14" s="98"/>
      <c r="AS14" s="27">
        <v>106</v>
      </c>
      <c r="AT14" s="9">
        <v>0</v>
      </c>
      <c r="AU14" s="10">
        <v>0</v>
      </c>
      <c r="AV14" s="7">
        <v>0</v>
      </c>
      <c r="AW14" s="8">
        <v>3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3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>
        <v>0</v>
      </c>
      <c r="O15" s="10">
        <v>0</v>
      </c>
      <c r="P15" s="7">
        <v>0</v>
      </c>
      <c r="Q15" s="10">
        <v>0</v>
      </c>
      <c r="R15" s="7">
        <v>1</v>
      </c>
      <c r="S15" s="10">
        <v>0</v>
      </c>
      <c r="T15" s="7">
        <v>0</v>
      </c>
      <c r="U15" s="10">
        <v>0</v>
      </c>
      <c r="V15" s="7">
        <v>2</v>
      </c>
      <c r="W15" s="10">
        <v>0</v>
      </c>
      <c r="X15" s="7">
        <v>0</v>
      </c>
      <c r="Y15" s="10">
        <v>0</v>
      </c>
      <c r="Z15" s="7">
        <v>0</v>
      </c>
      <c r="AA15" s="10">
        <v>0</v>
      </c>
      <c r="AB15" s="7">
        <v>0</v>
      </c>
      <c r="AC15" s="10">
        <v>0</v>
      </c>
      <c r="AD15" s="7">
        <v>0</v>
      </c>
      <c r="AE15" s="10">
        <v>0</v>
      </c>
      <c r="AF15" s="7">
        <v>0</v>
      </c>
      <c r="AG15" s="10">
        <v>0</v>
      </c>
      <c r="AH15" s="7">
        <v>0</v>
      </c>
      <c r="AI15" s="10">
        <v>0</v>
      </c>
      <c r="AJ15" s="7">
        <v>0</v>
      </c>
      <c r="AK15" s="10">
        <v>0</v>
      </c>
      <c r="AL15" s="7">
        <v>0</v>
      </c>
      <c r="AM15" s="10">
        <v>0</v>
      </c>
      <c r="AN15" s="7">
        <v>0</v>
      </c>
      <c r="AO15" s="10">
        <v>0</v>
      </c>
      <c r="AP15" s="7">
        <v>0</v>
      </c>
      <c r="AQ15" s="27">
        <v>0</v>
      </c>
      <c r="AR15" s="98"/>
      <c r="AS15" s="27">
        <v>3</v>
      </c>
      <c r="AT15" s="9">
        <v>0</v>
      </c>
      <c r="AU15" s="10">
        <v>0</v>
      </c>
      <c r="AV15" s="7">
        <v>0</v>
      </c>
      <c r="AW15" s="8">
        <v>2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3</v>
      </c>
      <c r="C16" s="40">
        <f t="shared" si="0"/>
        <v>3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>
        <v>0</v>
      </c>
      <c r="O16" s="10">
        <v>0</v>
      </c>
      <c r="P16" s="7">
        <v>0</v>
      </c>
      <c r="Q16" s="10">
        <v>0</v>
      </c>
      <c r="R16" s="7">
        <v>0</v>
      </c>
      <c r="S16" s="10">
        <v>0</v>
      </c>
      <c r="T16" s="7">
        <v>2</v>
      </c>
      <c r="U16" s="10">
        <v>2</v>
      </c>
      <c r="V16" s="7">
        <v>0</v>
      </c>
      <c r="W16" s="10">
        <v>0</v>
      </c>
      <c r="X16" s="7">
        <v>1</v>
      </c>
      <c r="Y16" s="10">
        <v>1</v>
      </c>
      <c r="Z16" s="7">
        <v>0</v>
      </c>
      <c r="AA16" s="10">
        <v>0</v>
      </c>
      <c r="AB16" s="7">
        <v>0</v>
      </c>
      <c r="AC16" s="10">
        <v>0</v>
      </c>
      <c r="AD16" s="7">
        <v>0</v>
      </c>
      <c r="AE16" s="10">
        <v>0</v>
      </c>
      <c r="AF16" s="7">
        <v>0</v>
      </c>
      <c r="AG16" s="10">
        <v>0</v>
      </c>
      <c r="AH16" s="7">
        <v>0</v>
      </c>
      <c r="AI16" s="10">
        <v>0</v>
      </c>
      <c r="AJ16" s="7">
        <v>0</v>
      </c>
      <c r="AK16" s="10">
        <v>0</v>
      </c>
      <c r="AL16" s="7">
        <v>0</v>
      </c>
      <c r="AM16" s="10">
        <v>0</v>
      </c>
      <c r="AN16" s="7">
        <v>0</v>
      </c>
      <c r="AO16" s="10">
        <v>0</v>
      </c>
      <c r="AP16" s="7">
        <v>0</v>
      </c>
      <c r="AQ16" s="27">
        <v>0</v>
      </c>
      <c r="AR16" s="98"/>
      <c r="AS16" s="27">
        <v>3</v>
      </c>
      <c r="AT16" s="9">
        <v>0</v>
      </c>
      <c r="AU16" s="10">
        <v>0</v>
      </c>
      <c r="AV16" s="7">
        <v>0</v>
      </c>
      <c r="AW16" s="8"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>
        <v>0</v>
      </c>
      <c r="O17" s="10">
        <v>0</v>
      </c>
      <c r="P17" s="7">
        <v>0</v>
      </c>
      <c r="Q17" s="10">
        <v>0</v>
      </c>
      <c r="R17" s="7">
        <v>0</v>
      </c>
      <c r="S17" s="10">
        <v>0</v>
      </c>
      <c r="T17" s="7">
        <v>0</v>
      </c>
      <c r="U17" s="10">
        <v>0</v>
      </c>
      <c r="V17" s="7">
        <v>0</v>
      </c>
      <c r="W17" s="10">
        <v>0</v>
      </c>
      <c r="X17" s="7">
        <v>0</v>
      </c>
      <c r="Y17" s="10">
        <v>0</v>
      </c>
      <c r="Z17" s="7">
        <v>0</v>
      </c>
      <c r="AA17" s="10">
        <v>0</v>
      </c>
      <c r="AB17" s="7">
        <v>0</v>
      </c>
      <c r="AC17" s="10">
        <v>0</v>
      </c>
      <c r="AD17" s="7">
        <v>0</v>
      </c>
      <c r="AE17" s="10">
        <v>0</v>
      </c>
      <c r="AF17" s="7">
        <v>0</v>
      </c>
      <c r="AG17" s="10">
        <v>0</v>
      </c>
      <c r="AH17" s="7">
        <v>0</v>
      </c>
      <c r="AI17" s="10">
        <v>0</v>
      </c>
      <c r="AJ17" s="7">
        <v>0</v>
      </c>
      <c r="AK17" s="10">
        <v>0</v>
      </c>
      <c r="AL17" s="7">
        <v>0</v>
      </c>
      <c r="AM17" s="10">
        <v>0</v>
      </c>
      <c r="AN17" s="7">
        <v>0</v>
      </c>
      <c r="AO17" s="10">
        <v>0</v>
      </c>
      <c r="AP17" s="7">
        <v>0</v>
      </c>
      <c r="AQ17" s="27">
        <v>0</v>
      </c>
      <c r="AR17" s="9"/>
      <c r="AS17" s="27">
        <v>0</v>
      </c>
      <c r="AT17" s="9">
        <v>0</v>
      </c>
      <c r="AU17" s="10">
        <v>0</v>
      </c>
      <c r="AV17" s="7">
        <v>0</v>
      </c>
      <c r="AW17" s="8">
        <v>0</v>
      </c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65</v>
      </c>
      <c r="C18" s="40">
        <f t="shared" si="0"/>
        <v>0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>
        <v>0</v>
      </c>
      <c r="O18" s="10">
        <v>0</v>
      </c>
      <c r="P18" s="7">
        <v>6</v>
      </c>
      <c r="Q18" s="10">
        <v>0</v>
      </c>
      <c r="R18" s="7">
        <v>15</v>
      </c>
      <c r="S18" s="10">
        <v>0</v>
      </c>
      <c r="T18" s="7">
        <v>16</v>
      </c>
      <c r="U18" s="10">
        <v>0</v>
      </c>
      <c r="V18" s="7">
        <v>18</v>
      </c>
      <c r="W18" s="10">
        <v>0</v>
      </c>
      <c r="X18" s="7">
        <v>6</v>
      </c>
      <c r="Y18" s="10">
        <v>0</v>
      </c>
      <c r="Z18" s="7">
        <v>4</v>
      </c>
      <c r="AA18" s="10">
        <v>0</v>
      </c>
      <c r="AB18" s="7">
        <v>0</v>
      </c>
      <c r="AC18" s="10">
        <v>0</v>
      </c>
      <c r="AD18" s="7">
        <v>0</v>
      </c>
      <c r="AE18" s="10">
        <v>0</v>
      </c>
      <c r="AF18" s="7">
        <v>0</v>
      </c>
      <c r="AG18" s="10">
        <v>0</v>
      </c>
      <c r="AH18" s="7">
        <v>0</v>
      </c>
      <c r="AI18" s="10">
        <v>0</v>
      </c>
      <c r="AJ18" s="7">
        <v>0</v>
      </c>
      <c r="AK18" s="10">
        <v>0</v>
      </c>
      <c r="AL18" s="7">
        <v>0</v>
      </c>
      <c r="AM18" s="10">
        <v>0</v>
      </c>
      <c r="AN18" s="7">
        <v>0</v>
      </c>
      <c r="AO18" s="10">
        <v>0</v>
      </c>
      <c r="AP18" s="7">
        <v>0</v>
      </c>
      <c r="AQ18" s="27">
        <v>0</v>
      </c>
      <c r="AR18" s="98"/>
      <c r="AS18" s="27">
        <v>65</v>
      </c>
      <c r="AT18" s="9">
        <v>0</v>
      </c>
      <c r="AU18" s="10">
        <v>0</v>
      </c>
      <c r="AV18" s="7">
        <v>0</v>
      </c>
      <c r="AW18" s="8">
        <v>8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7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>
        <v>0</v>
      </c>
      <c r="O19" s="10">
        <v>0</v>
      </c>
      <c r="P19" s="7">
        <v>0</v>
      </c>
      <c r="Q19" s="10">
        <v>0</v>
      </c>
      <c r="R19" s="7">
        <v>1</v>
      </c>
      <c r="S19" s="10">
        <v>0</v>
      </c>
      <c r="T19" s="7">
        <v>2</v>
      </c>
      <c r="U19" s="10">
        <v>0</v>
      </c>
      <c r="V19" s="7">
        <v>1</v>
      </c>
      <c r="W19" s="10">
        <v>0</v>
      </c>
      <c r="X19" s="7">
        <v>2</v>
      </c>
      <c r="Y19" s="10">
        <v>0</v>
      </c>
      <c r="Z19" s="7">
        <v>1</v>
      </c>
      <c r="AA19" s="10">
        <v>0</v>
      </c>
      <c r="AB19" s="7">
        <v>0</v>
      </c>
      <c r="AC19" s="10">
        <v>0</v>
      </c>
      <c r="AD19" s="7">
        <v>0</v>
      </c>
      <c r="AE19" s="10">
        <v>0</v>
      </c>
      <c r="AF19" s="7">
        <v>0</v>
      </c>
      <c r="AG19" s="10">
        <v>0</v>
      </c>
      <c r="AH19" s="7">
        <v>0</v>
      </c>
      <c r="AI19" s="10">
        <v>0</v>
      </c>
      <c r="AJ19" s="7">
        <v>0</v>
      </c>
      <c r="AK19" s="10">
        <v>0</v>
      </c>
      <c r="AL19" s="7">
        <v>0</v>
      </c>
      <c r="AM19" s="10">
        <v>0</v>
      </c>
      <c r="AN19" s="7">
        <v>0</v>
      </c>
      <c r="AO19" s="10">
        <v>0</v>
      </c>
      <c r="AP19" s="7">
        <v>0</v>
      </c>
      <c r="AQ19" s="27">
        <v>0</v>
      </c>
      <c r="AR19" s="98"/>
      <c r="AS19" s="27">
        <v>7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213</v>
      </c>
      <c r="C20" s="40">
        <f>+E20+G20+I20+K20+M20+O20+Q20+S20+U20+W20+Y20+AA20+AC20+AE20+AG20+AI20+AK20+AM20+AO20+AQ20</f>
        <v>3</v>
      </c>
      <c r="D20" s="9">
        <v>0</v>
      </c>
      <c r="E20" s="10">
        <v>0</v>
      </c>
      <c r="F20" s="7">
        <v>0</v>
      </c>
      <c r="G20" s="10">
        <v>0</v>
      </c>
      <c r="H20" s="7">
        <v>0</v>
      </c>
      <c r="I20" s="8">
        <v>0</v>
      </c>
      <c r="J20" s="9">
        <v>0</v>
      </c>
      <c r="K20" s="9">
        <v>0</v>
      </c>
      <c r="L20" s="7">
        <v>0</v>
      </c>
      <c r="M20" s="8">
        <v>0</v>
      </c>
      <c r="N20" s="9">
        <v>0</v>
      </c>
      <c r="O20" s="10">
        <v>0</v>
      </c>
      <c r="P20" s="7">
        <v>2</v>
      </c>
      <c r="Q20" s="10">
        <v>0</v>
      </c>
      <c r="R20" s="7">
        <v>7</v>
      </c>
      <c r="S20" s="10">
        <v>0</v>
      </c>
      <c r="T20" s="7">
        <v>9</v>
      </c>
      <c r="U20" s="10">
        <v>0</v>
      </c>
      <c r="V20" s="7">
        <v>10</v>
      </c>
      <c r="W20" s="10">
        <v>0</v>
      </c>
      <c r="X20" s="7">
        <v>11</v>
      </c>
      <c r="Y20" s="10">
        <v>1</v>
      </c>
      <c r="Z20" s="7">
        <v>20</v>
      </c>
      <c r="AA20" s="10">
        <v>0</v>
      </c>
      <c r="AB20" s="7">
        <v>21</v>
      </c>
      <c r="AC20" s="10">
        <v>0</v>
      </c>
      <c r="AD20" s="7">
        <v>56</v>
      </c>
      <c r="AE20" s="10">
        <v>0</v>
      </c>
      <c r="AF20" s="7">
        <v>38</v>
      </c>
      <c r="AG20" s="10">
        <v>2</v>
      </c>
      <c r="AH20" s="7">
        <v>27</v>
      </c>
      <c r="AI20" s="10">
        <v>0</v>
      </c>
      <c r="AJ20" s="7">
        <v>12</v>
      </c>
      <c r="AK20" s="10">
        <v>0</v>
      </c>
      <c r="AL20" s="7">
        <v>0</v>
      </c>
      <c r="AM20" s="10">
        <v>0</v>
      </c>
      <c r="AN20" s="7">
        <v>0</v>
      </c>
      <c r="AO20" s="10">
        <v>0</v>
      </c>
      <c r="AP20" s="7">
        <v>0</v>
      </c>
      <c r="AQ20" s="27">
        <v>0</v>
      </c>
      <c r="AR20" s="98"/>
      <c r="AS20" s="27">
        <v>213</v>
      </c>
      <c r="AT20" s="9">
        <v>0</v>
      </c>
      <c r="AU20" s="10">
        <v>0</v>
      </c>
      <c r="AV20" s="7">
        <v>1</v>
      </c>
      <c r="AW20" s="8">
        <v>2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1</v>
      </c>
      <c r="C21" s="40">
        <f>+E21+G21+I21</f>
        <v>0</v>
      </c>
      <c r="D21" s="9">
        <v>1</v>
      </c>
      <c r="E21" s="10">
        <v>0</v>
      </c>
      <c r="F21" s="7">
        <v>0</v>
      </c>
      <c r="G21" s="10">
        <v>0</v>
      </c>
      <c r="H21" s="7">
        <v>0</v>
      </c>
      <c r="I21" s="8">
        <v>0</v>
      </c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>
        <v>0</v>
      </c>
      <c r="AS21" s="27">
        <v>1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1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>
        <v>0</v>
      </c>
      <c r="Q22" s="10">
        <v>0</v>
      </c>
      <c r="R22" s="7">
        <v>0</v>
      </c>
      <c r="S22" s="10">
        <v>0</v>
      </c>
      <c r="T22" s="7">
        <v>0</v>
      </c>
      <c r="U22" s="10">
        <v>0</v>
      </c>
      <c r="V22" s="7">
        <v>0</v>
      </c>
      <c r="W22" s="10">
        <v>0</v>
      </c>
      <c r="X22" s="7">
        <v>1</v>
      </c>
      <c r="Y22" s="10">
        <v>0</v>
      </c>
      <c r="Z22" s="7">
        <v>0</v>
      </c>
      <c r="AA22" s="10">
        <v>0</v>
      </c>
      <c r="AB22" s="7">
        <v>0</v>
      </c>
      <c r="AC22" s="10">
        <v>0</v>
      </c>
      <c r="AD22" s="7">
        <v>0</v>
      </c>
      <c r="AE22" s="10">
        <v>0</v>
      </c>
      <c r="AF22" s="7">
        <v>0</v>
      </c>
      <c r="AG22" s="10">
        <v>0</v>
      </c>
      <c r="AH22" s="7">
        <v>0</v>
      </c>
      <c r="AI22" s="10">
        <v>0</v>
      </c>
      <c r="AJ22" s="7">
        <v>0</v>
      </c>
      <c r="AK22" s="10">
        <v>0</v>
      </c>
      <c r="AL22" s="7">
        <v>0</v>
      </c>
      <c r="AM22" s="10">
        <v>0</v>
      </c>
      <c r="AN22" s="7">
        <v>0</v>
      </c>
      <c r="AO22" s="10">
        <v>0</v>
      </c>
      <c r="AP22" s="7">
        <v>0</v>
      </c>
      <c r="AQ22" s="27">
        <v>0</v>
      </c>
      <c r="AR22" s="9">
        <v>1</v>
      </c>
      <c r="AS22" s="27">
        <v>0</v>
      </c>
      <c r="AT22" s="9">
        <v>0</v>
      </c>
      <c r="AU22" s="10">
        <v>0</v>
      </c>
      <c r="AV22" s="7">
        <v>0</v>
      </c>
      <c r="AW22" s="8">
        <v>0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350</v>
      </c>
      <c r="C23" s="40">
        <f>+O23+Q23+S23+U23+W23+Y23+AA23+AC23+AE23+AG23+AI23+AK23+AM23+AO23+AQ23</f>
        <v>2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0</v>
      </c>
      <c r="O23" s="10">
        <v>0</v>
      </c>
      <c r="P23" s="7">
        <v>28</v>
      </c>
      <c r="Q23" s="10">
        <v>0</v>
      </c>
      <c r="R23" s="7">
        <v>59</v>
      </c>
      <c r="S23" s="10">
        <v>1</v>
      </c>
      <c r="T23" s="7">
        <v>66</v>
      </c>
      <c r="U23" s="10">
        <v>0</v>
      </c>
      <c r="V23" s="7">
        <v>44</v>
      </c>
      <c r="W23" s="10">
        <v>1</v>
      </c>
      <c r="X23" s="7">
        <v>46</v>
      </c>
      <c r="Y23" s="10">
        <v>0</v>
      </c>
      <c r="Z23" s="7">
        <v>42</v>
      </c>
      <c r="AA23" s="10">
        <v>0</v>
      </c>
      <c r="AB23" s="7">
        <v>47</v>
      </c>
      <c r="AC23" s="10">
        <v>0</v>
      </c>
      <c r="AD23" s="7">
        <v>15</v>
      </c>
      <c r="AE23" s="10">
        <v>0</v>
      </c>
      <c r="AF23" s="7">
        <v>0</v>
      </c>
      <c r="AG23" s="10">
        <v>0</v>
      </c>
      <c r="AH23" s="7">
        <v>1</v>
      </c>
      <c r="AI23" s="10">
        <v>0</v>
      </c>
      <c r="AJ23" s="7">
        <v>1</v>
      </c>
      <c r="AK23" s="10">
        <v>0</v>
      </c>
      <c r="AL23" s="7">
        <v>0</v>
      </c>
      <c r="AM23" s="10">
        <v>0</v>
      </c>
      <c r="AN23" s="7">
        <v>1</v>
      </c>
      <c r="AO23" s="8">
        <v>0</v>
      </c>
      <c r="AP23" s="7">
        <v>0</v>
      </c>
      <c r="AQ23" s="27">
        <v>0</v>
      </c>
      <c r="AR23" s="9">
        <v>3</v>
      </c>
      <c r="AS23" s="27">
        <v>347</v>
      </c>
      <c r="AT23" s="9">
        <v>0</v>
      </c>
      <c r="AU23" s="10">
        <v>0</v>
      </c>
      <c r="AV23" s="7">
        <v>2</v>
      </c>
      <c r="AW23" s="8">
        <v>1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22</v>
      </c>
      <c r="C24" s="40">
        <f>+E24+G24+I24+K24+M24+O24+Q24+S24+U24+W24+Y24+AA24+AC24+AE24+AG24+AI24+AK24+AM24+AO24+AQ24</f>
        <v>5</v>
      </c>
      <c r="D24" s="9">
        <v>0</v>
      </c>
      <c r="E24" s="10">
        <v>0</v>
      </c>
      <c r="F24" s="7">
        <v>0</v>
      </c>
      <c r="G24" s="10">
        <v>0</v>
      </c>
      <c r="H24" s="7">
        <v>0</v>
      </c>
      <c r="I24" s="8">
        <v>0</v>
      </c>
      <c r="J24" s="9">
        <v>0</v>
      </c>
      <c r="K24" s="9">
        <v>0</v>
      </c>
      <c r="L24" s="7">
        <v>0</v>
      </c>
      <c r="M24" s="8">
        <v>0</v>
      </c>
      <c r="N24" s="9">
        <v>0</v>
      </c>
      <c r="O24" s="10">
        <v>0</v>
      </c>
      <c r="P24" s="7">
        <v>2</v>
      </c>
      <c r="Q24" s="10">
        <v>0</v>
      </c>
      <c r="R24" s="7">
        <v>0</v>
      </c>
      <c r="S24" s="10">
        <v>0</v>
      </c>
      <c r="T24" s="7">
        <v>5</v>
      </c>
      <c r="U24" s="10">
        <v>1</v>
      </c>
      <c r="V24" s="7">
        <v>2</v>
      </c>
      <c r="W24" s="10">
        <v>0</v>
      </c>
      <c r="X24" s="7">
        <v>0</v>
      </c>
      <c r="Y24" s="10">
        <v>0</v>
      </c>
      <c r="Z24" s="7">
        <v>2</v>
      </c>
      <c r="AA24" s="10">
        <v>1</v>
      </c>
      <c r="AB24" s="7">
        <v>5</v>
      </c>
      <c r="AC24" s="10">
        <v>2</v>
      </c>
      <c r="AD24" s="7">
        <v>2</v>
      </c>
      <c r="AE24" s="10">
        <v>1</v>
      </c>
      <c r="AF24" s="7">
        <v>1</v>
      </c>
      <c r="AG24" s="10">
        <v>0</v>
      </c>
      <c r="AH24" s="7">
        <v>1</v>
      </c>
      <c r="AI24" s="10">
        <v>0</v>
      </c>
      <c r="AJ24" s="7">
        <v>0</v>
      </c>
      <c r="AK24" s="10">
        <v>0</v>
      </c>
      <c r="AL24" s="7">
        <v>1</v>
      </c>
      <c r="AM24" s="10">
        <v>0</v>
      </c>
      <c r="AN24" s="7">
        <v>1</v>
      </c>
      <c r="AO24" s="10">
        <v>0</v>
      </c>
      <c r="AP24" s="7">
        <v>0</v>
      </c>
      <c r="AQ24" s="27">
        <v>0</v>
      </c>
      <c r="AR24" s="9">
        <v>14</v>
      </c>
      <c r="AS24" s="27">
        <v>8</v>
      </c>
      <c r="AT24" s="9">
        <v>0</v>
      </c>
      <c r="AU24" s="10">
        <v>0</v>
      </c>
      <c r="AV24" s="7">
        <v>0</v>
      </c>
      <c r="AW24" s="8">
        <v>0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121</v>
      </c>
      <c r="C25" s="40">
        <f>+Q25+S25+U25+W25+Y25+AA25+AC25+AE25+AG25+AI25+AK25+AM25+AO25+AQ25</f>
        <v>2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1</v>
      </c>
      <c r="Q25" s="10">
        <v>0</v>
      </c>
      <c r="R25" s="7">
        <v>13</v>
      </c>
      <c r="S25" s="10">
        <v>0</v>
      </c>
      <c r="T25" s="7">
        <v>17</v>
      </c>
      <c r="U25" s="10">
        <v>0</v>
      </c>
      <c r="V25" s="7">
        <v>17</v>
      </c>
      <c r="W25" s="10">
        <v>1</v>
      </c>
      <c r="X25" s="7">
        <v>5</v>
      </c>
      <c r="Y25" s="10">
        <v>0</v>
      </c>
      <c r="Z25" s="7">
        <v>2</v>
      </c>
      <c r="AA25" s="10">
        <v>0</v>
      </c>
      <c r="AB25" s="7">
        <v>6</v>
      </c>
      <c r="AC25" s="10">
        <v>0</v>
      </c>
      <c r="AD25" s="7">
        <v>5</v>
      </c>
      <c r="AE25" s="10">
        <v>0</v>
      </c>
      <c r="AF25" s="7">
        <v>3</v>
      </c>
      <c r="AG25" s="10">
        <v>0</v>
      </c>
      <c r="AH25" s="7">
        <v>1</v>
      </c>
      <c r="AI25" s="10">
        <v>0</v>
      </c>
      <c r="AJ25" s="7">
        <v>11</v>
      </c>
      <c r="AK25" s="10">
        <v>1</v>
      </c>
      <c r="AL25" s="7">
        <v>22</v>
      </c>
      <c r="AM25" s="10">
        <v>0</v>
      </c>
      <c r="AN25" s="7">
        <v>11</v>
      </c>
      <c r="AO25" s="10">
        <v>0</v>
      </c>
      <c r="AP25" s="7">
        <v>7</v>
      </c>
      <c r="AQ25" s="27">
        <v>0</v>
      </c>
      <c r="AR25" s="9">
        <v>46</v>
      </c>
      <c r="AS25" s="27">
        <v>75</v>
      </c>
      <c r="AT25" s="9">
        <v>0</v>
      </c>
      <c r="AU25" s="10">
        <v>0</v>
      </c>
      <c r="AV25" s="7">
        <v>0</v>
      </c>
      <c r="AW25" s="8">
        <v>0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1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>
        <v>0</v>
      </c>
      <c r="Q26" s="10">
        <v>0</v>
      </c>
      <c r="R26" s="7">
        <v>0</v>
      </c>
      <c r="S26" s="10">
        <v>0</v>
      </c>
      <c r="T26" s="7">
        <v>0</v>
      </c>
      <c r="U26" s="10">
        <v>0</v>
      </c>
      <c r="V26" s="7">
        <v>0</v>
      </c>
      <c r="W26" s="10">
        <v>0</v>
      </c>
      <c r="X26" s="7">
        <v>1</v>
      </c>
      <c r="Y26" s="10">
        <v>0</v>
      </c>
      <c r="Z26" s="7">
        <v>0</v>
      </c>
      <c r="AA26" s="10">
        <v>0</v>
      </c>
      <c r="AB26" s="7">
        <v>0</v>
      </c>
      <c r="AC26" s="10">
        <v>0</v>
      </c>
      <c r="AD26" s="7">
        <v>0</v>
      </c>
      <c r="AE26" s="10">
        <v>0</v>
      </c>
      <c r="AF26" s="7">
        <v>0</v>
      </c>
      <c r="AG26" s="10">
        <v>0</v>
      </c>
      <c r="AH26" s="7">
        <v>0</v>
      </c>
      <c r="AI26" s="10">
        <v>0</v>
      </c>
      <c r="AJ26" s="32"/>
      <c r="AK26" s="49"/>
      <c r="AL26" s="32"/>
      <c r="AM26" s="49"/>
      <c r="AN26" s="32"/>
      <c r="AO26" s="49"/>
      <c r="AP26" s="32"/>
      <c r="AQ26" s="200"/>
      <c r="AR26" s="9">
        <v>0</v>
      </c>
      <c r="AS26" s="27">
        <v>1</v>
      </c>
      <c r="AT26" s="9">
        <v>0</v>
      </c>
      <c r="AU26" s="10">
        <v>0</v>
      </c>
      <c r="AV26" s="7">
        <v>0</v>
      </c>
      <c r="AW26" s="8">
        <v>0</v>
      </c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>
        <v>0</v>
      </c>
      <c r="E27" s="10">
        <v>0</v>
      </c>
      <c r="F27" s="7">
        <v>0</v>
      </c>
      <c r="G27" s="10">
        <v>0</v>
      </c>
      <c r="H27" s="7">
        <v>0</v>
      </c>
      <c r="I27" s="8">
        <v>0</v>
      </c>
      <c r="J27" s="9">
        <v>0</v>
      </c>
      <c r="K27" s="9">
        <v>0</v>
      </c>
      <c r="L27" s="7">
        <v>0</v>
      </c>
      <c r="M27" s="8">
        <v>0</v>
      </c>
      <c r="N27" s="9">
        <v>0</v>
      </c>
      <c r="O27" s="10">
        <v>0</v>
      </c>
      <c r="P27" s="7">
        <v>0</v>
      </c>
      <c r="Q27" s="10">
        <v>0</v>
      </c>
      <c r="R27" s="7">
        <v>0</v>
      </c>
      <c r="S27" s="10">
        <v>0</v>
      </c>
      <c r="T27" s="7">
        <v>0</v>
      </c>
      <c r="U27" s="10">
        <v>0</v>
      </c>
      <c r="V27" s="7">
        <v>0</v>
      </c>
      <c r="W27" s="10">
        <v>0</v>
      </c>
      <c r="X27" s="7">
        <v>0</v>
      </c>
      <c r="Y27" s="10">
        <v>0</v>
      </c>
      <c r="Z27" s="7">
        <v>0</v>
      </c>
      <c r="AA27" s="10">
        <v>0</v>
      </c>
      <c r="AB27" s="7">
        <v>0</v>
      </c>
      <c r="AC27" s="10">
        <v>0</v>
      </c>
      <c r="AD27" s="7">
        <v>0</v>
      </c>
      <c r="AE27" s="10">
        <v>0</v>
      </c>
      <c r="AF27" s="7">
        <v>0</v>
      </c>
      <c r="AG27" s="10">
        <v>0</v>
      </c>
      <c r="AH27" s="7">
        <v>0</v>
      </c>
      <c r="AI27" s="10">
        <v>0</v>
      </c>
      <c r="AJ27" s="7">
        <v>0</v>
      </c>
      <c r="AK27" s="10">
        <v>0</v>
      </c>
      <c r="AL27" s="7">
        <v>0</v>
      </c>
      <c r="AM27" s="10">
        <v>0</v>
      </c>
      <c r="AN27" s="7">
        <v>0</v>
      </c>
      <c r="AO27" s="10">
        <v>0</v>
      </c>
      <c r="AP27" s="7">
        <v>0</v>
      </c>
      <c r="AQ27" s="27">
        <v>0</v>
      </c>
      <c r="AR27" s="9">
        <v>0</v>
      </c>
      <c r="AS27" s="27">
        <v>0</v>
      </c>
      <c r="AT27" s="9">
        <v>0</v>
      </c>
      <c r="AU27" s="10">
        <v>0</v>
      </c>
      <c r="AV27" s="7">
        <v>0</v>
      </c>
      <c r="AW27" s="8">
        <v>0</v>
      </c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1</v>
      </c>
      <c r="C28" s="40">
        <f t="shared" si="49"/>
        <v>0</v>
      </c>
      <c r="D28" s="9">
        <v>0</v>
      </c>
      <c r="E28" s="10">
        <v>0</v>
      </c>
      <c r="F28" s="7">
        <v>0</v>
      </c>
      <c r="G28" s="10">
        <v>0</v>
      </c>
      <c r="H28" s="7">
        <v>0</v>
      </c>
      <c r="I28" s="8">
        <v>0</v>
      </c>
      <c r="J28" s="9">
        <v>0</v>
      </c>
      <c r="K28" s="9">
        <v>0</v>
      </c>
      <c r="L28" s="7">
        <v>0</v>
      </c>
      <c r="M28" s="8">
        <v>0</v>
      </c>
      <c r="N28" s="9">
        <v>0</v>
      </c>
      <c r="O28" s="10">
        <v>0</v>
      </c>
      <c r="P28" s="7">
        <v>0</v>
      </c>
      <c r="Q28" s="10">
        <v>0</v>
      </c>
      <c r="R28" s="7">
        <v>0</v>
      </c>
      <c r="S28" s="10">
        <v>0</v>
      </c>
      <c r="T28" s="7">
        <v>0</v>
      </c>
      <c r="U28" s="10">
        <v>0</v>
      </c>
      <c r="V28" s="7">
        <v>1</v>
      </c>
      <c r="W28" s="10">
        <v>0</v>
      </c>
      <c r="X28" s="7">
        <v>0</v>
      </c>
      <c r="Y28" s="10">
        <v>0</v>
      </c>
      <c r="Z28" s="7">
        <v>0</v>
      </c>
      <c r="AA28" s="10">
        <v>0</v>
      </c>
      <c r="AB28" s="7">
        <v>0</v>
      </c>
      <c r="AC28" s="10">
        <v>0</v>
      </c>
      <c r="AD28" s="7">
        <v>0</v>
      </c>
      <c r="AE28" s="10">
        <v>0</v>
      </c>
      <c r="AF28" s="7">
        <v>0</v>
      </c>
      <c r="AG28" s="10">
        <v>0</v>
      </c>
      <c r="AH28" s="7">
        <v>0</v>
      </c>
      <c r="AI28" s="10">
        <v>0</v>
      </c>
      <c r="AJ28" s="7">
        <v>0</v>
      </c>
      <c r="AK28" s="10">
        <v>0</v>
      </c>
      <c r="AL28" s="7">
        <v>0</v>
      </c>
      <c r="AM28" s="10">
        <v>0</v>
      </c>
      <c r="AN28" s="7">
        <v>0</v>
      </c>
      <c r="AO28" s="10">
        <v>0</v>
      </c>
      <c r="AP28" s="7">
        <v>0</v>
      </c>
      <c r="AQ28" s="27">
        <v>0</v>
      </c>
      <c r="AR28" s="9">
        <v>0</v>
      </c>
      <c r="AS28" s="27">
        <v>1</v>
      </c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3</v>
      </c>
      <c r="C29" s="104">
        <f t="shared" si="49"/>
        <v>0</v>
      </c>
      <c r="D29" s="14">
        <v>0</v>
      </c>
      <c r="E29" s="24">
        <v>0</v>
      </c>
      <c r="F29" s="11">
        <v>0</v>
      </c>
      <c r="G29" s="24">
        <v>0</v>
      </c>
      <c r="H29" s="11">
        <v>0</v>
      </c>
      <c r="I29" s="13">
        <v>0</v>
      </c>
      <c r="J29" s="14">
        <v>0</v>
      </c>
      <c r="K29" s="14">
        <v>0</v>
      </c>
      <c r="L29" s="11">
        <v>0</v>
      </c>
      <c r="M29" s="13">
        <v>0</v>
      </c>
      <c r="N29" s="14">
        <v>0</v>
      </c>
      <c r="O29" s="24">
        <v>0</v>
      </c>
      <c r="P29" s="11">
        <v>2</v>
      </c>
      <c r="Q29" s="24">
        <v>0</v>
      </c>
      <c r="R29" s="11">
        <v>0</v>
      </c>
      <c r="S29" s="24">
        <v>0</v>
      </c>
      <c r="T29" s="11">
        <v>1</v>
      </c>
      <c r="U29" s="24">
        <v>0</v>
      </c>
      <c r="V29" s="11">
        <v>0</v>
      </c>
      <c r="W29" s="24">
        <v>0</v>
      </c>
      <c r="X29" s="11">
        <v>0</v>
      </c>
      <c r="Y29" s="24">
        <v>0</v>
      </c>
      <c r="Z29" s="11">
        <v>0</v>
      </c>
      <c r="AA29" s="24">
        <v>0</v>
      </c>
      <c r="AB29" s="11">
        <v>0</v>
      </c>
      <c r="AC29" s="24">
        <v>0</v>
      </c>
      <c r="AD29" s="11">
        <v>0</v>
      </c>
      <c r="AE29" s="24">
        <v>0</v>
      </c>
      <c r="AF29" s="11">
        <v>0</v>
      </c>
      <c r="AG29" s="24">
        <v>0</v>
      </c>
      <c r="AH29" s="11">
        <v>0</v>
      </c>
      <c r="AI29" s="24">
        <v>0</v>
      </c>
      <c r="AJ29" s="11">
        <v>0</v>
      </c>
      <c r="AK29" s="24">
        <v>0</v>
      </c>
      <c r="AL29" s="11">
        <v>0</v>
      </c>
      <c r="AM29" s="24">
        <v>0</v>
      </c>
      <c r="AN29" s="11">
        <v>0</v>
      </c>
      <c r="AO29" s="24">
        <v>0</v>
      </c>
      <c r="AP29" s="11">
        <v>0</v>
      </c>
      <c r="AQ29" s="28">
        <v>0</v>
      </c>
      <c r="AR29" s="14">
        <v>0</v>
      </c>
      <c r="AS29" s="28">
        <v>3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3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>
        <v>0</v>
      </c>
      <c r="O56" s="10">
        <v>0</v>
      </c>
      <c r="P56" s="7">
        <v>0</v>
      </c>
      <c r="Q56" s="10">
        <v>0</v>
      </c>
      <c r="R56" s="7">
        <v>1</v>
      </c>
      <c r="S56" s="10">
        <v>0</v>
      </c>
      <c r="T56" s="7">
        <v>2</v>
      </c>
      <c r="U56" s="10">
        <v>0</v>
      </c>
      <c r="V56" s="7">
        <v>0</v>
      </c>
      <c r="W56" s="10">
        <v>0</v>
      </c>
      <c r="X56" s="7">
        <v>0</v>
      </c>
      <c r="Y56" s="10">
        <v>0</v>
      </c>
      <c r="Z56" s="7">
        <v>0</v>
      </c>
      <c r="AA56" s="10">
        <v>0</v>
      </c>
      <c r="AB56" s="7">
        <v>0</v>
      </c>
      <c r="AC56" s="10">
        <v>0</v>
      </c>
      <c r="AD56" s="7">
        <v>0</v>
      </c>
      <c r="AE56" s="10">
        <v>0</v>
      </c>
      <c r="AF56" s="7">
        <v>0</v>
      </c>
      <c r="AG56" s="10">
        <v>0</v>
      </c>
      <c r="AH56" s="7">
        <v>0</v>
      </c>
      <c r="AI56" s="10">
        <v>0</v>
      </c>
      <c r="AJ56" s="7">
        <v>0</v>
      </c>
      <c r="AK56" s="10">
        <v>0</v>
      </c>
      <c r="AL56" s="7">
        <v>0</v>
      </c>
      <c r="AM56" s="10">
        <v>0</v>
      </c>
      <c r="AN56" s="7">
        <v>0</v>
      </c>
      <c r="AO56" s="10">
        <v>0</v>
      </c>
      <c r="AP56" s="7">
        <v>0</v>
      </c>
      <c r="AQ56" s="27">
        <v>0</v>
      </c>
      <c r="AR56" s="98"/>
      <c r="AS56" s="27">
        <v>3</v>
      </c>
      <c r="AT56" s="9">
        <v>0</v>
      </c>
      <c r="AU56" s="10">
        <v>0</v>
      </c>
      <c r="AV56" s="7">
        <v>0</v>
      </c>
      <c r="AW56" s="8">
        <v>1</v>
      </c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4" si="111">IF(N56&lt;O56,"* Los Procesados deben ser mayor o igual a los Reactivos en los 10 - 14. ","")</f>
        <v/>
      </c>
      <c r="DG56" s="193" t="str">
        <f t="shared" ref="DG56:DG64" si="112">IF(P56&lt;Q56,"* Los Procesados deben ser mayor o igual a los Reactivos en los 15 - 19. ","")</f>
        <v/>
      </c>
      <c r="DH56" s="193" t="str">
        <f t="shared" ref="DH56:DH64" si="113">IF(R56&lt;S56,"* Los Procesados deben ser mayor o igual a los Reactivos en los 20 - 24. ","")</f>
        <v/>
      </c>
      <c r="DI56" s="193" t="str">
        <f t="shared" ref="DI56:DI64" si="114">IF(T56&lt;U56,"* Los Procesados deben ser mayor o igual a los Reactivos en los 25 a 29. ","")</f>
        <v/>
      </c>
      <c r="DJ56" s="193" t="str">
        <f t="shared" ref="DJ56:DJ64" si="115">IF(V56&lt;W56,"* Los Procesados deben ser mayor o igual a los Reactivos en los 30 a 34. ","")</f>
        <v/>
      </c>
      <c r="DK56" s="193" t="str">
        <f t="shared" ref="DK56:DK64" si="116">IF(X56&lt;Y56,"* Los Procesados deben ser mayor o igual a los Reactivos en los 35 a 39. ","")</f>
        <v/>
      </c>
      <c r="DL56" s="193" t="str">
        <f t="shared" ref="DL56:DL64" si="117">IF(AF56&lt;AG56,"* Los Procesados deben ser mayor o igual a los Reactivos en los 55 a 59. ","")</f>
        <v/>
      </c>
      <c r="DM56" s="193" t="str">
        <f t="shared" ref="DM56:DM64" si="118">IF(AH56&lt;AI56,"* Los Procesados deben ser mayor o igual a los Reactivos en los 60 a 64. ","")</f>
        <v/>
      </c>
      <c r="DN56" s="193" t="str">
        <f t="shared" ref="DN56:DN64" si="119">IF(AJ56&lt;AK56,"* Los Procesados deben ser mayor o igual a los Reactivos en los 65 a 69. ","")</f>
        <v/>
      </c>
      <c r="DO56" s="193" t="str">
        <f t="shared" ref="DO56:DO64" si="120">IF(AL56&lt;AM56,"* Los Procesados deben ser mayor o igual a los Reactivos en los 70 a 74. ","")</f>
        <v/>
      </c>
      <c r="DP56" s="193" t="str">
        <f t="shared" ref="DP56:DP64" si="121">IF(AN56&lt;AO56,"* Los Procesados deben ser mayor o igual a los Reactivos en los 75 a 79. ","")</f>
        <v/>
      </c>
      <c r="DQ56" s="193" t="str">
        <f t="shared" ref="DQ56:DQ64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4" si="123">IF(N56&lt;O56,1,0)</f>
        <v>0</v>
      </c>
      <c r="EG56" s="194">
        <f t="shared" ref="EG56:EG64" si="124">IF(P56&lt;Q56,1,0)</f>
        <v>0</v>
      </c>
      <c r="EH56" s="194">
        <f t="shared" ref="EH56:EH64" si="125">IF(R56&lt;S56,1,0)</f>
        <v>0</v>
      </c>
      <c r="EI56" s="194">
        <f t="shared" ref="EI56:EI64" si="126">IF(T56&lt;U56,1,0)</f>
        <v>0</v>
      </c>
      <c r="EJ56" s="194">
        <f t="shared" ref="EJ56:EJ64" si="127">IF(V56&lt;W56,1,0)</f>
        <v>0</v>
      </c>
      <c r="EK56" s="194">
        <f t="shared" ref="EK56:EK64" si="128">IF(X56&lt;Y56,1,0)</f>
        <v>0</v>
      </c>
      <c r="EL56" s="194">
        <f t="shared" ref="EL56:EL64" si="129">IF(AF56&lt;AG56,1,0)</f>
        <v>0</v>
      </c>
      <c r="EM56" s="194">
        <f t="shared" ref="EM56:EM64" si="130">IF(AH56&lt;AI56,1,0)</f>
        <v>0</v>
      </c>
      <c r="EN56" s="194">
        <f t="shared" ref="EN56:EN64" si="131">IF(AJ56&lt;AK56,1,0)</f>
        <v>0</v>
      </c>
      <c r="EO56" s="194">
        <f t="shared" ref="EO56:EO64" si="132">IF(AL56&lt;AM56,1,0)</f>
        <v>0</v>
      </c>
      <c r="EP56" s="194">
        <f t="shared" ref="EP56:EP64" si="133">IF(AN56&lt;AO56,1,0)</f>
        <v>0</v>
      </c>
      <c r="EQ56" s="194">
        <f t="shared" ref="EQ56:EQ64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1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>
        <v>0</v>
      </c>
      <c r="O57" s="10">
        <v>0</v>
      </c>
      <c r="P57" s="7">
        <v>1</v>
      </c>
      <c r="Q57" s="10">
        <v>0</v>
      </c>
      <c r="R57" s="7">
        <v>0</v>
      </c>
      <c r="S57" s="10">
        <v>0</v>
      </c>
      <c r="T57" s="7">
        <v>0</v>
      </c>
      <c r="U57" s="10">
        <v>0</v>
      </c>
      <c r="V57" s="7">
        <v>0</v>
      </c>
      <c r="W57" s="10">
        <v>0</v>
      </c>
      <c r="X57" s="7">
        <v>0</v>
      </c>
      <c r="Y57" s="10">
        <v>0</v>
      </c>
      <c r="Z57" s="7">
        <v>0</v>
      </c>
      <c r="AA57" s="10">
        <v>0</v>
      </c>
      <c r="AB57" s="7">
        <v>0</v>
      </c>
      <c r="AC57" s="10">
        <v>0</v>
      </c>
      <c r="AD57" s="7">
        <v>0</v>
      </c>
      <c r="AE57" s="10">
        <v>0</v>
      </c>
      <c r="AF57" s="7">
        <v>0</v>
      </c>
      <c r="AG57" s="10">
        <v>0</v>
      </c>
      <c r="AH57" s="7">
        <v>0</v>
      </c>
      <c r="AI57" s="10">
        <v>0</v>
      </c>
      <c r="AJ57" s="7">
        <v>0</v>
      </c>
      <c r="AK57" s="10">
        <v>0</v>
      </c>
      <c r="AL57" s="7">
        <v>0</v>
      </c>
      <c r="AM57" s="10">
        <v>0</v>
      </c>
      <c r="AN57" s="7">
        <v>0</v>
      </c>
      <c r="AO57" s="10">
        <v>0</v>
      </c>
      <c r="AP57" s="7">
        <v>0</v>
      </c>
      <c r="AQ57" s="27">
        <v>0</v>
      </c>
      <c r="AR57" s="98"/>
      <c r="AS57" s="27">
        <v>1</v>
      </c>
      <c r="AT57" s="9">
        <v>0</v>
      </c>
      <c r="AU57" s="10">
        <v>0</v>
      </c>
      <c r="AV57" s="7">
        <v>0</v>
      </c>
      <c r="AW57" s="8">
        <v>0</v>
      </c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5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>
        <v>0</v>
      </c>
      <c r="O58" s="10">
        <v>0</v>
      </c>
      <c r="P58" s="7">
        <v>2</v>
      </c>
      <c r="Q58" s="10">
        <v>0</v>
      </c>
      <c r="R58" s="7">
        <v>1</v>
      </c>
      <c r="S58" s="10">
        <v>0</v>
      </c>
      <c r="T58" s="7">
        <v>1</v>
      </c>
      <c r="U58" s="10">
        <v>0</v>
      </c>
      <c r="V58" s="7">
        <v>0</v>
      </c>
      <c r="W58" s="10">
        <v>0</v>
      </c>
      <c r="X58" s="7">
        <v>1</v>
      </c>
      <c r="Y58" s="10">
        <v>0</v>
      </c>
      <c r="Z58" s="7">
        <v>0</v>
      </c>
      <c r="AA58" s="10">
        <v>0</v>
      </c>
      <c r="AB58" s="7">
        <v>0</v>
      </c>
      <c r="AC58" s="10">
        <v>0</v>
      </c>
      <c r="AD58" s="7">
        <v>0</v>
      </c>
      <c r="AE58" s="10">
        <v>0</v>
      </c>
      <c r="AF58" s="7">
        <v>0</v>
      </c>
      <c r="AG58" s="10">
        <v>0</v>
      </c>
      <c r="AH58" s="7">
        <v>0</v>
      </c>
      <c r="AI58" s="10">
        <v>0</v>
      </c>
      <c r="AJ58" s="7">
        <v>0</v>
      </c>
      <c r="AK58" s="10">
        <v>0</v>
      </c>
      <c r="AL58" s="7">
        <v>0</v>
      </c>
      <c r="AM58" s="10">
        <v>0</v>
      </c>
      <c r="AN58" s="7">
        <v>0</v>
      </c>
      <c r="AO58" s="10">
        <v>0</v>
      </c>
      <c r="AP58" s="7">
        <v>0</v>
      </c>
      <c r="AQ58" s="27">
        <v>0</v>
      </c>
      <c r="AR58" s="98"/>
      <c r="AS58" s="27">
        <v>5</v>
      </c>
      <c r="AT58" s="9">
        <v>0</v>
      </c>
      <c r="AU58" s="10">
        <v>0</v>
      </c>
      <c r="AV58" s="7">
        <v>0</v>
      </c>
      <c r="AW58" s="8">
        <v>2</v>
      </c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>
        <v>0</v>
      </c>
      <c r="O59" s="10">
        <v>0</v>
      </c>
      <c r="P59" s="7">
        <v>0</v>
      </c>
      <c r="Q59" s="10">
        <v>0</v>
      </c>
      <c r="R59" s="7">
        <v>0</v>
      </c>
      <c r="S59" s="10">
        <v>0</v>
      </c>
      <c r="T59" s="7">
        <v>0</v>
      </c>
      <c r="U59" s="10">
        <v>0</v>
      </c>
      <c r="V59" s="7">
        <v>0</v>
      </c>
      <c r="W59" s="10">
        <v>0</v>
      </c>
      <c r="X59" s="7">
        <v>0</v>
      </c>
      <c r="Y59" s="10">
        <v>0</v>
      </c>
      <c r="Z59" s="7">
        <v>0</v>
      </c>
      <c r="AA59" s="10">
        <v>0</v>
      </c>
      <c r="AB59" s="7">
        <v>0</v>
      </c>
      <c r="AC59" s="10">
        <v>0</v>
      </c>
      <c r="AD59" s="7">
        <v>0</v>
      </c>
      <c r="AE59" s="10">
        <v>0</v>
      </c>
      <c r="AF59" s="7">
        <v>0</v>
      </c>
      <c r="AG59" s="10">
        <v>0</v>
      </c>
      <c r="AH59" s="7">
        <v>0</v>
      </c>
      <c r="AI59" s="10">
        <v>0</v>
      </c>
      <c r="AJ59" s="7">
        <v>0</v>
      </c>
      <c r="AK59" s="10">
        <v>0</v>
      </c>
      <c r="AL59" s="7">
        <v>0</v>
      </c>
      <c r="AM59" s="10">
        <v>0</v>
      </c>
      <c r="AN59" s="7">
        <v>0</v>
      </c>
      <c r="AO59" s="10">
        <v>0</v>
      </c>
      <c r="AP59" s="7">
        <v>0</v>
      </c>
      <c r="AQ59" s="27">
        <v>0</v>
      </c>
      <c r="AR59" s="98"/>
      <c r="AS59" s="27">
        <v>0</v>
      </c>
      <c r="AT59" s="9">
        <v>0</v>
      </c>
      <c r="AU59" s="10">
        <v>0</v>
      </c>
      <c r="AV59" s="7">
        <v>0</v>
      </c>
      <c r="AW59" s="8">
        <v>0</v>
      </c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>
        <v>0</v>
      </c>
      <c r="O60" s="10">
        <v>0</v>
      </c>
      <c r="P60" s="7">
        <v>0</v>
      </c>
      <c r="Q60" s="10">
        <v>0</v>
      </c>
      <c r="R60" s="7">
        <v>0</v>
      </c>
      <c r="S60" s="10">
        <v>0</v>
      </c>
      <c r="T60" s="7">
        <v>0</v>
      </c>
      <c r="U60" s="10">
        <v>0</v>
      </c>
      <c r="V60" s="7">
        <v>0</v>
      </c>
      <c r="W60" s="10">
        <v>0</v>
      </c>
      <c r="X60" s="7">
        <v>0</v>
      </c>
      <c r="Y60" s="10">
        <v>0</v>
      </c>
      <c r="Z60" s="7">
        <v>0</v>
      </c>
      <c r="AA60" s="10">
        <v>0</v>
      </c>
      <c r="AB60" s="7">
        <v>0</v>
      </c>
      <c r="AC60" s="10">
        <v>0</v>
      </c>
      <c r="AD60" s="7">
        <v>0</v>
      </c>
      <c r="AE60" s="10">
        <v>0</v>
      </c>
      <c r="AF60" s="7">
        <v>0</v>
      </c>
      <c r="AG60" s="10">
        <v>0</v>
      </c>
      <c r="AH60" s="7">
        <v>0</v>
      </c>
      <c r="AI60" s="10">
        <v>0</v>
      </c>
      <c r="AJ60" s="7">
        <v>0</v>
      </c>
      <c r="AK60" s="10">
        <v>0</v>
      </c>
      <c r="AL60" s="7">
        <v>0</v>
      </c>
      <c r="AM60" s="10">
        <v>0</v>
      </c>
      <c r="AN60" s="7">
        <v>0</v>
      </c>
      <c r="AO60" s="10">
        <v>0</v>
      </c>
      <c r="AP60" s="7">
        <v>0</v>
      </c>
      <c r="AQ60" s="27">
        <v>0</v>
      </c>
      <c r="AR60" s="98"/>
      <c r="AS60" s="27">
        <v>0</v>
      </c>
      <c r="AT60" s="9">
        <v>0</v>
      </c>
      <c r="AU60" s="10">
        <v>0</v>
      </c>
      <c r="AV60" s="7">
        <v>0</v>
      </c>
      <c r="AW60" s="8">
        <v>0</v>
      </c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>
        <v>0</v>
      </c>
      <c r="O61" s="10">
        <v>0</v>
      </c>
      <c r="P61" s="7">
        <v>0</v>
      </c>
      <c r="Q61" s="10">
        <v>0</v>
      </c>
      <c r="R61" s="7">
        <v>0</v>
      </c>
      <c r="S61" s="10">
        <v>0</v>
      </c>
      <c r="T61" s="7">
        <v>0</v>
      </c>
      <c r="U61" s="10">
        <v>0</v>
      </c>
      <c r="V61" s="7">
        <v>0</v>
      </c>
      <c r="W61" s="10">
        <v>0</v>
      </c>
      <c r="X61" s="7">
        <v>0</v>
      </c>
      <c r="Y61" s="10">
        <v>0</v>
      </c>
      <c r="Z61" s="7">
        <v>0</v>
      </c>
      <c r="AA61" s="10">
        <v>0</v>
      </c>
      <c r="AB61" s="7">
        <v>0</v>
      </c>
      <c r="AC61" s="10">
        <v>0</v>
      </c>
      <c r="AD61" s="7">
        <v>0</v>
      </c>
      <c r="AE61" s="10">
        <v>0</v>
      </c>
      <c r="AF61" s="7">
        <v>0</v>
      </c>
      <c r="AG61" s="10">
        <v>0</v>
      </c>
      <c r="AH61" s="7">
        <v>0</v>
      </c>
      <c r="AI61" s="10">
        <v>0</v>
      </c>
      <c r="AJ61" s="7">
        <v>0</v>
      </c>
      <c r="AK61" s="10">
        <v>0</v>
      </c>
      <c r="AL61" s="7">
        <v>0</v>
      </c>
      <c r="AM61" s="10">
        <v>0</v>
      </c>
      <c r="AN61" s="7">
        <v>0</v>
      </c>
      <c r="AO61" s="10">
        <v>0</v>
      </c>
      <c r="AP61" s="7">
        <v>0</v>
      </c>
      <c r="AQ61" s="27">
        <v>0</v>
      </c>
      <c r="AR61" s="9"/>
      <c r="AS61" s="27">
        <v>0</v>
      </c>
      <c r="AT61" s="9">
        <v>0</v>
      </c>
      <c r="AU61" s="10">
        <v>0</v>
      </c>
      <c r="AV61" s="7">
        <v>0</v>
      </c>
      <c r="AW61" s="8">
        <v>0</v>
      </c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100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>
        <v>1</v>
      </c>
      <c r="O62" s="10">
        <v>0</v>
      </c>
      <c r="P62" s="7">
        <v>12</v>
      </c>
      <c r="Q62" s="10">
        <v>0</v>
      </c>
      <c r="R62" s="7">
        <v>19</v>
      </c>
      <c r="S62" s="10">
        <v>0</v>
      </c>
      <c r="T62" s="7">
        <v>23</v>
      </c>
      <c r="U62" s="10">
        <v>0</v>
      </c>
      <c r="V62" s="7">
        <v>22</v>
      </c>
      <c r="W62" s="10">
        <v>0</v>
      </c>
      <c r="X62" s="7">
        <v>17</v>
      </c>
      <c r="Y62" s="10">
        <v>0</v>
      </c>
      <c r="Z62" s="7">
        <v>4</v>
      </c>
      <c r="AA62" s="10">
        <v>0</v>
      </c>
      <c r="AB62" s="7">
        <v>2</v>
      </c>
      <c r="AC62" s="10">
        <v>0</v>
      </c>
      <c r="AD62" s="7">
        <v>0</v>
      </c>
      <c r="AE62" s="10">
        <v>0</v>
      </c>
      <c r="AF62" s="7">
        <v>0</v>
      </c>
      <c r="AG62" s="10">
        <v>0</v>
      </c>
      <c r="AH62" s="7">
        <v>0</v>
      </c>
      <c r="AI62" s="10">
        <v>0</v>
      </c>
      <c r="AJ62" s="7">
        <v>0</v>
      </c>
      <c r="AK62" s="10">
        <v>0</v>
      </c>
      <c r="AL62" s="7">
        <v>0</v>
      </c>
      <c r="AM62" s="10">
        <v>0</v>
      </c>
      <c r="AN62" s="7">
        <v>0</v>
      </c>
      <c r="AO62" s="10">
        <v>0</v>
      </c>
      <c r="AP62" s="7">
        <v>0</v>
      </c>
      <c r="AQ62" s="27">
        <v>0</v>
      </c>
      <c r="AR62" s="98"/>
      <c r="AS62" s="27">
        <v>100</v>
      </c>
      <c r="AT62" s="9">
        <v>0</v>
      </c>
      <c r="AU62" s="10">
        <v>0</v>
      </c>
      <c r="AV62" s="7">
        <v>0</v>
      </c>
      <c r="AW62" s="8">
        <v>9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 t="shared" si="101"/>
        <v/>
      </c>
      <c r="CB62" s="193" t="str">
        <f t="shared" si="102"/>
        <v/>
      </c>
      <c r="CC62" s="193" t="str">
        <f t="shared" si="103"/>
        <v/>
      </c>
      <c r="CD62" s="193" t="str">
        <f t="shared" si="104"/>
        <v/>
      </c>
      <c r="CE62" s="193" t="str">
        <f t="shared" si="105"/>
        <v/>
      </c>
      <c r="CF62" s="86"/>
      <c r="CG62" s="194">
        <f t="shared" si="106"/>
        <v>0</v>
      </c>
      <c r="CH62" s="194">
        <f t="shared" si="107"/>
        <v>0</v>
      </c>
      <c r="CI62" s="194">
        <f t="shared" si="108"/>
        <v>0</v>
      </c>
      <c r="CJ62" s="194">
        <f t="shared" si="109"/>
        <v>0</v>
      </c>
      <c r="CK62" s="194">
        <f t="shared" si="110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 t="shared" si="111"/>
        <v/>
      </c>
      <c r="DG62" s="193" t="str">
        <f t="shared" si="112"/>
        <v/>
      </c>
      <c r="DH62" s="193" t="str">
        <f t="shared" si="113"/>
        <v/>
      </c>
      <c r="DI62" s="193" t="str">
        <f t="shared" si="114"/>
        <v/>
      </c>
      <c r="DJ62" s="193" t="str">
        <f t="shared" si="115"/>
        <v/>
      </c>
      <c r="DK62" s="193" t="str">
        <f t="shared" si="116"/>
        <v/>
      </c>
      <c r="DL62" s="193" t="str">
        <f t="shared" si="117"/>
        <v/>
      </c>
      <c r="DM62" s="193" t="str">
        <f t="shared" si="118"/>
        <v/>
      </c>
      <c r="DN62" s="193" t="str">
        <f t="shared" si="119"/>
        <v/>
      </c>
      <c r="DO62" s="193" t="str">
        <f t="shared" si="120"/>
        <v/>
      </c>
      <c r="DP62" s="193" t="str">
        <f t="shared" si="121"/>
        <v/>
      </c>
      <c r="DQ62" s="193" t="str">
        <f t="shared" si="122"/>
        <v/>
      </c>
      <c r="DR62" s="193"/>
      <c r="EA62" s="86"/>
      <c r="EB62" s="86"/>
      <c r="EC62" s="86"/>
      <c r="ED62" s="86"/>
      <c r="EE62" s="86"/>
      <c r="EF62" s="194">
        <f t="shared" si="123"/>
        <v>0</v>
      </c>
      <c r="EG62" s="194">
        <f t="shared" si="124"/>
        <v>0</v>
      </c>
      <c r="EH62" s="194">
        <f t="shared" si="125"/>
        <v>0</v>
      </c>
      <c r="EI62" s="194">
        <f t="shared" si="126"/>
        <v>0</v>
      </c>
      <c r="EJ62" s="194">
        <f t="shared" si="127"/>
        <v>0</v>
      </c>
      <c r="EK62" s="194">
        <f t="shared" si="128"/>
        <v>0</v>
      </c>
      <c r="EL62" s="194">
        <f t="shared" si="129"/>
        <v>0</v>
      </c>
      <c r="EM62" s="194">
        <f t="shared" si="130"/>
        <v>0</v>
      </c>
      <c r="EN62" s="194">
        <f t="shared" si="131"/>
        <v>0</v>
      </c>
      <c r="EO62" s="194">
        <f t="shared" si="132"/>
        <v>0</v>
      </c>
      <c r="EP62" s="194">
        <f t="shared" si="133"/>
        <v>0</v>
      </c>
      <c r="EQ62" s="194">
        <f t="shared" si="134"/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13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>
        <v>0</v>
      </c>
      <c r="O63" s="10">
        <v>0</v>
      </c>
      <c r="P63" s="7">
        <v>1</v>
      </c>
      <c r="Q63" s="10">
        <v>0</v>
      </c>
      <c r="R63" s="7">
        <v>0</v>
      </c>
      <c r="S63" s="10">
        <v>0</v>
      </c>
      <c r="T63" s="7">
        <v>4</v>
      </c>
      <c r="U63" s="10">
        <v>0</v>
      </c>
      <c r="V63" s="7">
        <v>6</v>
      </c>
      <c r="W63" s="10">
        <v>0</v>
      </c>
      <c r="X63" s="7">
        <v>1</v>
      </c>
      <c r="Y63" s="10">
        <v>0</v>
      </c>
      <c r="Z63" s="7">
        <v>1</v>
      </c>
      <c r="AA63" s="10">
        <v>0</v>
      </c>
      <c r="AB63" s="7">
        <v>0</v>
      </c>
      <c r="AC63" s="10">
        <v>0</v>
      </c>
      <c r="AD63" s="7">
        <v>0</v>
      </c>
      <c r="AE63" s="10">
        <v>0</v>
      </c>
      <c r="AF63" s="7">
        <v>0</v>
      </c>
      <c r="AG63" s="10">
        <v>0</v>
      </c>
      <c r="AH63" s="7">
        <v>0</v>
      </c>
      <c r="AI63" s="10">
        <v>0</v>
      </c>
      <c r="AJ63" s="7">
        <v>0</v>
      </c>
      <c r="AK63" s="10">
        <v>0</v>
      </c>
      <c r="AL63" s="7">
        <v>0</v>
      </c>
      <c r="AM63" s="10">
        <v>0</v>
      </c>
      <c r="AN63" s="7">
        <v>0</v>
      </c>
      <c r="AO63" s="10">
        <v>0</v>
      </c>
      <c r="AP63" s="7">
        <v>0</v>
      </c>
      <c r="AQ63" s="27">
        <v>0</v>
      </c>
      <c r="AR63" s="98"/>
      <c r="AS63" s="27">
        <v>13</v>
      </c>
      <c r="AT63" s="9">
        <v>0</v>
      </c>
      <c r="AU63" s="10">
        <v>0</v>
      </c>
      <c r="AV63" s="7">
        <v>0</v>
      </c>
      <c r="AW63" s="8">
        <v>2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 t="shared" si="101"/>
        <v/>
      </c>
      <c r="CB63" s="193" t="str">
        <f t="shared" si="102"/>
        <v/>
      </c>
      <c r="CC63" s="193" t="str">
        <f t="shared" si="103"/>
        <v/>
      </c>
      <c r="CD63" s="193" t="str">
        <f t="shared" si="104"/>
        <v/>
      </c>
      <c r="CE63" s="193" t="str">
        <f t="shared" si="105"/>
        <v/>
      </c>
      <c r="CF63" s="86"/>
      <c r="CG63" s="194">
        <f t="shared" si="106"/>
        <v>0</v>
      </c>
      <c r="CH63" s="194">
        <f t="shared" si="107"/>
        <v>0</v>
      </c>
      <c r="CI63" s="194">
        <f t="shared" si="108"/>
        <v>0</v>
      </c>
      <c r="CJ63" s="194">
        <f t="shared" si="109"/>
        <v>0</v>
      </c>
      <c r="CK63" s="194">
        <f t="shared" si="110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 t="shared" si="111"/>
        <v/>
      </c>
      <c r="DG63" s="193" t="str">
        <f t="shared" si="112"/>
        <v/>
      </c>
      <c r="DH63" s="193" t="str">
        <f t="shared" si="113"/>
        <v/>
      </c>
      <c r="DI63" s="193" t="str">
        <f t="shared" si="114"/>
        <v/>
      </c>
      <c r="DJ63" s="193" t="str">
        <f t="shared" si="115"/>
        <v/>
      </c>
      <c r="DK63" s="193" t="str">
        <f t="shared" si="116"/>
        <v/>
      </c>
      <c r="DL63" s="193" t="str">
        <f t="shared" si="117"/>
        <v/>
      </c>
      <c r="DM63" s="193" t="str">
        <f t="shared" si="118"/>
        <v/>
      </c>
      <c r="DN63" s="193" t="str">
        <f t="shared" si="119"/>
        <v/>
      </c>
      <c r="DO63" s="193" t="str">
        <f t="shared" si="120"/>
        <v/>
      </c>
      <c r="DP63" s="193" t="str">
        <f t="shared" si="121"/>
        <v/>
      </c>
      <c r="DQ63" s="193" t="str">
        <f t="shared" si="122"/>
        <v/>
      </c>
      <c r="DR63" s="193"/>
      <c r="EA63" s="86"/>
      <c r="EB63" s="86"/>
      <c r="EC63" s="86"/>
      <c r="ED63" s="86"/>
      <c r="EE63" s="86"/>
      <c r="EF63" s="194">
        <f t="shared" si="123"/>
        <v>0</v>
      </c>
      <c r="EG63" s="194">
        <f t="shared" si="124"/>
        <v>0</v>
      </c>
      <c r="EH63" s="194">
        <f t="shared" si="125"/>
        <v>0</v>
      </c>
      <c r="EI63" s="194">
        <f t="shared" si="126"/>
        <v>0</v>
      </c>
      <c r="EJ63" s="194">
        <f t="shared" si="127"/>
        <v>0</v>
      </c>
      <c r="EK63" s="194">
        <f t="shared" si="128"/>
        <v>0</v>
      </c>
      <c r="EL63" s="194">
        <f t="shared" si="129"/>
        <v>0</v>
      </c>
      <c r="EM63" s="194">
        <f t="shared" si="130"/>
        <v>0</v>
      </c>
      <c r="EN63" s="194">
        <f t="shared" si="131"/>
        <v>0</v>
      </c>
      <c r="EO63" s="194">
        <f t="shared" si="132"/>
        <v>0</v>
      </c>
      <c r="EP63" s="194">
        <f t="shared" si="133"/>
        <v>0</v>
      </c>
      <c r="EQ63" s="194">
        <f t="shared" si="134"/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>
        <v>0</v>
      </c>
      <c r="O64" s="10">
        <v>0</v>
      </c>
      <c r="P64" s="7">
        <v>0</v>
      </c>
      <c r="Q64" s="10">
        <v>0</v>
      </c>
      <c r="R64" s="7">
        <v>0</v>
      </c>
      <c r="S64" s="10">
        <v>0</v>
      </c>
      <c r="T64" s="7">
        <v>0</v>
      </c>
      <c r="U64" s="10">
        <v>0</v>
      </c>
      <c r="V64" s="7">
        <v>0</v>
      </c>
      <c r="W64" s="10">
        <v>0</v>
      </c>
      <c r="X64" s="7">
        <v>0</v>
      </c>
      <c r="Y64" s="10">
        <v>0</v>
      </c>
      <c r="Z64" s="7">
        <v>0</v>
      </c>
      <c r="AA64" s="10">
        <v>0</v>
      </c>
      <c r="AB64" s="7">
        <v>0</v>
      </c>
      <c r="AC64" s="10">
        <v>0</v>
      </c>
      <c r="AD64" s="7">
        <v>0</v>
      </c>
      <c r="AE64" s="10">
        <v>0</v>
      </c>
      <c r="AF64" s="7">
        <v>0</v>
      </c>
      <c r="AG64" s="10">
        <v>0</v>
      </c>
      <c r="AH64" s="7">
        <v>0</v>
      </c>
      <c r="AI64" s="10">
        <v>0</v>
      </c>
      <c r="AJ64" s="7">
        <v>0</v>
      </c>
      <c r="AK64" s="10">
        <v>0</v>
      </c>
      <c r="AL64" s="7">
        <v>0</v>
      </c>
      <c r="AM64" s="10">
        <v>0</v>
      </c>
      <c r="AN64" s="7">
        <v>0</v>
      </c>
      <c r="AO64" s="10">
        <v>0</v>
      </c>
      <c r="AP64" s="7">
        <v>0</v>
      </c>
      <c r="AQ64" s="27">
        <v>0</v>
      </c>
      <c r="AR64" s="98"/>
      <c r="AS64" s="27">
        <v>0</v>
      </c>
      <c r="AT64" s="9">
        <v>0</v>
      </c>
      <c r="AU64" s="10">
        <v>0</v>
      </c>
      <c r="AV64" s="7">
        <v>0</v>
      </c>
      <c r="AW64" s="8">
        <v>0</v>
      </c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 t="shared" si="101"/>
        <v/>
      </c>
      <c r="CB64" s="193" t="str">
        <f t="shared" si="102"/>
        <v/>
      </c>
      <c r="CC64" s="193" t="str">
        <f t="shared" si="103"/>
        <v/>
      </c>
      <c r="CD64" s="193" t="str">
        <f t="shared" si="104"/>
        <v/>
      </c>
      <c r="CE64" s="193" t="str">
        <f t="shared" si="105"/>
        <v/>
      </c>
      <c r="CF64" s="86"/>
      <c r="CG64" s="194">
        <f t="shared" si="106"/>
        <v>0</v>
      </c>
      <c r="CH64" s="194">
        <f t="shared" si="107"/>
        <v>0</v>
      </c>
      <c r="CI64" s="194">
        <f t="shared" si="108"/>
        <v>0</v>
      </c>
      <c r="CJ64" s="194">
        <f t="shared" si="109"/>
        <v>0</v>
      </c>
      <c r="CK64" s="194">
        <f t="shared" si="110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 t="shared" si="111"/>
        <v/>
      </c>
      <c r="DG64" s="193" t="str">
        <f t="shared" si="112"/>
        <v/>
      </c>
      <c r="DH64" s="193" t="str">
        <f t="shared" si="113"/>
        <v/>
      </c>
      <c r="DI64" s="193" t="str">
        <f t="shared" si="114"/>
        <v/>
      </c>
      <c r="DJ64" s="193" t="str">
        <f t="shared" si="115"/>
        <v/>
      </c>
      <c r="DK64" s="193" t="str">
        <f t="shared" si="116"/>
        <v/>
      </c>
      <c r="DL64" s="193" t="str">
        <f t="shared" si="117"/>
        <v/>
      </c>
      <c r="DM64" s="193" t="str">
        <f t="shared" si="118"/>
        <v/>
      </c>
      <c r="DN64" s="193" t="str">
        <f t="shared" si="119"/>
        <v/>
      </c>
      <c r="DO64" s="193" t="str">
        <f t="shared" si="120"/>
        <v/>
      </c>
      <c r="DP64" s="193" t="str">
        <f t="shared" si="121"/>
        <v/>
      </c>
      <c r="DQ64" s="193" t="str">
        <f t="shared" si="122"/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 t="shared" si="123"/>
        <v>0</v>
      </c>
      <c r="EG64" s="194">
        <f t="shared" si="124"/>
        <v>0</v>
      </c>
      <c r="EH64" s="194">
        <f t="shared" si="125"/>
        <v>0</v>
      </c>
      <c r="EI64" s="194">
        <f t="shared" si="126"/>
        <v>0</v>
      </c>
      <c r="EJ64" s="194">
        <f t="shared" si="127"/>
        <v>0</v>
      </c>
      <c r="EK64" s="194">
        <f t="shared" si="128"/>
        <v>0</v>
      </c>
      <c r="EL64" s="194">
        <f t="shared" si="129"/>
        <v>0</v>
      </c>
      <c r="EM64" s="194">
        <f t="shared" si="130"/>
        <v>0</v>
      </c>
      <c r="EN64" s="194">
        <f t="shared" si="131"/>
        <v>0</v>
      </c>
      <c r="EO64" s="194">
        <f t="shared" si="132"/>
        <v>0</v>
      </c>
      <c r="EP64" s="194">
        <f t="shared" si="133"/>
        <v>0</v>
      </c>
      <c r="EQ64" s="194">
        <f t="shared" si="134"/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>
        <v>0</v>
      </c>
      <c r="AS65" s="27">
        <v>0</v>
      </c>
      <c r="AT65" s="9">
        <v>0</v>
      </c>
      <c r="AU65" s="10">
        <v>0</v>
      </c>
      <c r="AV65" s="7">
        <v>0</v>
      </c>
      <c r="AW65" s="8">
        <v>0</v>
      </c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>
        <v>0</v>
      </c>
      <c r="Q66" s="10">
        <v>0</v>
      </c>
      <c r="R66" s="7">
        <v>0</v>
      </c>
      <c r="S66" s="10">
        <v>0</v>
      </c>
      <c r="T66" s="7">
        <v>0</v>
      </c>
      <c r="U66" s="10">
        <v>0</v>
      </c>
      <c r="V66" s="7">
        <v>0</v>
      </c>
      <c r="W66" s="10">
        <v>0</v>
      </c>
      <c r="X66" s="7">
        <v>0</v>
      </c>
      <c r="Y66" s="10">
        <v>0</v>
      </c>
      <c r="Z66" s="7">
        <v>0</v>
      </c>
      <c r="AA66" s="10">
        <v>0</v>
      </c>
      <c r="AB66" s="7">
        <v>0</v>
      </c>
      <c r="AC66" s="10">
        <v>0</v>
      </c>
      <c r="AD66" s="7">
        <v>0</v>
      </c>
      <c r="AE66" s="10">
        <v>0</v>
      </c>
      <c r="AF66" s="7">
        <v>0</v>
      </c>
      <c r="AG66" s="10">
        <v>0</v>
      </c>
      <c r="AH66" s="7">
        <v>0</v>
      </c>
      <c r="AI66" s="10">
        <v>0</v>
      </c>
      <c r="AJ66" s="7"/>
      <c r="AK66" s="10"/>
      <c r="AL66" s="7"/>
      <c r="AM66" s="10"/>
      <c r="AN66" s="7"/>
      <c r="AO66" s="10"/>
      <c r="AP66" s="7"/>
      <c r="AQ66" s="27"/>
      <c r="AR66" s="9">
        <v>0</v>
      </c>
      <c r="AS66" s="27">
        <v>0</v>
      </c>
      <c r="AT66" s="9">
        <v>0</v>
      </c>
      <c r="AU66" s="10">
        <v>0</v>
      </c>
      <c r="AV66" s="7">
        <v>0</v>
      </c>
      <c r="AW66" s="8">
        <v>0</v>
      </c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>
        <v>0</v>
      </c>
      <c r="Q67" s="10">
        <v>0</v>
      </c>
      <c r="R67" s="7">
        <v>0</v>
      </c>
      <c r="S67" s="10">
        <v>0</v>
      </c>
      <c r="T67" s="7">
        <v>0</v>
      </c>
      <c r="U67" s="10">
        <v>0</v>
      </c>
      <c r="V67" s="7">
        <v>0</v>
      </c>
      <c r="W67" s="10">
        <v>0</v>
      </c>
      <c r="X67" s="7">
        <v>0</v>
      </c>
      <c r="Y67" s="10">
        <v>0</v>
      </c>
      <c r="Z67" s="7">
        <v>0</v>
      </c>
      <c r="AA67" s="10">
        <v>0</v>
      </c>
      <c r="AB67" s="7">
        <v>0</v>
      </c>
      <c r="AC67" s="10">
        <v>0</v>
      </c>
      <c r="AD67" s="7">
        <v>0</v>
      </c>
      <c r="AE67" s="10">
        <v>0</v>
      </c>
      <c r="AF67" s="7">
        <v>0</v>
      </c>
      <c r="AG67" s="10">
        <v>0</v>
      </c>
      <c r="AH67" s="7">
        <v>0</v>
      </c>
      <c r="AI67" s="10">
        <v>0</v>
      </c>
      <c r="AJ67" s="7"/>
      <c r="AK67" s="10"/>
      <c r="AL67" s="7"/>
      <c r="AM67" s="10"/>
      <c r="AN67" s="7"/>
      <c r="AO67" s="10"/>
      <c r="AP67" s="7"/>
      <c r="AQ67" s="27"/>
      <c r="AR67" s="9">
        <v>0</v>
      </c>
      <c r="AS67" s="27">
        <v>0</v>
      </c>
      <c r="AT67" s="9">
        <v>0</v>
      </c>
      <c r="AU67" s="10">
        <v>0</v>
      </c>
      <c r="AV67" s="7">
        <v>0</v>
      </c>
      <c r="AW67" s="8">
        <v>0</v>
      </c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1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>
        <v>0</v>
      </c>
      <c r="Q68" s="10">
        <v>0</v>
      </c>
      <c r="R68" s="7">
        <v>0</v>
      </c>
      <c r="S68" s="10">
        <v>0</v>
      </c>
      <c r="T68" s="7">
        <v>0</v>
      </c>
      <c r="U68" s="10">
        <v>0</v>
      </c>
      <c r="V68" s="7">
        <v>0</v>
      </c>
      <c r="W68" s="10">
        <v>0</v>
      </c>
      <c r="X68" s="7">
        <v>0</v>
      </c>
      <c r="Y68" s="10">
        <v>0</v>
      </c>
      <c r="Z68" s="7">
        <v>0</v>
      </c>
      <c r="AA68" s="10">
        <v>0</v>
      </c>
      <c r="AB68" s="7">
        <v>1</v>
      </c>
      <c r="AC68" s="10">
        <v>0</v>
      </c>
      <c r="AD68" s="7">
        <v>0</v>
      </c>
      <c r="AE68" s="10">
        <v>0</v>
      </c>
      <c r="AF68" s="7">
        <v>0</v>
      </c>
      <c r="AG68" s="10">
        <v>0</v>
      </c>
      <c r="AH68" s="7">
        <v>0</v>
      </c>
      <c r="AI68" s="10">
        <v>0</v>
      </c>
      <c r="AJ68" s="7"/>
      <c r="AK68" s="10"/>
      <c r="AL68" s="7"/>
      <c r="AM68" s="10"/>
      <c r="AN68" s="7"/>
      <c r="AO68" s="10"/>
      <c r="AP68" s="7"/>
      <c r="AQ68" s="27"/>
      <c r="AR68" s="9">
        <v>0</v>
      </c>
      <c r="AS68" s="27">
        <v>1</v>
      </c>
      <c r="AT68" s="9">
        <v>0</v>
      </c>
      <c r="AU68" s="10">
        <v>0</v>
      </c>
      <c r="AV68" s="7">
        <v>0</v>
      </c>
      <c r="AW68" s="8">
        <v>0</v>
      </c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>
        <v>0</v>
      </c>
      <c r="Q69" s="10">
        <v>0</v>
      </c>
      <c r="R69" s="7">
        <v>0</v>
      </c>
      <c r="S69" s="10">
        <v>0</v>
      </c>
      <c r="T69" s="7">
        <v>0</v>
      </c>
      <c r="U69" s="10">
        <v>0</v>
      </c>
      <c r="V69" s="7">
        <v>0</v>
      </c>
      <c r="W69" s="10">
        <v>0</v>
      </c>
      <c r="X69" s="7">
        <v>0</v>
      </c>
      <c r="Y69" s="10">
        <v>0</v>
      </c>
      <c r="Z69" s="7">
        <v>0</v>
      </c>
      <c r="AA69" s="10">
        <v>0</v>
      </c>
      <c r="AB69" s="7">
        <v>0</v>
      </c>
      <c r="AC69" s="10">
        <v>0</v>
      </c>
      <c r="AD69" s="7">
        <v>0</v>
      </c>
      <c r="AE69" s="10">
        <v>0</v>
      </c>
      <c r="AF69" s="7">
        <v>0</v>
      </c>
      <c r="AG69" s="10">
        <v>0</v>
      </c>
      <c r="AH69" s="7">
        <v>0</v>
      </c>
      <c r="AI69" s="10">
        <v>0</v>
      </c>
      <c r="AJ69" s="7"/>
      <c r="AK69" s="10"/>
      <c r="AL69" s="7"/>
      <c r="AM69" s="10"/>
      <c r="AN69" s="7"/>
      <c r="AO69" s="10"/>
      <c r="AP69" s="7"/>
      <c r="AQ69" s="27"/>
      <c r="AR69" s="9">
        <v>0</v>
      </c>
      <c r="AS69" s="27">
        <v>0</v>
      </c>
      <c r="AT69" s="9">
        <v>0</v>
      </c>
      <c r="AU69" s="10">
        <v>0</v>
      </c>
      <c r="AV69" s="7">
        <v>0</v>
      </c>
      <c r="AW69" s="8">
        <v>0</v>
      </c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>
        <v>0</v>
      </c>
      <c r="Q70" s="10">
        <v>0</v>
      </c>
      <c r="R70" s="7">
        <v>0</v>
      </c>
      <c r="S70" s="10">
        <v>0</v>
      </c>
      <c r="T70" s="7">
        <v>0</v>
      </c>
      <c r="U70" s="10">
        <v>0</v>
      </c>
      <c r="V70" s="7">
        <v>0</v>
      </c>
      <c r="W70" s="10">
        <v>0</v>
      </c>
      <c r="X70" s="7">
        <v>0</v>
      </c>
      <c r="Y70" s="10">
        <v>0</v>
      </c>
      <c r="Z70" s="7">
        <v>0</v>
      </c>
      <c r="AA70" s="10">
        <v>0</v>
      </c>
      <c r="AB70" s="7">
        <v>0</v>
      </c>
      <c r="AC70" s="10">
        <v>0</v>
      </c>
      <c r="AD70" s="7">
        <v>0</v>
      </c>
      <c r="AE70" s="10">
        <v>0</v>
      </c>
      <c r="AF70" s="7">
        <v>0</v>
      </c>
      <c r="AG70" s="10">
        <v>0</v>
      </c>
      <c r="AH70" s="7">
        <v>0</v>
      </c>
      <c r="AI70" s="10">
        <v>0</v>
      </c>
      <c r="AJ70" s="32"/>
      <c r="AK70" s="49"/>
      <c r="AL70" s="32"/>
      <c r="AM70" s="49"/>
      <c r="AN70" s="32"/>
      <c r="AO70" s="49"/>
      <c r="AP70" s="32"/>
      <c r="AQ70" s="200"/>
      <c r="AR70" s="9">
        <v>0</v>
      </c>
      <c r="AS70" s="27">
        <v>0</v>
      </c>
      <c r="AT70" s="9">
        <v>0</v>
      </c>
      <c r="AU70" s="10">
        <v>0</v>
      </c>
      <c r="AV70" s="7">
        <v>0</v>
      </c>
      <c r="AW70" s="8">
        <v>0</v>
      </c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>
        <v>0</v>
      </c>
      <c r="Q71" s="10">
        <v>0</v>
      </c>
      <c r="R71" s="7">
        <v>0</v>
      </c>
      <c r="S71" s="10">
        <v>0</v>
      </c>
      <c r="T71" s="7">
        <v>0</v>
      </c>
      <c r="U71" s="10">
        <v>0</v>
      </c>
      <c r="V71" s="7">
        <v>0</v>
      </c>
      <c r="W71" s="10">
        <v>0</v>
      </c>
      <c r="X71" s="7">
        <v>0</v>
      </c>
      <c r="Y71" s="10">
        <v>0</v>
      </c>
      <c r="Z71" s="7">
        <v>0</v>
      </c>
      <c r="AA71" s="10">
        <v>0</v>
      </c>
      <c r="AB71" s="7">
        <v>0</v>
      </c>
      <c r="AC71" s="10">
        <v>0</v>
      </c>
      <c r="AD71" s="7">
        <v>0</v>
      </c>
      <c r="AE71" s="10">
        <v>0</v>
      </c>
      <c r="AF71" s="7">
        <v>0</v>
      </c>
      <c r="AG71" s="10">
        <v>0</v>
      </c>
      <c r="AH71" s="7">
        <v>0</v>
      </c>
      <c r="AI71" s="10">
        <v>0</v>
      </c>
      <c r="AJ71" s="7"/>
      <c r="AK71" s="10"/>
      <c r="AL71" s="7"/>
      <c r="AM71" s="10"/>
      <c r="AN71" s="7"/>
      <c r="AO71" s="10"/>
      <c r="AP71" s="7"/>
      <c r="AQ71" s="27"/>
      <c r="AR71" s="9">
        <v>0</v>
      </c>
      <c r="AS71" s="27">
        <v>0</v>
      </c>
      <c r="AT71" s="9">
        <v>0</v>
      </c>
      <c r="AU71" s="10">
        <v>0</v>
      </c>
      <c r="AV71" s="7">
        <v>0</v>
      </c>
      <c r="AW71" s="8">
        <v>0</v>
      </c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>
        <v>0</v>
      </c>
      <c r="Q72" s="10">
        <v>0</v>
      </c>
      <c r="R72" s="7">
        <v>0</v>
      </c>
      <c r="S72" s="10">
        <v>0</v>
      </c>
      <c r="T72" s="7">
        <v>0</v>
      </c>
      <c r="U72" s="10">
        <v>0</v>
      </c>
      <c r="V72" s="7">
        <v>0</v>
      </c>
      <c r="W72" s="10">
        <v>0</v>
      </c>
      <c r="X72" s="7">
        <v>0</v>
      </c>
      <c r="Y72" s="10">
        <v>0</v>
      </c>
      <c r="Z72" s="7">
        <v>0</v>
      </c>
      <c r="AA72" s="10">
        <v>0</v>
      </c>
      <c r="AB72" s="7">
        <v>0</v>
      </c>
      <c r="AC72" s="10">
        <v>0</v>
      </c>
      <c r="AD72" s="7">
        <v>0</v>
      </c>
      <c r="AE72" s="10">
        <v>0</v>
      </c>
      <c r="AF72" s="7">
        <v>0</v>
      </c>
      <c r="AG72" s="10">
        <v>0</v>
      </c>
      <c r="AH72" s="7">
        <v>0</v>
      </c>
      <c r="AI72" s="10">
        <v>0</v>
      </c>
      <c r="AJ72" s="7"/>
      <c r="AK72" s="10"/>
      <c r="AL72" s="7"/>
      <c r="AM72" s="10"/>
      <c r="AN72" s="7"/>
      <c r="AO72" s="10"/>
      <c r="AP72" s="7"/>
      <c r="AQ72" s="27"/>
      <c r="AR72" s="9">
        <v>0</v>
      </c>
      <c r="AS72" s="27">
        <v>0</v>
      </c>
      <c r="AT72" s="9">
        <v>0</v>
      </c>
      <c r="AU72" s="10">
        <v>0</v>
      </c>
      <c r="AV72" s="7">
        <v>0</v>
      </c>
      <c r="AW72" s="8">
        <v>0</v>
      </c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>
        <v>0</v>
      </c>
      <c r="Q73" s="24">
        <v>0</v>
      </c>
      <c r="R73" s="11">
        <v>0</v>
      </c>
      <c r="S73" s="24">
        <v>0</v>
      </c>
      <c r="T73" s="11">
        <v>0</v>
      </c>
      <c r="U73" s="24">
        <v>0</v>
      </c>
      <c r="V73" s="11">
        <v>0</v>
      </c>
      <c r="W73" s="24">
        <v>0</v>
      </c>
      <c r="X73" s="11">
        <v>0</v>
      </c>
      <c r="Y73" s="24">
        <v>0</v>
      </c>
      <c r="Z73" s="11">
        <v>0</v>
      </c>
      <c r="AA73" s="24">
        <v>0</v>
      </c>
      <c r="AB73" s="11">
        <v>0</v>
      </c>
      <c r="AC73" s="24">
        <v>0</v>
      </c>
      <c r="AD73" s="11">
        <v>0</v>
      </c>
      <c r="AE73" s="24">
        <v>0</v>
      </c>
      <c r="AF73" s="11">
        <v>0</v>
      </c>
      <c r="AG73" s="24">
        <v>0</v>
      </c>
      <c r="AH73" s="11">
        <v>0</v>
      </c>
      <c r="AI73" s="24">
        <v>0</v>
      </c>
      <c r="AJ73" s="11"/>
      <c r="AK73" s="24"/>
      <c r="AL73" s="11"/>
      <c r="AM73" s="24"/>
      <c r="AN73" s="11"/>
      <c r="AO73" s="24"/>
      <c r="AP73" s="11"/>
      <c r="AQ73" s="28"/>
      <c r="AR73" s="14">
        <v>0</v>
      </c>
      <c r="AS73" s="28">
        <v>0</v>
      </c>
      <c r="AT73" s="14">
        <v>0</v>
      </c>
      <c r="AU73" s="24">
        <v>0</v>
      </c>
      <c r="AV73" s="11">
        <v>0</v>
      </c>
      <c r="AW73" s="13">
        <v>0</v>
      </c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315" t="s">
        <v>68</v>
      </c>
      <c r="F142" s="29" t="s">
        <v>33</v>
      </c>
      <c r="G142" s="30" t="s">
        <v>34</v>
      </c>
      <c r="H142" s="315" t="s">
        <v>68</v>
      </c>
      <c r="I142" s="29" t="s">
        <v>33</v>
      </c>
      <c r="J142" s="30" t="s">
        <v>34</v>
      </c>
      <c r="K142" s="315" t="s">
        <v>68</v>
      </c>
      <c r="L142" s="29" t="s">
        <v>33</v>
      </c>
      <c r="M142" s="30" t="s">
        <v>34</v>
      </c>
      <c r="N142" s="315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315" t="s">
        <v>68</v>
      </c>
      <c r="F150" s="29" t="s">
        <v>33</v>
      </c>
      <c r="G150" s="30" t="s">
        <v>34</v>
      </c>
      <c r="H150" s="315" t="s">
        <v>68</v>
      </c>
      <c r="I150" s="29" t="s">
        <v>33</v>
      </c>
      <c r="J150" s="30" t="s">
        <v>34</v>
      </c>
      <c r="K150" s="315" t="s">
        <v>68</v>
      </c>
      <c r="L150" s="29" t="s">
        <v>33</v>
      </c>
      <c r="M150" s="30" t="s">
        <v>34</v>
      </c>
      <c r="N150" s="315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182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/>
      <c r="P160" s="5"/>
      <c r="Q160" s="1">
        <v>18</v>
      </c>
      <c r="R160" s="5"/>
      <c r="S160" s="1">
        <v>41</v>
      </c>
      <c r="T160" s="5"/>
      <c r="U160" s="1">
        <v>48</v>
      </c>
      <c r="V160" s="5"/>
      <c r="W160" s="1">
        <v>42</v>
      </c>
      <c r="X160" s="5"/>
      <c r="Y160" s="1">
        <v>23</v>
      </c>
      <c r="Z160" s="5"/>
      <c r="AA160" s="1">
        <v>10</v>
      </c>
      <c r="AB160" s="5"/>
      <c r="AC160" s="1"/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182</v>
      </c>
      <c r="AU160" s="138">
        <v>0</v>
      </c>
      <c r="AV160" s="18">
        <v>0</v>
      </c>
      <c r="AW160" s="7">
        <v>0</v>
      </c>
      <c r="AX160" s="9">
        <v>0</v>
      </c>
      <c r="AY160" s="18"/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0" si="300">IF(C160&lt;   D160,"* El total de Reactivos NO DEBE ser superior al total de Procesados. ","")</f>
        <v/>
      </c>
      <c r="CB160" s="193" t="str">
        <f t="shared" ref="CB160:CB177" si="301">IF(C160&lt;&gt; AS160+ AT160,"* La suma de las columnas Sexo DEBE SER IGUAL a los Procesados. ","")</f>
        <v/>
      </c>
      <c r="CC160" s="193" t="str">
        <f t="shared" ref="CC160:CC180" si="302">IF(C160&lt;  AU160+ AV160,"* La suma de las columna Trans NO DEBE ser superior al total de Procesados. ","")</f>
        <v/>
      </c>
      <c r="CD160" s="193" t="str">
        <f t="shared" ref="CD160:CD180" si="303">IF(C160&lt;  AW160,"* La columna Pueblos Originarios NO DEBE ser superior al total de Procesados. ","")</f>
        <v/>
      </c>
      <c r="CE160" s="193" t="str">
        <f t="shared" ref="CE160:CE180" si="304">IF(C160&lt;  AX160,"* La columna Migrantes NO DEBE ser superior al total de Procesados. ","")</f>
        <v/>
      </c>
      <c r="CF160" s="193" t="str">
        <f t="shared" ref="CF160:CF180" si="305">IF((O160 + Q160) &lt;  AY160,"* La columna 14-18 AÑOS no puede ser mayor al total por grupo edad de 10 a 19 años. ","")</f>
        <v/>
      </c>
      <c r="CG160" s="194">
        <f t="shared" ref="CG160:CG180" si="306">IF(C160&lt;&gt; AS160+AT160,1,0)</f>
        <v>0</v>
      </c>
      <c r="CH160" s="194">
        <f t="shared" ref="CH160:CH180" si="307">IF(C160&lt;  AU160+AV160,1,0)</f>
        <v>0</v>
      </c>
      <c r="CI160" s="194">
        <f t="shared" ref="CI160:CI180" si="308">IF(C160&lt;  AW160,1,0)</f>
        <v>0</v>
      </c>
      <c r="CJ160" s="194">
        <f t="shared" ref="CJ160:CJ180" si="309">IF(C160&lt;  AX160,1,0)</f>
        <v>0</v>
      </c>
      <c r="CK160" s="194">
        <f t="shared" ref="CK160:CK180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0" si="311">IF(F160&gt; E160,"* Los exámenes Reactivos de Menor de 6 meses NO DEBEN ser mayor a los Exámenes Procesados de la misma edad. ","")</f>
        <v/>
      </c>
      <c r="DB160" s="193" t="str">
        <f t="shared" ref="DB160:DB180" si="312">IF(H160&gt; G160,"* Los exámenes Reactivos de 6 a 11 meses NO DEBEN ser mayor a los Exámenes Procesados de la misma edad. ","")</f>
        <v/>
      </c>
      <c r="DC160" s="193" t="str">
        <f t="shared" ref="DC160:DC180" si="313">IF(J160&gt; I160,"* Los exámenes Reactivos de 12 a 24 meses NO DEBEN ser mayor a los Exámenes Procesados de la misma edad. ","")</f>
        <v/>
      </c>
      <c r="DD160" s="193" t="str">
        <f t="shared" ref="DD160:DD180" si="314">IF(L160&gt; K160,"* Los exámenes Reactivos de 3 a 4 años NO DEBEN ser mayor a los Exámenes Procesados de la misma edad. ","")</f>
        <v/>
      </c>
      <c r="DE160" s="193" t="str">
        <f t="shared" ref="DE160:DE180" si="315">IF(N160&gt; M160,"* Los exámenes Reactivos de 5 a 9 años NO DEBEN ser mayor a los Exámenes Procesados de la misma edad. ","")</f>
        <v/>
      </c>
      <c r="DF160" s="193" t="str">
        <f t="shared" ref="DF160:DF180" si="316">IF(P160&gt; O160,"* Los exámenes Reactivos de 10 a 14 años NO DEBEN ser mayor a los Exámenes Procesados de la misma edad. ","")</f>
        <v/>
      </c>
      <c r="DG160" s="193" t="str">
        <f t="shared" ref="DG160:DG180" si="317">IF(R160&gt; Q160,"* Los exámenes Reactivos de 15 a 19 años NO DEBEN ser mayor a los Exámenes Procesados de la misma edad. ","")</f>
        <v/>
      </c>
      <c r="DH160" s="193" t="str">
        <f t="shared" ref="DH160:DH180" si="318">IF(T160&gt; S160,"* Los exámenes Reactivos de 20 a 24 años NO DEBEN ser mayor a los Exámenes Procesados de la misma edad. ","")</f>
        <v/>
      </c>
      <c r="DI160" s="193" t="str">
        <f t="shared" ref="DI160:DI180" si="319">IF(V160&gt; U160,"* Los exámenes Reactivos de 25 a 29 años NO DEBEN ser mayor a los Exámenes Procesados de la misma edad. ","")</f>
        <v/>
      </c>
      <c r="DJ160" s="193" t="str">
        <f t="shared" ref="DJ160:DJ180" si="320">IF(X160&gt; W160,"* Los exámenes Reactivos de 30 a 34 años NO DEBEN ser mayor a los Exámenes Procesados de la misma edad. ","")</f>
        <v/>
      </c>
      <c r="DK160" s="193" t="str">
        <f t="shared" ref="DK160:DK180" si="321">IF(Z160&gt; Y160,"* Los exámenes Reactivos de 35 a 39 años NO DEBEN ser mayor a los Exámenes Procesados de la misma edad. ","")</f>
        <v/>
      </c>
      <c r="DL160" s="193" t="str">
        <f t="shared" ref="DL160:DL180" si="322">IF(AB160&gt; AA160,"* Los exámenes Reactivos de 40 a 44 años NO DEBEN ser mayor a los Exámenes Procesados de la misma edad. ","")</f>
        <v/>
      </c>
      <c r="DM160" s="193" t="str">
        <f t="shared" ref="DM160:DM180" si="323">IF(AD160&gt; AC160,"* Los exámenes Reactivos de 45 a 49 años NO DEBEN ser mayor a los Exámenes Procesados de la misma edad. ","")</f>
        <v/>
      </c>
      <c r="DN160" s="193" t="str">
        <f t="shared" ref="DN160:DN180" si="324">IF(AF160&gt; AE160,"* Los exámenes Reactivos de 50 a 54 años NO DEBEN ser mayor a los Exámenes Procesados de la misma edad. ","")</f>
        <v/>
      </c>
      <c r="DO160" s="193" t="str">
        <f t="shared" ref="DO160:DO180" si="325">IF(AH160&gt; AG160,"* Los exámenes Reactivos de 55 a 59 años NO DEBEN ser mayor a los Exámenes Procesados de la misma edad. ","")</f>
        <v/>
      </c>
      <c r="DP160" s="193" t="str">
        <f t="shared" ref="DP160:DP180" si="326">IF(AJ160&gt; AI160,"* Los exámenes Reactivos de 60 a 64 años NO DEBEN ser mayor a los Exámenes Procesados de la misma edad. ","")</f>
        <v/>
      </c>
      <c r="DQ160" s="193" t="str">
        <f t="shared" ref="DQ160:DQ180" si="327">IF(AL160&gt; AK160,"* Los exámenes Reactivos de 65 a 69 años NO DEBEN ser mayor a los Exámenes Procesados de la misma edad. ","")</f>
        <v/>
      </c>
      <c r="DR160" s="193" t="str">
        <f t="shared" ref="DR160:DR180" si="328">IF(AN160&gt; AM160,"* Los exámenes Reactivos de 70 a 74 años NO DEBEN ser mayor a los Exámenes Procesados de la misma edad. ","")</f>
        <v/>
      </c>
      <c r="DS160" s="193" t="str">
        <f t="shared" ref="DS160:DS180" si="329">IF(AP160&gt; AO160,"* Los exámenes Reactivos de 75 a 79 años NO DEBEN ser mayor a los Exámenes Procesados de la misma edad. ","")</f>
        <v/>
      </c>
      <c r="DT160" s="193" t="str">
        <f t="shared" ref="DT160:DT180" si="330">IF(AR160&gt; AQ160,"* Los exámenes Reactivos de 80 y mas años NO DEBEN ser mayor a los Exámenes Procesados de la misma edad. ","")</f>
        <v/>
      </c>
      <c r="EA160" s="194">
        <f t="shared" ref="EA160:EA180" si="331">IF(F160&gt; E160,1,0)</f>
        <v>0</v>
      </c>
      <c r="EB160" s="194">
        <f t="shared" ref="EB160:EB180" si="332">IF(H160&gt; G160,1,0)</f>
        <v>0</v>
      </c>
      <c r="EC160" s="194">
        <f t="shared" ref="EC160:EC180" si="333">IF(J160&gt; I160,1,0)</f>
        <v>0</v>
      </c>
      <c r="ED160" s="194">
        <f t="shared" ref="ED160:ED180" si="334">IF(L160&gt; K160,1,0)</f>
        <v>0</v>
      </c>
      <c r="EE160" s="194">
        <f t="shared" ref="EE160:EE180" si="335">IF(N160&gt; M160,1,0)</f>
        <v>0</v>
      </c>
      <c r="EF160" s="194">
        <f t="shared" ref="EF160:EF180" si="336">IF(P160&gt; O160,1,0)</f>
        <v>0</v>
      </c>
      <c r="EG160" s="194">
        <f t="shared" ref="EG160:EG180" si="337">IF(R160&gt; Q160,1,0)</f>
        <v>0</v>
      </c>
      <c r="EH160" s="194">
        <f t="shared" ref="EH160:EH180" si="338">IF(T160&gt; S160,1,0)</f>
        <v>0</v>
      </c>
      <c r="EI160" s="194">
        <f t="shared" ref="EI160:EI180" si="339">IF(V160&gt; U160,1,0)</f>
        <v>0</v>
      </c>
      <c r="EJ160" s="194">
        <f t="shared" ref="EJ160:EJ180" si="340">IF(X160&gt; W160,1,0)</f>
        <v>0</v>
      </c>
      <c r="EK160" s="194">
        <f t="shared" ref="EK160:EK180" si="341">IF(Z160&gt; Y160,1,0)</f>
        <v>0</v>
      </c>
      <c r="EL160" s="194">
        <f t="shared" ref="EL160:EL180" si="342">IF(AB160&gt; AA160,1,0)</f>
        <v>0</v>
      </c>
      <c r="EM160" s="194">
        <f t="shared" ref="EM160:EM180" si="343">IF(AD160&gt; AC160,1,0)</f>
        <v>0</v>
      </c>
      <c r="EN160" s="194">
        <f t="shared" ref="EN160:EN180" si="344">IF(AF160&gt; AE160,1,0)</f>
        <v>0</v>
      </c>
      <c r="EO160" s="194">
        <f t="shared" ref="EO160:EO180" si="345">IF(AH160&gt; AG160,1,0)</f>
        <v>0</v>
      </c>
      <c r="EP160" s="194">
        <f t="shared" ref="EP160:EP180" si="346">IF(AJ160&gt; AI160,1,0)</f>
        <v>0</v>
      </c>
      <c r="EQ160" s="194">
        <f t="shared" ref="EQ160:EQ180" si="347">IF(AL160&gt; AK160,1,0)</f>
        <v>0</v>
      </c>
      <c r="ER160" s="194">
        <f t="shared" ref="ER160:ER180" si="348">IF(AN160&gt; AM160,1,0)</f>
        <v>0</v>
      </c>
      <c r="ES160" s="194">
        <f t="shared" ref="ES160:ES180" si="349">IF(AP160&gt; AO160,1,0)</f>
        <v>0</v>
      </c>
      <c r="ET160" s="194">
        <f t="shared" ref="ET160:ET180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103</v>
      </c>
      <c r="D161" s="109">
        <f t="shared" si="35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9</v>
      </c>
      <c r="R161" s="37"/>
      <c r="S161" s="15">
        <v>21</v>
      </c>
      <c r="T161" s="37"/>
      <c r="U161" s="15">
        <v>28</v>
      </c>
      <c r="V161" s="37"/>
      <c r="W161" s="15">
        <v>21</v>
      </c>
      <c r="X161" s="37"/>
      <c r="Y161" s="15">
        <v>18</v>
      </c>
      <c r="Z161" s="37"/>
      <c r="AA161" s="15">
        <v>6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103</v>
      </c>
      <c r="AU161" s="138">
        <v>0</v>
      </c>
      <c r="AV161" s="18">
        <v>0</v>
      </c>
      <c r="AW161" s="7">
        <v>0</v>
      </c>
      <c r="AX161" s="9">
        <v>0</v>
      </c>
      <c r="AY161" s="18"/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1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>
        <v>1</v>
      </c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>
        <v>1</v>
      </c>
      <c r="AU163" s="138">
        <v>0</v>
      </c>
      <c r="AV163" s="18">
        <v>0</v>
      </c>
      <c r="AW163" s="7">
        <v>0</v>
      </c>
      <c r="AX163" s="9">
        <v>0</v>
      </c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4</v>
      </c>
      <c r="D165" s="109">
        <f t="shared" si="35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1</v>
      </c>
      <c r="R165" s="10"/>
      <c r="S165" s="7"/>
      <c r="T165" s="10"/>
      <c r="U165" s="7"/>
      <c r="V165" s="10"/>
      <c r="W165" s="7">
        <v>2</v>
      </c>
      <c r="X165" s="10"/>
      <c r="Y165" s="7"/>
      <c r="Z165" s="10"/>
      <c r="AA165" s="7">
        <v>1</v>
      </c>
      <c r="AB165" s="10"/>
      <c r="AC165" s="7"/>
      <c r="AD165" s="10"/>
      <c r="AE165" s="7"/>
      <c r="AF165" s="10"/>
      <c r="AG165" s="7"/>
      <c r="AH165" s="10"/>
      <c r="AI165" s="7"/>
      <c r="AJ165" s="10"/>
      <c r="AK165" s="7"/>
      <c r="AL165" s="10"/>
      <c r="AM165" s="7"/>
      <c r="AN165" s="10"/>
      <c r="AO165" s="7"/>
      <c r="AP165" s="10"/>
      <c r="AQ165" s="7"/>
      <c r="AR165" s="27"/>
      <c r="AS165" s="18">
        <v>3</v>
      </c>
      <c r="AT165" s="64">
        <v>1</v>
      </c>
      <c r="AU165" s="138">
        <v>0</v>
      </c>
      <c r="AV165" s="18">
        <v>0</v>
      </c>
      <c r="AW165" s="7">
        <v>0</v>
      </c>
      <c r="AX165" s="9">
        <v>0</v>
      </c>
      <c r="AY165" s="18"/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18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2</v>
      </c>
      <c r="R166" s="10"/>
      <c r="S166" s="7">
        <v>4</v>
      </c>
      <c r="T166" s="10"/>
      <c r="U166" s="7">
        <v>4</v>
      </c>
      <c r="V166" s="10"/>
      <c r="W166" s="7">
        <v>1</v>
      </c>
      <c r="X166" s="10"/>
      <c r="Y166" s="7">
        <v>4</v>
      </c>
      <c r="Z166" s="10"/>
      <c r="AA166" s="7">
        <v>1</v>
      </c>
      <c r="AB166" s="10"/>
      <c r="AC166" s="7"/>
      <c r="AD166" s="10"/>
      <c r="AE166" s="7"/>
      <c r="AF166" s="10"/>
      <c r="AG166" s="7">
        <v>1</v>
      </c>
      <c r="AH166" s="10"/>
      <c r="AI166" s="7">
        <v>1</v>
      </c>
      <c r="AJ166" s="10"/>
      <c r="AK166" s="7"/>
      <c r="AL166" s="10"/>
      <c r="AM166" s="7"/>
      <c r="AN166" s="10"/>
      <c r="AO166" s="7"/>
      <c r="AP166" s="10"/>
      <c r="AQ166" s="7"/>
      <c r="AR166" s="27"/>
      <c r="AS166" s="18"/>
      <c r="AT166" s="42">
        <v>18</v>
      </c>
      <c r="AU166" s="138">
        <v>0</v>
      </c>
      <c r="AV166" s="18">
        <v>0</v>
      </c>
      <c r="AW166" s="7">
        <v>0</v>
      </c>
      <c r="AX166" s="9">
        <v>0</v>
      </c>
      <c r="AY166" s="8"/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3</v>
      </c>
      <c r="D167" s="139">
        <f t="shared" si="35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1</v>
      </c>
      <c r="T167" s="10"/>
      <c r="U167" s="7">
        <v>1</v>
      </c>
      <c r="V167" s="10"/>
      <c r="W167" s="7"/>
      <c r="X167" s="10"/>
      <c r="Y167" s="7"/>
      <c r="Z167" s="10"/>
      <c r="AA167" s="7"/>
      <c r="AB167" s="10"/>
      <c r="AC167" s="7"/>
      <c r="AD167" s="10"/>
      <c r="AE167" s="7"/>
      <c r="AF167" s="10"/>
      <c r="AG167" s="7">
        <v>1</v>
      </c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2</v>
      </c>
      <c r="AT167" s="42">
        <v>1</v>
      </c>
      <c r="AU167" s="138">
        <v>0</v>
      </c>
      <c r="AV167" s="18">
        <v>0</v>
      </c>
      <c r="AW167" s="7">
        <v>0</v>
      </c>
      <c r="AX167" s="9">
        <v>0</v>
      </c>
      <c r="AY167" s="18"/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3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/>
      <c r="R168" s="33"/>
      <c r="S168" s="21"/>
      <c r="T168" s="33"/>
      <c r="U168" s="21">
        <v>1</v>
      </c>
      <c r="V168" s="33"/>
      <c r="W168" s="21"/>
      <c r="X168" s="33"/>
      <c r="Y168" s="21"/>
      <c r="Z168" s="33"/>
      <c r="AA168" s="21"/>
      <c r="AB168" s="33"/>
      <c r="AC168" s="21">
        <v>1</v>
      </c>
      <c r="AD168" s="33"/>
      <c r="AE168" s="21"/>
      <c r="AF168" s="33"/>
      <c r="AG168" s="21">
        <v>1</v>
      </c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>
        <v>1</v>
      </c>
      <c r="AT168" s="44">
        <v>2</v>
      </c>
      <c r="AU168" s="142">
        <v>0</v>
      </c>
      <c r="AV168" s="22">
        <v>0</v>
      </c>
      <c r="AW168" s="21">
        <v>0</v>
      </c>
      <c r="AX168" s="48">
        <v>0</v>
      </c>
      <c r="AY168" s="22"/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0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/>
      <c r="AR173" s="204"/>
      <c r="AS173" s="22"/>
      <c r="AT173" s="44"/>
      <c r="AU173" s="142"/>
      <c r="AV173" s="22"/>
      <c r="AW173" s="21"/>
      <c r="AX173" s="48"/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3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>
        <v>2</v>
      </c>
      <c r="R174" s="33"/>
      <c r="S174" s="21"/>
      <c r="T174" s="33"/>
      <c r="U174" s="21">
        <v>1</v>
      </c>
      <c r="V174" s="33"/>
      <c r="W174" s="21"/>
      <c r="X174" s="33"/>
      <c r="Y174" s="21"/>
      <c r="Z174" s="33"/>
      <c r="AA174" s="21"/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/>
      <c r="AT174" s="44">
        <v>3</v>
      </c>
      <c r="AU174" s="142">
        <v>0</v>
      </c>
      <c r="AV174" s="22">
        <v>0</v>
      </c>
      <c r="AW174" s="21">
        <v>0</v>
      </c>
      <c r="AX174" s="48">
        <v>0</v>
      </c>
      <c r="AY174" s="22"/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10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>
        <v>2</v>
      </c>
      <c r="T177" s="33"/>
      <c r="U177" s="21">
        <v>5</v>
      </c>
      <c r="V177" s="33"/>
      <c r="W177" s="21"/>
      <c r="X177" s="33"/>
      <c r="Y177" s="21">
        <v>2</v>
      </c>
      <c r="Z177" s="33"/>
      <c r="AA177" s="21"/>
      <c r="AB177" s="33"/>
      <c r="AC177" s="21"/>
      <c r="AD177" s="33"/>
      <c r="AE177" s="21">
        <v>1</v>
      </c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4</v>
      </c>
      <c r="AT177" s="44">
        <v>6</v>
      </c>
      <c r="AU177" s="142">
        <v>0</v>
      </c>
      <c r="AV177" s="22">
        <v>0</v>
      </c>
      <c r="AW177" s="21">
        <v>0</v>
      </c>
      <c r="AX177" s="48">
        <v>0</v>
      </c>
      <c r="AY177" s="22"/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ref="CB178:CB180" si="352">IF(C178&lt;&gt; AS178+ AT178,"* La suma de las columnas Sexo DEBE SER IGUAL los Procesados. ","")</f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52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52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22</v>
      </c>
      <c r="D181" s="155">
        <f t="shared" si="351"/>
        <v>0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/>
      <c r="R181" s="33"/>
      <c r="S181" s="21">
        <v>1</v>
      </c>
      <c r="T181" s="33"/>
      <c r="U181" s="21">
        <v>2</v>
      </c>
      <c r="V181" s="33"/>
      <c r="W181" s="21">
        <v>1</v>
      </c>
      <c r="X181" s="33"/>
      <c r="Y181" s="21">
        <v>2</v>
      </c>
      <c r="Z181" s="33"/>
      <c r="AA181" s="21">
        <v>1</v>
      </c>
      <c r="AB181" s="33"/>
      <c r="AC181" s="21">
        <v>4</v>
      </c>
      <c r="AD181" s="33"/>
      <c r="AE181" s="21">
        <v>3</v>
      </c>
      <c r="AF181" s="154"/>
      <c r="AG181" s="21">
        <v>2</v>
      </c>
      <c r="AH181" s="154"/>
      <c r="AI181" s="21">
        <v>3</v>
      </c>
      <c r="AJ181" s="141"/>
      <c r="AK181" s="21">
        <v>2</v>
      </c>
      <c r="AL181" s="33"/>
      <c r="AM181" s="21">
        <v>1</v>
      </c>
      <c r="AN181" s="33"/>
      <c r="AO181" s="21"/>
      <c r="AP181" s="33"/>
      <c r="AQ181" s="21"/>
      <c r="AR181" s="204"/>
      <c r="AS181" s="22">
        <v>11</v>
      </c>
      <c r="AT181" s="44">
        <v>11</v>
      </c>
      <c r="AU181" s="142">
        <v>0</v>
      </c>
      <c r="AV181" s="22">
        <v>0</v>
      </c>
      <c r="AW181" s="21">
        <v>0</v>
      </c>
      <c r="AX181" s="48">
        <v>0</v>
      </c>
      <c r="AY181" s="22"/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>IF(C181&lt;   D181,"* El total de Reactivos NO DEBE ser superior al total de Procesados. ","")</f>
        <v/>
      </c>
      <c r="CB181" s="193" t="str">
        <f>IF(C181&lt;&gt; AS181+ AT181,"* La suma de las columnas Sexo DEBE SER IGUAL a los Procesados. ","")</f>
        <v/>
      </c>
      <c r="CC181" s="193" t="str">
        <f>IF(C181&lt;  AU181+ AV181,"* La suma de las columna Trans NO DEBE ser superior al total de Procesados. ","")</f>
        <v/>
      </c>
      <c r="CD181" s="193" t="str">
        <f>IF(C181&lt;  AW181,"* La columna Pueblos Originarios NO DEBE ser superior al total de Procesados. ","")</f>
        <v/>
      </c>
      <c r="CE181" s="193" t="str">
        <f>IF(C181&lt;  AX181,"* La columna Migrantes NO DEBE ser superior al total de Procesados. ","")</f>
        <v/>
      </c>
      <c r="CF181" s="193" t="str">
        <f>IF((O181 + Q181) &lt;  AY181,"* La columna 14-18 AÑOS no puede ser mayor al total por grupo edad de 10 a 19 años. ","")</f>
        <v/>
      </c>
      <c r="CG181" s="194">
        <f>IF(C181&lt;&gt; AS181+AT181,1,0)</f>
        <v>0</v>
      </c>
      <c r="CH181" s="194">
        <f>IF(C181&lt;  AU181+AV181,1,0)</f>
        <v>0</v>
      </c>
      <c r="CI181" s="194">
        <f>IF(C181&lt;  AW181,1,0)</f>
        <v>0</v>
      </c>
      <c r="CJ181" s="194">
        <f>IF(C181&lt;  AX181,1,0)</f>
        <v>0</v>
      </c>
      <c r="CK181" s="194">
        <f>IF((O181 + Q181) &lt;  AY181,1,0)</f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>IF(F181&gt; E181,"* Los exámenes Reactivos de Menor de 6 meses NO DEBEN ser mayor a los Exámenes Procesados de la misma edad. ","")</f>
        <v/>
      </c>
      <c r="DB181" s="193" t="str">
        <f>IF(H181&gt; G181,"* Los exámenes Reactivos de 6 a 11 meses NO DEBEN ser mayor a los Exámenes Procesados de la misma edad. ","")</f>
        <v/>
      </c>
      <c r="DC181" s="193" t="str">
        <f>IF(J181&gt; I181,"* Los exámenes Reactivos de 12 a 24 meses NO DEBEN ser mayor a los Exámenes Procesados de la misma edad. ","")</f>
        <v/>
      </c>
      <c r="DD181" s="193" t="str">
        <f>IF(L181&gt; K181,"* Los exámenes Reactivos de 3 a 4 años NO DEBEN ser mayor a los Exámenes Procesados de la misma edad. ","")</f>
        <v/>
      </c>
      <c r="DE181" s="193" t="str">
        <f>IF(N181&gt; M181,"* Los exámenes Reactivos de 5 a 9 años NO DEBEN ser mayor a los Exámenes Procesados de la misma edad. ","")</f>
        <v/>
      </c>
      <c r="DF181" s="193" t="str">
        <f>IF(P181&gt; O181,"* Los exámenes Reactivos de 10 a 14 años NO DEBEN ser mayor a los Exámenes Procesados de la misma edad. ","")</f>
        <v/>
      </c>
      <c r="DG181" s="193" t="str">
        <f>IF(R181&gt; Q181,"* Los exámenes Reactivos de 15 a 19 años NO DEBEN ser mayor a los Exámenes Procesados de la misma edad. ","")</f>
        <v/>
      </c>
      <c r="DH181" s="193" t="str">
        <f>IF(T181&gt; S181,"* Los exámenes Reactivos de 20 a 24 años NO DEBEN ser mayor a los Exámenes Procesados de la misma edad. ","")</f>
        <v/>
      </c>
      <c r="DI181" s="193" t="str">
        <f>IF(V181&gt; U181,"* Los exámenes Reactivos de 25 a 29 años NO DEBEN ser mayor a los Exámenes Procesados de la misma edad. ","")</f>
        <v/>
      </c>
      <c r="DJ181" s="193" t="str">
        <f>IF(X181&gt; W181,"* Los exámenes Reactivos de 30 a 34 años NO DEBEN ser mayor a los Exámenes Procesados de la misma edad. ","")</f>
        <v/>
      </c>
      <c r="DK181" s="193" t="str">
        <f>IF(Z181&gt; Y181,"* Los exámenes Reactivos de 35 a 39 años NO DEBEN ser mayor a los Exámenes Procesados de la misma edad. ","")</f>
        <v/>
      </c>
      <c r="DL181" s="193" t="str">
        <f>IF(AB181&gt; AA181,"* Los exámenes Reactivos de 40 a 44 años NO DEBEN ser mayor a los Exámenes Procesados de la misma edad. ","")</f>
        <v/>
      </c>
      <c r="DM181" s="193" t="str">
        <f>IF(AD181&gt; AC181,"* Los exámenes Reactivos de 45 a 49 años NO DEBEN ser mayor a los Exámenes Procesados de la misma edad. ","")</f>
        <v/>
      </c>
      <c r="DN181" s="193" t="str">
        <f>IF(AF181&gt; AE181,"* Los exámenes Reactivos de 50 a 54 años NO DEBEN ser mayor a los Exámenes Procesados de la misma edad. ","")</f>
        <v/>
      </c>
      <c r="DO181" s="193" t="str">
        <f>IF(AH181&gt; AG181,"* Los exámenes Reactivos de 55 a 59 años NO DEBEN ser mayor a los Exámenes Procesados de la misma edad. ","")</f>
        <v/>
      </c>
      <c r="DP181" s="193" t="str">
        <f>IF(AJ181&gt; AI181,"* Los exámenes Reactivos de 60 a 64 años NO DEBEN ser mayor a los Exámenes Procesados de la misma edad. ","")</f>
        <v/>
      </c>
      <c r="DQ181" s="193" t="str">
        <f>IF(AL181&gt; AK181,"* Los exámenes Reactivos de 65 a 69 años NO DEBEN ser mayor a los Exámenes Procesados de la misma edad. ","")</f>
        <v/>
      </c>
      <c r="DR181" s="193" t="str">
        <f>IF(AN181&gt; AM181,"* Los exámenes Reactivos de 70 a 74 años NO DEBEN ser mayor a los Exámenes Procesados de la misma edad. ","")</f>
        <v/>
      </c>
      <c r="DS181" s="193" t="str">
        <f>IF(AP181&gt; AO181,"* Los exámenes Reactivos de 75 a 79 años NO DEBEN ser mayor a los Exámenes Procesados de la misma edad. ","")</f>
        <v/>
      </c>
      <c r="DT181" s="193" t="str">
        <f>IF(AR181&gt; AQ181,"* Los exámenes Reactivos de 80 y mas años NO DEBEN ser mayor a los Exámenes Procesados de la misma edad. ","")</f>
        <v/>
      </c>
      <c r="EA181" s="194">
        <f>IF(F181&gt; E181,1,0)</f>
        <v>0</v>
      </c>
      <c r="EB181" s="194">
        <f>IF(H181&gt; G181,1,0)</f>
        <v>0</v>
      </c>
      <c r="EC181" s="194">
        <f>IF(J181&gt; I181,1,0)</f>
        <v>0</v>
      </c>
      <c r="ED181" s="194">
        <f>IF(L181&gt; K181,1,0)</f>
        <v>0</v>
      </c>
      <c r="EE181" s="194">
        <f>IF(N181&gt; M181,1,0)</f>
        <v>0</v>
      </c>
      <c r="EF181" s="194">
        <f>IF(P181&gt; O181,1,0)</f>
        <v>0</v>
      </c>
      <c r="EG181" s="194">
        <f>IF(R181&gt; Q181,1,0)</f>
        <v>0</v>
      </c>
      <c r="EH181" s="194">
        <f>IF(T181&gt; S181,1,0)</f>
        <v>0</v>
      </c>
      <c r="EI181" s="194">
        <f>IF(V181&gt; U181,1,0)</f>
        <v>0</v>
      </c>
      <c r="EJ181" s="194">
        <f>IF(X181&gt; W181,1,0)</f>
        <v>0</v>
      </c>
      <c r="EK181" s="194">
        <f>IF(Z181&gt; Y181,1,0)</f>
        <v>0</v>
      </c>
      <c r="EL181" s="194">
        <f>IF(AB181&gt; AA181,1,0)</f>
        <v>0</v>
      </c>
      <c r="EM181" s="194">
        <f>IF(AD181&gt; AC181,1,0)</f>
        <v>0</v>
      </c>
      <c r="EN181" s="194">
        <f>IF(AF181&gt; AE181,1,0)</f>
        <v>0</v>
      </c>
      <c r="EO181" s="194">
        <f>IF(AH181&gt; AG181,1,0)</f>
        <v>0</v>
      </c>
      <c r="EP181" s="194">
        <f>IF(AJ181&gt; AI181,1,0)</f>
        <v>0</v>
      </c>
      <c r="EQ181" s="194">
        <f>IF(AL181&gt; AK181,1,0)</f>
        <v>0</v>
      </c>
      <c r="ER181" s="194">
        <f>IF(AN181&gt; AM181,1,0)</f>
        <v>0</v>
      </c>
      <c r="ES181" s="194">
        <f>IF(AP181&gt; AO181,1,0)</f>
        <v>0</v>
      </c>
      <c r="ET181" s="194">
        <f>IF(AR181&gt; AQ181,1,0)</f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36</v>
      </c>
      <c r="D182" s="114">
        <f t="shared" si="351"/>
        <v>1</v>
      </c>
      <c r="E182" s="11"/>
      <c r="F182" s="24"/>
      <c r="G182" s="11"/>
      <c r="H182" s="24"/>
      <c r="I182" s="11"/>
      <c r="J182" s="24"/>
      <c r="K182" s="11"/>
      <c r="L182" s="24"/>
      <c r="M182" s="11"/>
      <c r="N182" s="13"/>
      <c r="O182" s="11"/>
      <c r="P182" s="24"/>
      <c r="Q182" s="11">
        <v>2</v>
      </c>
      <c r="R182" s="24"/>
      <c r="S182" s="11">
        <v>11</v>
      </c>
      <c r="T182" s="24"/>
      <c r="U182" s="11">
        <v>10</v>
      </c>
      <c r="V182" s="24"/>
      <c r="W182" s="11">
        <v>3</v>
      </c>
      <c r="X182" s="24">
        <v>1</v>
      </c>
      <c r="Y182" s="11">
        <v>4</v>
      </c>
      <c r="Z182" s="24"/>
      <c r="AA182" s="11">
        <v>2</v>
      </c>
      <c r="AB182" s="24"/>
      <c r="AC182" s="11">
        <v>3</v>
      </c>
      <c r="AD182" s="24"/>
      <c r="AE182" s="11">
        <v>1</v>
      </c>
      <c r="AF182" s="158"/>
      <c r="AG182" s="11"/>
      <c r="AH182" s="158"/>
      <c r="AI182" s="11"/>
      <c r="AJ182" s="13"/>
      <c r="AK182" s="11"/>
      <c r="AL182" s="24"/>
      <c r="AM182" s="11"/>
      <c r="AN182" s="24"/>
      <c r="AO182" s="11"/>
      <c r="AP182" s="24"/>
      <c r="AQ182" s="11"/>
      <c r="AR182" s="28"/>
      <c r="AS182" s="12">
        <v>11</v>
      </c>
      <c r="AT182" s="43">
        <v>25</v>
      </c>
      <c r="AU182" s="149">
        <v>0</v>
      </c>
      <c r="AV182" s="12">
        <v>0</v>
      </c>
      <c r="AW182" s="11">
        <v>0</v>
      </c>
      <c r="AX182" s="14">
        <v>0</v>
      </c>
      <c r="AY182" s="12"/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>IF(C182&lt;   D182,"* El total de Reactivos NO DEBE ser superior al total de Procesados. ","")</f>
        <v/>
      </c>
      <c r="CB182" s="193" t="str">
        <f>IF(C182&lt;&gt; AS182+ AT182,"* La suma de las columnas Sexo DEBE SER IGUAL a los Procesados. ","")</f>
        <v/>
      </c>
      <c r="CC182" s="193" t="str">
        <f>IF(C182&lt;  AU182+ AV182,"* La suma de las columna Trans NO DEBE ser superior al total de Procesados. ","")</f>
        <v/>
      </c>
      <c r="CD182" s="193" t="str">
        <f>IF(C182&lt;  AW182,"* La columna Pueblos Originarios NO DEBE ser superior al total de Procesados. ","")</f>
        <v/>
      </c>
      <c r="CE182" s="193" t="str">
        <f>IF(C182&lt;  AX182,"* La columna Migrantes NO DEBE ser superior al total de Procesados. ","")</f>
        <v/>
      </c>
      <c r="CF182" s="193" t="str">
        <f>IF((O182 + Q182) &lt;  AY182,"* La columna 14-18 AÑOS no puede ser mayor al total por grupo edad de 10 a 19 años. ","")</f>
        <v/>
      </c>
      <c r="CG182" s="194">
        <f>IF(C182&lt;&gt; AS182+AT182,1,0)</f>
        <v>0</v>
      </c>
      <c r="CH182" s="194">
        <f>IF(C182&lt;  AU182+AV182,1,0)</f>
        <v>0</v>
      </c>
      <c r="CI182" s="194">
        <f>IF(C182&lt;  AW182,1,0)</f>
        <v>0</v>
      </c>
      <c r="CJ182" s="194">
        <f>IF(C182&lt;  AX182,1,0)</f>
        <v>0</v>
      </c>
      <c r="CK182" s="194">
        <f>IF((O182 + Q182) &lt;  AY182,1,0)</f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>IF(F182&gt; E182,"* Los exámenes Reactivos de Menor de 6 meses NO DEBEN ser mayor a los Exámenes Procesados de la misma edad. ","")</f>
        <v/>
      </c>
      <c r="DB182" s="193" t="str">
        <f>IF(H182&gt; G182,"* Los exámenes Reactivos de 6 a 11 meses NO DEBEN ser mayor a los Exámenes Procesados de la misma edad. ","")</f>
        <v/>
      </c>
      <c r="DC182" s="193" t="str">
        <f>IF(J182&gt; I182,"* Los exámenes Reactivos de 12 a 24 meses NO DEBEN ser mayor a los Exámenes Procesados de la misma edad. ","")</f>
        <v/>
      </c>
      <c r="DD182" s="193" t="str">
        <f>IF(L182&gt; K182,"* Los exámenes Reactivos de 3 a 4 años NO DEBEN ser mayor a los Exámenes Procesados de la misma edad. ","")</f>
        <v/>
      </c>
      <c r="DE182" s="193" t="str">
        <f>IF(N182&gt; M182,"* Los exámenes Reactivos de 5 a 9 años NO DEBEN ser mayor a los Exámenes Procesados de la misma edad. ","")</f>
        <v/>
      </c>
      <c r="DF182" s="193" t="str">
        <f>IF(P182&gt; O182,"* Los exámenes Reactivos de 10 a 14 años NO DEBEN ser mayor a los Exámenes Procesados de la misma edad. ","")</f>
        <v/>
      </c>
      <c r="DG182" s="193" t="str">
        <f>IF(R182&gt; Q182,"* Los exámenes Reactivos de 15 a 19 años NO DEBEN ser mayor a los Exámenes Procesados de la misma edad. ","")</f>
        <v/>
      </c>
      <c r="DH182" s="193" t="str">
        <f>IF(T182&gt; S182,"* Los exámenes Reactivos de 20 a 24 años NO DEBEN ser mayor a los Exámenes Procesados de la misma edad. ","")</f>
        <v/>
      </c>
      <c r="DI182" s="193" t="str">
        <f>IF(V182&gt; U182,"* Los exámenes Reactivos de 25 a 29 años NO DEBEN ser mayor a los Exámenes Procesados de la misma edad. ","")</f>
        <v/>
      </c>
      <c r="DJ182" s="193" t="str">
        <f>IF(X182&gt; W182,"* Los exámenes Reactivos de 30 a 34 años NO DEBEN ser mayor a los Exámenes Procesados de la misma edad. ","")</f>
        <v/>
      </c>
      <c r="DK182" s="193" t="str">
        <f>IF(Z182&gt; Y182,"* Los exámenes Reactivos de 35 a 39 años NO DEBEN ser mayor a los Exámenes Procesados de la misma edad. ","")</f>
        <v/>
      </c>
      <c r="DL182" s="193" t="str">
        <f>IF(AB182&gt; AA182,"* Los exámenes Reactivos de 40 a 44 años NO DEBEN ser mayor a los Exámenes Procesados de la misma edad. ","")</f>
        <v/>
      </c>
      <c r="DM182" s="193" t="str">
        <f>IF(AD182&gt; AC182,"* Los exámenes Reactivos de 45 a 49 años NO DEBEN ser mayor a los Exámenes Procesados de la misma edad. ","")</f>
        <v/>
      </c>
      <c r="DN182" s="193" t="str">
        <f>IF(AF182&gt; AE182,"* Los exámenes Reactivos de 50 a 54 años NO DEBEN ser mayor a los Exámenes Procesados de la misma edad. ","")</f>
        <v/>
      </c>
      <c r="DO182" s="193" t="str">
        <f>IF(AH182&gt; AG182,"* Los exámenes Reactivos de 55 a 59 años NO DEBEN ser mayor a los Exámenes Procesados de la misma edad. ","")</f>
        <v/>
      </c>
      <c r="DP182" s="193" t="str">
        <f>IF(AJ182&gt; AI182,"* Los exámenes Reactivos de 60 a 64 años NO DEBEN ser mayor a los Exámenes Procesados de la misma edad. ","")</f>
        <v/>
      </c>
      <c r="DQ182" s="193" t="str">
        <f>IF(AL182&gt; AK182,"* Los exámenes Reactivos de 65 a 69 años NO DEBEN ser mayor a los Exámenes Procesados de la misma edad. ","")</f>
        <v/>
      </c>
      <c r="DR182" s="193" t="str">
        <f>IF(AN182&gt; AM182,"* Los exámenes Reactivos de 70 a 74 años NO DEBEN ser mayor a los Exámenes Procesados de la misma edad. ","")</f>
        <v/>
      </c>
      <c r="DS182" s="193" t="str">
        <f>IF(AP182&gt; AO182,"* Los exámenes Reactivos de 75 a 79 años NO DEBEN ser mayor a los Exámenes Procesados de la misma edad. ","")</f>
        <v/>
      </c>
      <c r="DT182" s="193" t="str">
        <f>IF(AR182&gt; AQ182,"* Los exámenes Reactivos de 80 y mas años NO DEBEN ser mayor a los Exámenes Procesados de la misma edad. ","")</f>
        <v/>
      </c>
      <c r="EA182" s="194">
        <f>IF(F182&gt; E182,1,0)</f>
        <v>0</v>
      </c>
      <c r="EB182" s="194">
        <f>IF(H182&gt; G182,1,0)</f>
        <v>0</v>
      </c>
      <c r="EC182" s="194">
        <f>IF(J182&gt; I182,1,0)</f>
        <v>0</v>
      </c>
      <c r="ED182" s="194">
        <f>IF(L182&gt; K182,1,0)</f>
        <v>0</v>
      </c>
      <c r="EE182" s="194">
        <f>IF(N182&gt; M182,1,0)</f>
        <v>0</v>
      </c>
      <c r="EF182" s="194">
        <f>IF(P182&gt; O182,1,0)</f>
        <v>0</v>
      </c>
      <c r="EG182" s="194">
        <f>IF(R182&gt; Q182,1,0)</f>
        <v>0</v>
      </c>
      <c r="EH182" s="194">
        <f>IF(T182&gt; S182,1,0)</f>
        <v>0</v>
      </c>
      <c r="EI182" s="194">
        <f>IF(V182&gt; U182,1,0)</f>
        <v>0</v>
      </c>
      <c r="EJ182" s="194">
        <f>IF(X182&gt; W182,1,0)</f>
        <v>0</v>
      </c>
      <c r="EK182" s="194">
        <f>IF(Z182&gt; Y182,1,0)</f>
        <v>0</v>
      </c>
      <c r="EL182" s="194">
        <f>IF(AB182&gt; AA182,1,0)</f>
        <v>0</v>
      </c>
      <c r="EM182" s="194">
        <f>IF(AD182&gt; AC182,1,0)</f>
        <v>0</v>
      </c>
      <c r="EN182" s="194">
        <f>IF(AF182&gt; AE182,1,0)</f>
        <v>0</v>
      </c>
      <c r="EO182" s="194">
        <f>IF(AH182&gt; AG182,1,0)</f>
        <v>0</v>
      </c>
      <c r="EP182" s="194">
        <f>IF(AJ182&gt; AI182,1,0)</f>
        <v>0</v>
      </c>
      <c r="EQ182" s="194">
        <f>IF(AL182&gt; AK182,1,0)</f>
        <v>0</v>
      </c>
      <c r="ER182" s="194">
        <f>IF(AN182&gt; AM182,1,0)</f>
        <v>0</v>
      </c>
      <c r="ES182" s="194">
        <f>IF(AP182&gt; AO182,1,0)</f>
        <v>0</v>
      </c>
      <c r="ET182" s="194">
        <f>IF(AR182&gt; AQ182,1,0)</f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3">IF(C187&lt;   D187,"* El total de Reactivos NO DEBE ser superior al total de Procesados. ","")</f>
        <v/>
      </c>
      <c r="CB187" s="193" t="str">
        <f t="shared" ref="CB187:CB204" si="354">IF(C187&lt;&gt; AS187+ AT187,"* La suma de las columnas Sexo DEBE SER IGUAL a los Procesados. ","")</f>
        <v/>
      </c>
      <c r="CC187" s="193" t="str">
        <f t="shared" ref="CC187:CC209" si="355">IF(C187&lt;  AU187+ AV187,"* La suma de las columna Trans NO DEBE ser superior al total de Procesados. ","")</f>
        <v/>
      </c>
      <c r="CD187" s="193" t="str">
        <f t="shared" ref="CD187:CD209" si="356">IF(C187&lt;  AW187,"* La columna Pueblos Originarios NO DEBE ser superior al total de Procesados. ","")</f>
        <v/>
      </c>
      <c r="CE187" s="193" t="str">
        <f t="shared" ref="CE187:CE209" si="357">IF(C187&lt;  AX187,"* La columna Migrantes NO DEBE ser superior al total de Procesados. ","")</f>
        <v/>
      </c>
      <c r="CF187" s="193" t="str">
        <f t="shared" ref="CF187:CF209" si="358">IF((O187 + Q187) &lt;  AY187,"* La columna 14-18 AÑOS no puede ser mayor al total por grupo edad de 10 a 19 años. ","")</f>
        <v/>
      </c>
      <c r="CG187" s="194">
        <f t="shared" ref="CG187:CG209" si="359">IF(C187&lt;&gt; AS187+AT187,1,0)</f>
        <v>0</v>
      </c>
      <c r="CH187" s="194">
        <f t="shared" ref="CH187:CH209" si="360">IF(C187&lt;  AU187+AV187,1,0)</f>
        <v>0</v>
      </c>
      <c r="CI187" s="194">
        <f t="shared" ref="CI187:CI209" si="361">IF(C187&lt;  AW187,1,0)</f>
        <v>0</v>
      </c>
      <c r="CJ187" s="194">
        <f t="shared" ref="CJ187:CJ209" si="362">IF(C187&lt;  AX187,1,0)</f>
        <v>0</v>
      </c>
      <c r="CK187" s="194">
        <f t="shared" ref="CK187:CK209" si="363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4">IF(F187&gt; E187,"* Los exámenes Reactivos de Menor de 6 meses NO DEBEN ser mayor a los Exámenes Procesados de la misma edad. ","")</f>
        <v/>
      </c>
      <c r="DB187" s="193" t="str">
        <f t="shared" ref="DB187:DB209" si="365">IF(H187&gt; G187,"* Los exámenes Reactivos de 6 a 11 meses NO DEBEN ser mayor a los Exámenes Procesados de la misma edad. ","")</f>
        <v/>
      </c>
      <c r="DC187" s="193" t="str">
        <f t="shared" ref="DC187:DC209" si="366">IF(J187&gt; I187,"* Los exámenes Reactivos de 12 a 24 meses NO DEBEN ser mayor a los Exámenes Procesados de la misma edad. ","")</f>
        <v/>
      </c>
      <c r="DD187" s="193" t="str">
        <f t="shared" ref="DD187:DD209" si="367">IF(L187&gt; K187,"* Los exámenes Reactivos de 3 a 4 años NO DEBEN ser mayor a los Exámenes Procesados de la misma edad. ","")</f>
        <v/>
      </c>
      <c r="DE187" s="193" t="str">
        <f t="shared" ref="DE187:DE209" si="368">IF(N187&gt; M187,"* Los exámenes Reactivos de 5 a 9 años NO DEBEN ser mayor a los Exámenes Procesados de la misma edad. ","")</f>
        <v/>
      </c>
      <c r="DF187" s="193" t="str">
        <f t="shared" ref="DF187:DF209" si="369">IF(P187&gt; O187,"* Los exámenes Reactivos de 10 a 14 años NO DEBEN ser mayor a los Exámenes Procesados de la misma edad. ","")</f>
        <v/>
      </c>
      <c r="DG187" s="193" t="str">
        <f t="shared" ref="DG187:DG209" si="370">IF(R187&gt; Q187,"* Los exámenes Reactivos de 15 a 19 años NO DEBEN ser mayor a los Exámenes Procesados de la misma edad. ","")</f>
        <v/>
      </c>
      <c r="DH187" s="193" t="str">
        <f t="shared" ref="DH187:DH209" si="371">IF(T187&gt; S187,"* Los exámenes Reactivos de 20 a 24 años NO DEBEN ser mayor a los Exámenes Procesados de la misma edad. ","")</f>
        <v/>
      </c>
      <c r="DI187" s="193" t="str">
        <f t="shared" ref="DI187:DI209" si="372">IF(V187&gt; U187,"* Los exámenes Reactivos de 25 a 29 años NO DEBEN ser mayor a los Exámenes Procesados de la misma edad. ","")</f>
        <v/>
      </c>
      <c r="DJ187" s="193" t="str">
        <f t="shared" ref="DJ187:DJ209" si="373">IF(X187&gt; W187,"* Los exámenes Reactivos de 30 a 34 años NO DEBEN ser mayor a los Exámenes Procesados de la misma edad. ","")</f>
        <v/>
      </c>
      <c r="DK187" s="193" t="str">
        <f t="shared" ref="DK187:DK209" si="374">IF(Z187&gt; Y187,"* Los exámenes Reactivos de 35 a 39 años NO DEBEN ser mayor a los Exámenes Procesados de la misma edad. ","")</f>
        <v/>
      </c>
      <c r="DL187" s="193" t="str">
        <f t="shared" ref="DL187:DL209" si="375">IF(AB187&gt; AA187,"* Los exámenes Reactivos de 40 a 44 años NO DEBEN ser mayor a los Exámenes Procesados de la misma edad. ","")</f>
        <v/>
      </c>
      <c r="DM187" s="193" t="str">
        <f t="shared" ref="DM187:DM209" si="376">IF(AD187&gt; AC187,"* Los exámenes Reactivos de 45 a 49 años NO DEBEN ser mayor a los Exámenes Procesados de la misma edad. ","")</f>
        <v/>
      </c>
      <c r="DN187" s="193" t="str">
        <f t="shared" ref="DN187:DN209" si="377">IF(AF187&gt; AE187,"* Los exámenes Reactivos de 50 a 54 años NO DEBEN ser mayor a los Exámenes Procesados de la misma edad. ","")</f>
        <v/>
      </c>
      <c r="DO187" s="193" t="str">
        <f t="shared" ref="DO187:DO209" si="378">IF(AH187&gt; AG187,"* Los exámenes Reactivos de 55 a 59 años NO DEBEN ser mayor a los Exámenes Procesados de la misma edad. ","")</f>
        <v/>
      </c>
      <c r="DP187" s="193" t="str">
        <f t="shared" ref="DP187:DP209" si="379">IF(AJ187&gt; AI187,"* Los exámenes Reactivos de 60 a 64 años NO DEBEN ser mayor a los Exámenes Procesados de la misma edad. ","")</f>
        <v/>
      </c>
      <c r="DQ187" s="193" t="str">
        <f t="shared" ref="DQ187:DQ209" si="380">IF(AL187&gt; AK187,"* Los exámenes Reactivos de 65 a 69 años NO DEBEN ser mayor a los Exámenes Procesados de la misma edad. ","")</f>
        <v/>
      </c>
      <c r="DR187" s="193" t="str">
        <f t="shared" ref="DR187:DR209" si="381">IF(AN187&gt; AM187,"* Los exámenes Reactivos de 70 a 74 años NO DEBEN ser mayor a los Exámenes Procesados de la misma edad. ","")</f>
        <v/>
      </c>
      <c r="DS187" s="193" t="str">
        <f t="shared" ref="DS187:DS209" si="382">IF(AP187&gt; AO187,"* Los exámenes Reactivos de 75 a 79 años NO DEBEN ser mayor a los Exámenes Procesados de la misma edad. ","")</f>
        <v/>
      </c>
      <c r="DT187" s="193" t="str">
        <f t="shared" ref="DT187:DT209" si="383">IF(AR187&gt; AQ187,"* Los exámenes Reactivos de 80 y mas años NO DEBEN ser mayor a los Exámenes Procesados de la misma edad. ","")</f>
        <v/>
      </c>
      <c r="EA187" s="194">
        <f t="shared" ref="EA187:EA209" si="384">IF(F187&gt; E187,1,0)</f>
        <v>0</v>
      </c>
      <c r="EB187" s="194">
        <f t="shared" ref="EB187:EB209" si="385">IF(H187&gt; G187,1,0)</f>
        <v>0</v>
      </c>
      <c r="EC187" s="194">
        <f t="shared" ref="EC187:EC209" si="386">IF(J187&gt; I187,1,0)</f>
        <v>0</v>
      </c>
      <c r="ED187" s="194">
        <f t="shared" ref="ED187:ED209" si="387">IF(L187&gt; K187,1,0)</f>
        <v>0</v>
      </c>
      <c r="EE187" s="194">
        <f t="shared" ref="EE187:EE209" si="388">IF(N187&gt; M187,1,0)</f>
        <v>0</v>
      </c>
      <c r="EF187" s="194">
        <f t="shared" ref="EF187:EF209" si="389">IF(P187&gt; O187,1,0)</f>
        <v>0</v>
      </c>
      <c r="EG187" s="194">
        <f t="shared" ref="EG187:EG209" si="390">IF(R187&gt; Q187,1,0)</f>
        <v>0</v>
      </c>
      <c r="EH187" s="194">
        <f t="shared" ref="EH187:EH209" si="391">IF(T187&gt; S187,1,0)</f>
        <v>0</v>
      </c>
      <c r="EI187" s="194">
        <f t="shared" ref="EI187:EI209" si="392">IF(V187&gt; U187,1,0)</f>
        <v>0</v>
      </c>
      <c r="EJ187" s="194">
        <f t="shared" ref="EJ187:EJ209" si="393">IF(X187&gt; W187,1,0)</f>
        <v>0</v>
      </c>
      <c r="EK187" s="194">
        <f t="shared" ref="EK187:EK209" si="394">IF(Z187&gt; Y187,1,0)</f>
        <v>0</v>
      </c>
      <c r="EL187" s="194">
        <f t="shared" ref="EL187:EL209" si="395">IF(AB187&gt; AA187,1,0)</f>
        <v>0</v>
      </c>
      <c r="EM187" s="194">
        <f t="shared" ref="EM187:EM209" si="396">IF(AD187&gt; AC187,1,0)</f>
        <v>0</v>
      </c>
      <c r="EN187" s="194">
        <f t="shared" ref="EN187:EN209" si="397">IF(AF187&gt; AE187,1,0)</f>
        <v>0</v>
      </c>
      <c r="EO187" s="194">
        <f t="shared" ref="EO187:EO209" si="398">IF(AH187&gt; AG187,1,0)</f>
        <v>0</v>
      </c>
      <c r="EP187" s="194">
        <f t="shared" ref="EP187:EP209" si="399">IF(AJ187&gt; AI187,1,0)</f>
        <v>0</v>
      </c>
      <c r="EQ187" s="194">
        <f t="shared" ref="EQ187:EQ209" si="400">IF(AL187&gt; AK187,1,0)</f>
        <v>0</v>
      </c>
      <c r="ER187" s="194">
        <f t="shared" ref="ER187:ER209" si="401">IF(AN187&gt; AM187,1,0)</f>
        <v>0</v>
      </c>
      <c r="ES187" s="194">
        <f t="shared" ref="ES187:ES209" si="402">IF(AP187&gt; AO187,1,0)</f>
        <v>0</v>
      </c>
      <c r="ET187" s="194">
        <f t="shared" ref="ET187:ET209" si="403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4">SUM(+E188+G188+I188+K188+M188+O188+Q188+S188+U188+W188+Y188+AA188+AC188+AE188+AG188+AI188+AK188+AM188+AO188+AQ188)</f>
        <v>0</v>
      </c>
      <c r="D188" s="109">
        <f t="shared" si="404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3"/>
        <v/>
      </c>
      <c r="CB188" s="193" t="str">
        <f t="shared" si="354"/>
        <v/>
      </c>
      <c r="CC188" s="193" t="str">
        <f t="shared" si="355"/>
        <v/>
      </c>
      <c r="CD188" s="193" t="str">
        <f t="shared" si="356"/>
        <v/>
      </c>
      <c r="CE188" s="193" t="str">
        <f t="shared" si="357"/>
        <v/>
      </c>
      <c r="CF188" s="193" t="str">
        <f t="shared" si="358"/>
        <v/>
      </c>
      <c r="CG188" s="194">
        <f t="shared" si="359"/>
        <v>0</v>
      </c>
      <c r="CH188" s="194">
        <f t="shared" si="360"/>
        <v>0</v>
      </c>
      <c r="CI188" s="194">
        <f t="shared" si="361"/>
        <v>0</v>
      </c>
      <c r="CJ188" s="194">
        <f t="shared" si="362"/>
        <v>0</v>
      </c>
      <c r="CK188" s="194">
        <f t="shared" si="363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4"/>
        <v/>
      </c>
      <c r="DB188" s="193" t="str">
        <f t="shared" si="365"/>
        <v/>
      </c>
      <c r="DC188" s="193" t="str">
        <f t="shared" si="366"/>
        <v/>
      </c>
      <c r="DD188" s="193" t="str">
        <f t="shared" si="367"/>
        <v/>
      </c>
      <c r="DE188" s="193" t="str">
        <f t="shared" si="368"/>
        <v/>
      </c>
      <c r="DF188" s="193" t="str">
        <f t="shared" si="369"/>
        <v/>
      </c>
      <c r="DG188" s="193" t="str">
        <f t="shared" si="370"/>
        <v/>
      </c>
      <c r="DH188" s="193" t="str">
        <f t="shared" si="371"/>
        <v/>
      </c>
      <c r="DI188" s="193" t="str">
        <f t="shared" si="372"/>
        <v/>
      </c>
      <c r="DJ188" s="193" t="str">
        <f t="shared" si="373"/>
        <v/>
      </c>
      <c r="DK188" s="193" t="str">
        <f t="shared" si="374"/>
        <v/>
      </c>
      <c r="DL188" s="193" t="str">
        <f t="shared" si="375"/>
        <v/>
      </c>
      <c r="DM188" s="193" t="str">
        <f t="shared" si="376"/>
        <v/>
      </c>
      <c r="DN188" s="193" t="str">
        <f t="shared" si="377"/>
        <v/>
      </c>
      <c r="DO188" s="193" t="str">
        <f t="shared" si="378"/>
        <v/>
      </c>
      <c r="DP188" s="193" t="str">
        <f t="shared" si="379"/>
        <v/>
      </c>
      <c r="DQ188" s="193" t="str">
        <f t="shared" si="380"/>
        <v/>
      </c>
      <c r="DR188" s="193" t="str">
        <f t="shared" si="381"/>
        <v/>
      </c>
      <c r="DS188" s="193" t="str">
        <f t="shared" si="382"/>
        <v/>
      </c>
      <c r="DT188" s="193" t="str">
        <f t="shared" si="383"/>
        <v/>
      </c>
      <c r="EA188" s="194">
        <f t="shared" si="384"/>
        <v>0</v>
      </c>
      <c r="EB188" s="194">
        <f t="shared" si="385"/>
        <v>0</v>
      </c>
      <c r="EC188" s="194">
        <f t="shared" si="386"/>
        <v>0</v>
      </c>
      <c r="ED188" s="194">
        <f t="shared" si="387"/>
        <v>0</v>
      </c>
      <c r="EE188" s="194">
        <f t="shared" si="388"/>
        <v>0</v>
      </c>
      <c r="EF188" s="194">
        <f t="shared" si="389"/>
        <v>0</v>
      </c>
      <c r="EG188" s="194">
        <f t="shared" si="390"/>
        <v>0</v>
      </c>
      <c r="EH188" s="194">
        <f t="shared" si="391"/>
        <v>0</v>
      </c>
      <c r="EI188" s="194">
        <f t="shared" si="392"/>
        <v>0</v>
      </c>
      <c r="EJ188" s="194">
        <f t="shared" si="393"/>
        <v>0</v>
      </c>
      <c r="EK188" s="194">
        <f t="shared" si="394"/>
        <v>0</v>
      </c>
      <c r="EL188" s="194">
        <f t="shared" si="395"/>
        <v>0</v>
      </c>
      <c r="EM188" s="194">
        <f t="shared" si="396"/>
        <v>0</v>
      </c>
      <c r="EN188" s="194">
        <f t="shared" si="397"/>
        <v>0</v>
      </c>
      <c r="EO188" s="194">
        <f t="shared" si="398"/>
        <v>0</v>
      </c>
      <c r="EP188" s="194">
        <f t="shared" si="399"/>
        <v>0</v>
      </c>
      <c r="EQ188" s="194">
        <f t="shared" si="400"/>
        <v>0</v>
      </c>
      <c r="ER188" s="194">
        <f t="shared" si="401"/>
        <v>0</v>
      </c>
      <c r="ES188" s="194">
        <f t="shared" si="402"/>
        <v>0</v>
      </c>
      <c r="ET188" s="194">
        <f t="shared" si="403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4"/>
        <v>0</v>
      </c>
      <c r="D189" s="109">
        <f t="shared" si="404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3"/>
        <v/>
      </c>
      <c r="CB189" s="193" t="str">
        <f t="shared" si="354"/>
        <v/>
      </c>
      <c r="CC189" s="193" t="str">
        <f t="shared" si="355"/>
        <v/>
      </c>
      <c r="CD189" s="193" t="str">
        <f t="shared" si="356"/>
        <v/>
      </c>
      <c r="CE189" s="193" t="str">
        <f t="shared" si="357"/>
        <v/>
      </c>
      <c r="CF189" s="193" t="str">
        <f t="shared" si="358"/>
        <v/>
      </c>
      <c r="CG189" s="194">
        <f t="shared" si="359"/>
        <v>0</v>
      </c>
      <c r="CH189" s="194">
        <f t="shared" si="360"/>
        <v>0</v>
      </c>
      <c r="CI189" s="194">
        <f t="shared" si="361"/>
        <v>0</v>
      </c>
      <c r="CJ189" s="194">
        <f t="shared" si="362"/>
        <v>0</v>
      </c>
      <c r="CK189" s="194">
        <f t="shared" si="363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4"/>
        <v/>
      </c>
      <c r="DB189" s="193" t="str">
        <f t="shared" si="365"/>
        <v/>
      </c>
      <c r="DC189" s="193" t="str">
        <f t="shared" si="366"/>
        <v/>
      </c>
      <c r="DD189" s="193" t="str">
        <f t="shared" si="367"/>
        <v/>
      </c>
      <c r="DE189" s="193" t="str">
        <f t="shared" si="368"/>
        <v/>
      </c>
      <c r="DF189" s="193" t="str">
        <f t="shared" si="369"/>
        <v/>
      </c>
      <c r="DG189" s="193" t="str">
        <f t="shared" si="370"/>
        <v/>
      </c>
      <c r="DH189" s="193" t="str">
        <f t="shared" si="371"/>
        <v/>
      </c>
      <c r="DI189" s="193" t="str">
        <f t="shared" si="372"/>
        <v/>
      </c>
      <c r="DJ189" s="193" t="str">
        <f t="shared" si="373"/>
        <v/>
      </c>
      <c r="DK189" s="193" t="str">
        <f t="shared" si="374"/>
        <v/>
      </c>
      <c r="DL189" s="193" t="str">
        <f t="shared" si="375"/>
        <v/>
      </c>
      <c r="DM189" s="193" t="str">
        <f t="shared" si="376"/>
        <v/>
      </c>
      <c r="DN189" s="193" t="str">
        <f t="shared" si="377"/>
        <v/>
      </c>
      <c r="DO189" s="193" t="str">
        <f t="shared" si="378"/>
        <v/>
      </c>
      <c r="DP189" s="193" t="str">
        <f t="shared" si="379"/>
        <v/>
      </c>
      <c r="DQ189" s="193" t="str">
        <f t="shared" si="380"/>
        <v/>
      </c>
      <c r="DR189" s="193" t="str">
        <f t="shared" si="381"/>
        <v/>
      </c>
      <c r="DS189" s="193" t="str">
        <f t="shared" si="382"/>
        <v/>
      </c>
      <c r="DT189" s="193" t="str">
        <f t="shared" si="383"/>
        <v/>
      </c>
      <c r="EA189" s="194">
        <f t="shared" si="384"/>
        <v>0</v>
      </c>
      <c r="EB189" s="194">
        <f t="shared" si="385"/>
        <v>0</v>
      </c>
      <c r="EC189" s="194">
        <f t="shared" si="386"/>
        <v>0</v>
      </c>
      <c r="ED189" s="194">
        <f t="shared" si="387"/>
        <v>0</v>
      </c>
      <c r="EE189" s="194">
        <f t="shared" si="388"/>
        <v>0</v>
      </c>
      <c r="EF189" s="194">
        <f t="shared" si="389"/>
        <v>0</v>
      </c>
      <c r="EG189" s="194">
        <f t="shared" si="390"/>
        <v>0</v>
      </c>
      <c r="EH189" s="194">
        <f t="shared" si="391"/>
        <v>0</v>
      </c>
      <c r="EI189" s="194">
        <f t="shared" si="392"/>
        <v>0</v>
      </c>
      <c r="EJ189" s="194">
        <f t="shared" si="393"/>
        <v>0</v>
      </c>
      <c r="EK189" s="194">
        <f t="shared" si="394"/>
        <v>0</v>
      </c>
      <c r="EL189" s="194">
        <f t="shared" si="395"/>
        <v>0</v>
      </c>
      <c r="EM189" s="194">
        <f t="shared" si="396"/>
        <v>0</v>
      </c>
      <c r="EN189" s="194">
        <f t="shared" si="397"/>
        <v>0</v>
      </c>
      <c r="EO189" s="194">
        <f t="shared" si="398"/>
        <v>0</v>
      </c>
      <c r="EP189" s="194">
        <f t="shared" si="399"/>
        <v>0</v>
      </c>
      <c r="EQ189" s="194">
        <f t="shared" si="400"/>
        <v>0</v>
      </c>
      <c r="ER189" s="194">
        <f t="shared" si="401"/>
        <v>0</v>
      </c>
      <c r="ES189" s="194">
        <f t="shared" si="402"/>
        <v>0</v>
      </c>
      <c r="ET189" s="194">
        <f t="shared" si="403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4"/>
        <v>0</v>
      </c>
      <c r="D190" s="139">
        <f t="shared" si="404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3"/>
        <v/>
      </c>
      <c r="CB190" s="193" t="str">
        <f t="shared" si="354"/>
        <v/>
      </c>
      <c r="CC190" s="193" t="str">
        <f t="shared" si="355"/>
        <v/>
      </c>
      <c r="CD190" s="193" t="str">
        <f t="shared" si="356"/>
        <v/>
      </c>
      <c r="CE190" s="193" t="str">
        <f t="shared" si="357"/>
        <v/>
      </c>
      <c r="CF190" s="193" t="str">
        <f t="shared" si="358"/>
        <v/>
      </c>
      <c r="CG190" s="194">
        <f t="shared" si="359"/>
        <v>0</v>
      </c>
      <c r="CH190" s="194">
        <f t="shared" si="360"/>
        <v>0</v>
      </c>
      <c r="CI190" s="194">
        <f t="shared" si="361"/>
        <v>0</v>
      </c>
      <c r="CJ190" s="194">
        <f t="shared" si="362"/>
        <v>0</v>
      </c>
      <c r="CK190" s="194">
        <f t="shared" si="363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4"/>
        <v/>
      </c>
      <c r="DB190" s="193" t="str">
        <f t="shared" si="365"/>
        <v/>
      </c>
      <c r="DC190" s="193" t="str">
        <f t="shared" si="366"/>
        <v/>
      </c>
      <c r="DD190" s="193" t="str">
        <f t="shared" si="367"/>
        <v/>
      </c>
      <c r="DE190" s="193" t="str">
        <f t="shared" si="368"/>
        <v/>
      </c>
      <c r="DF190" s="193" t="str">
        <f t="shared" si="369"/>
        <v/>
      </c>
      <c r="DG190" s="193" t="str">
        <f t="shared" si="370"/>
        <v/>
      </c>
      <c r="DH190" s="193" t="str">
        <f t="shared" si="371"/>
        <v/>
      </c>
      <c r="DI190" s="193" t="str">
        <f t="shared" si="372"/>
        <v/>
      </c>
      <c r="DJ190" s="193" t="str">
        <f t="shared" si="373"/>
        <v/>
      </c>
      <c r="DK190" s="193" t="str">
        <f t="shared" si="374"/>
        <v/>
      </c>
      <c r="DL190" s="193" t="str">
        <f t="shared" si="375"/>
        <v/>
      </c>
      <c r="DM190" s="193" t="str">
        <f t="shared" si="376"/>
        <v/>
      </c>
      <c r="DN190" s="193" t="str">
        <f t="shared" si="377"/>
        <v/>
      </c>
      <c r="DO190" s="193" t="str">
        <f t="shared" si="378"/>
        <v/>
      </c>
      <c r="DP190" s="193" t="str">
        <f t="shared" si="379"/>
        <v/>
      </c>
      <c r="DQ190" s="193" t="str">
        <f t="shared" si="380"/>
        <v/>
      </c>
      <c r="DR190" s="193" t="str">
        <f t="shared" si="381"/>
        <v/>
      </c>
      <c r="DS190" s="193" t="str">
        <f t="shared" si="382"/>
        <v/>
      </c>
      <c r="DT190" s="193" t="str">
        <f t="shared" si="383"/>
        <v/>
      </c>
      <c r="EA190" s="194">
        <f t="shared" si="384"/>
        <v>0</v>
      </c>
      <c r="EB190" s="194">
        <f t="shared" si="385"/>
        <v>0</v>
      </c>
      <c r="EC190" s="194">
        <f t="shared" si="386"/>
        <v>0</v>
      </c>
      <c r="ED190" s="194">
        <f t="shared" si="387"/>
        <v>0</v>
      </c>
      <c r="EE190" s="194">
        <f t="shared" si="388"/>
        <v>0</v>
      </c>
      <c r="EF190" s="194">
        <f t="shared" si="389"/>
        <v>0</v>
      </c>
      <c r="EG190" s="194">
        <f t="shared" si="390"/>
        <v>0</v>
      </c>
      <c r="EH190" s="194">
        <f t="shared" si="391"/>
        <v>0</v>
      </c>
      <c r="EI190" s="194">
        <f t="shared" si="392"/>
        <v>0</v>
      </c>
      <c r="EJ190" s="194">
        <f t="shared" si="393"/>
        <v>0</v>
      </c>
      <c r="EK190" s="194">
        <f t="shared" si="394"/>
        <v>0</v>
      </c>
      <c r="EL190" s="194">
        <f t="shared" si="395"/>
        <v>0</v>
      </c>
      <c r="EM190" s="194">
        <f t="shared" si="396"/>
        <v>0</v>
      </c>
      <c r="EN190" s="194">
        <f t="shared" si="397"/>
        <v>0</v>
      </c>
      <c r="EO190" s="194">
        <f t="shared" si="398"/>
        <v>0</v>
      </c>
      <c r="EP190" s="194">
        <f t="shared" si="399"/>
        <v>0</v>
      </c>
      <c r="EQ190" s="194">
        <f t="shared" si="400"/>
        <v>0</v>
      </c>
      <c r="ER190" s="194">
        <f t="shared" si="401"/>
        <v>0</v>
      </c>
      <c r="ES190" s="194">
        <f t="shared" si="402"/>
        <v>0</v>
      </c>
      <c r="ET190" s="194">
        <f t="shared" si="403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4"/>
        <v>0</v>
      </c>
      <c r="D191" s="139">
        <f t="shared" si="404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3"/>
        <v/>
      </c>
      <c r="CB191" s="193" t="str">
        <f t="shared" si="354"/>
        <v/>
      </c>
      <c r="CC191" s="193" t="str">
        <f t="shared" si="355"/>
        <v/>
      </c>
      <c r="CD191" s="193" t="str">
        <f t="shared" si="356"/>
        <v/>
      </c>
      <c r="CE191" s="193" t="str">
        <f t="shared" si="357"/>
        <v/>
      </c>
      <c r="CF191" s="193" t="str">
        <f t="shared" si="358"/>
        <v/>
      </c>
      <c r="CG191" s="194">
        <f t="shared" si="359"/>
        <v>0</v>
      </c>
      <c r="CH191" s="194">
        <f t="shared" si="360"/>
        <v>0</v>
      </c>
      <c r="CI191" s="194">
        <f t="shared" si="361"/>
        <v>0</v>
      </c>
      <c r="CJ191" s="194">
        <f t="shared" si="362"/>
        <v>0</v>
      </c>
      <c r="CK191" s="194">
        <f t="shared" si="363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4"/>
        <v/>
      </c>
      <c r="DB191" s="193" t="str">
        <f t="shared" si="365"/>
        <v/>
      </c>
      <c r="DC191" s="193" t="str">
        <f t="shared" si="366"/>
        <v/>
      </c>
      <c r="DD191" s="193" t="str">
        <f t="shared" si="367"/>
        <v/>
      </c>
      <c r="DE191" s="193" t="str">
        <f t="shared" si="368"/>
        <v/>
      </c>
      <c r="DF191" s="193" t="str">
        <f t="shared" si="369"/>
        <v/>
      </c>
      <c r="DG191" s="193" t="str">
        <f t="shared" si="370"/>
        <v/>
      </c>
      <c r="DH191" s="193" t="str">
        <f t="shared" si="371"/>
        <v/>
      </c>
      <c r="DI191" s="193" t="str">
        <f t="shared" si="372"/>
        <v/>
      </c>
      <c r="DJ191" s="193" t="str">
        <f t="shared" si="373"/>
        <v/>
      </c>
      <c r="DK191" s="193" t="str">
        <f t="shared" si="374"/>
        <v/>
      </c>
      <c r="DL191" s="193" t="str">
        <f t="shared" si="375"/>
        <v/>
      </c>
      <c r="DM191" s="193" t="str">
        <f t="shared" si="376"/>
        <v/>
      </c>
      <c r="DN191" s="193" t="str">
        <f t="shared" si="377"/>
        <v/>
      </c>
      <c r="DO191" s="193" t="str">
        <f t="shared" si="378"/>
        <v/>
      </c>
      <c r="DP191" s="193" t="str">
        <f t="shared" si="379"/>
        <v/>
      </c>
      <c r="DQ191" s="193" t="str">
        <f t="shared" si="380"/>
        <v/>
      </c>
      <c r="DR191" s="193" t="str">
        <f t="shared" si="381"/>
        <v/>
      </c>
      <c r="DS191" s="193" t="str">
        <f t="shared" si="382"/>
        <v/>
      </c>
      <c r="DT191" s="193" t="str">
        <f t="shared" si="383"/>
        <v/>
      </c>
      <c r="EA191" s="194">
        <f t="shared" si="384"/>
        <v>0</v>
      </c>
      <c r="EB191" s="194">
        <f t="shared" si="385"/>
        <v>0</v>
      </c>
      <c r="EC191" s="194">
        <f t="shared" si="386"/>
        <v>0</v>
      </c>
      <c r="ED191" s="194">
        <f t="shared" si="387"/>
        <v>0</v>
      </c>
      <c r="EE191" s="194">
        <f t="shared" si="388"/>
        <v>0</v>
      </c>
      <c r="EF191" s="194">
        <f t="shared" si="389"/>
        <v>0</v>
      </c>
      <c r="EG191" s="194">
        <f t="shared" si="390"/>
        <v>0</v>
      </c>
      <c r="EH191" s="194">
        <f t="shared" si="391"/>
        <v>0</v>
      </c>
      <c r="EI191" s="194">
        <f t="shared" si="392"/>
        <v>0</v>
      </c>
      <c r="EJ191" s="194">
        <f t="shared" si="393"/>
        <v>0</v>
      </c>
      <c r="EK191" s="194">
        <f t="shared" si="394"/>
        <v>0</v>
      </c>
      <c r="EL191" s="194">
        <f t="shared" si="395"/>
        <v>0</v>
      </c>
      <c r="EM191" s="194">
        <f t="shared" si="396"/>
        <v>0</v>
      </c>
      <c r="EN191" s="194">
        <f t="shared" si="397"/>
        <v>0</v>
      </c>
      <c r="EO191" s="194">
        <f t="shared" si="398"/>
        <v>0</v>
      </c>
      <c r="EP191" s="194">
        <f t="shared" si="399"/>
        <v>0</v>
      </c>
      <c r="EQ191" s="194">
        <f t="shared" si="400"/>
        <v>0</v>
      </c>
      <c r="ER191" s="194">
        <f t="shared" si="401"/>
        <v>0</v>
      </c>
      <c r="ES191" s="194">
        <f t="shared" si="402"/>
        <v>0</v>
      </c>
      <c r="ET191" s="194">
        <f t="shared" si="403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4"/>
        <v>0</v>
      </c>
      <c r="D192" s="109">
        <f t="shared" si="404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3"/>
        <v/>
      </c>
      <c r="CB192" s="193" t="str">
        <f t="shared" si="354"/>
        <v/>
      </c>
      <c r="CC192" s="193" t="str">
        <f t="shared" si="355"/>
        <v/>
      </c>
      <c r="CD192" s="193" t="str">
        <f t="shared" si="356"/>
        <v/>
      </c>
      <c r="CE192" s="193" t="str">
        <f t="shared" si="357"/>
        <v/>
      </c>
      <c r="CF192" s="193" t="str">
        <f t="shared" si="358"/>
        <v/>
      </c>
      <c r="CG192" s="194">
        <f t="shared" si="359"/>
        <v>0</v>
      </c>
      <c r="CH192" s="194">
        <f t="shared" si="360"/>
        <v>0</v>
      </c>
      <c r="CI192" s="194">
        <f t="shared" si="361"/>
        <v>0</v>
      </c>
      <c r="CJ192" s="194">
        <f t="shared" si="362"/>
        <v>0</v>
      </c>
      <c r="CK192" s="194">
        <f t="shared" si="363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4"/>
        <v/>
      </c>
      <c r="DB192" s="193" t="str">
        <f t="shared" si="365"/>
        <v/>
      </c>
      <c r="DC192" s="193" t="str">
        <f t="shared" si="366"/>
        <v/>
      </c>
      <c r="DD192" s="193" t="str">
        <f t="shared" si="367"/>
        <v/>
      </c>
      <c r="DE192" s="193" t="str">
        <f t="shared" si="368"/>
        <v/>
      </c>
      <c r="DF192" s="193" t="str">
        <f t="shared" si="369"/>
        <v/>
      </c>
      <c r="DG192" s="193" t="str">
        <f t="shared" si="370"/>
        <v/>
      </c>
      <c r="DH192" s="193" t="str">
        <f t="shared" si="371"/>
        <v/>
      </c>
      <c r="DI192" s="193" t="str">
        <f t="shared" si="372"/>
        <v/>
      </c>
      <c r="DJ192" s="193" t="str">
        <f t="shared" si="373"/>
        <v/>
      </c>
      <c r="DK192" s="193" t="str">
        <f t="shared" si="374"/>
        <v/>
      </c>
      <c r="DL192" s="193" t="str">
        <f t="shared" si="375"/>
        <v/>
      </c>
      <c r="DM192" s="193" t="str">
        <f t="shared" si="376"/>
        <v/>
      </c>
      <c r="DN192" s="193" t="str">
        <f t="shared" si="377"/>
        <v/>
      </c>
      <c r="DO192" s="193" t="str">
        <f t="shared" si="378"/>
        <v/>
      </c>
      <c r="DP192" s="193" t="str">
        <f t="shared" si="379"/>
        <v/>
      </c>
      <c r="DQ192" s="193" t="str">
        <f t="shared" si="380"/>
        <v/>
      </c>
      <c r="DR192" s="193" t="str">
        <f t="shared" si="381"/>
        <v/>
      </c>
      <c r="DS192" s="193" t="str">
        <f t="shared" si="382"/>
        <v/>
      </c>
      <c r="DT192" s="193" t="str">
        <f t="shared" si="383"/>
        <v/>
      </c>
      <c r="EA192" s="194">
        <f t="shared" si="384"/>
        <v>0</v>
      </c>
      <c r="EB192" s="194">
        <f t="shared" si="385"/>
        <v>0</v>
      </c>
      <c r="EC192" s="194">
        <f t="shared" si="386"/>
        <v>0</v>
      </c>
      <c r="ED192" s="194">
        <f t="shared" si="387"/>
        <v>0</v>
      </c>
      <c r="EE192" s="194">
        <f t="shared" si="388"/>
        <v>0</v>
      </c>
      <c r="EF192" s="194">
        <f t="shared" si="389"/>
        <v>0</v>
      </c>
      <c r="EG192" s="194">
        <f t="shared" si="390"/>
        <v>0</v>
      </c>
      <c r="EH192" s="194">
        <f t="shared" si="391"/>
        <v>0</v>
      </c>
      <c r="EI192" s="194">
        <f t="shared" si="392"/>
        <v>0</v>
      </c>
      <c r="EJ192" s="194">
        <f t="shared" si="393"/>
        <v>0</v>
      </c>
      <c r="EK192" s="194">
        <f t="shared" si="394"/>
        <v>0</v>
      </c>
      <c r="EL192" s="194">
        <f t="shared" si="395"/>
        <v>0</v>
      </c>
      <c r="EM192" s="194">
        <f t="shared" si="396"/>
        <v>0</v>
      </c>
      <c r="EN192" s="194">
        <f t="shared" si="397"/>
        <v>0</v>
      </c>
      <c r="EO192" s="194">
        <f t="shared" si="398"/>
        <v>0</v>
      </c>
      <c r="EP192" s="194">
        <f t="shared" si="399"/>
        <v>0</v>
      </c>
      <c r="EQ192" s="194">
        <f t="shared" si="400"/>
        <v>0</v>
      </c>
      <c r="ER192" s="194">
        <f t="shared" si="401"/>
        <v>0</v>
      </c>
      <c r="ES192" s="194">
        <f t="shared" si="402"/>
        <v>0</v>
      </c>
      <c r="ET192" s="194">
        <f t="shared" si="403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4"/>
        <v>0</v>
      </c>
      <c r="D193" s="109">
        <f t="shared" si="404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3"/>
        <v/>
      </c>
      <c r="CB193" s="193" t="str">
        <f t="shared" si="354"/>
        <v/>
      </c>
      <c r="CC193" s="193" t="str">
        <f t="shared" si="355"/>
        <v/>
      </c>
      <c r="CD193" s="193" t="str">
        <f t="shared" si="356"/>
        <v/>
      </c>
      <c r="CE193" s="193" t="str">
        <f t="shared" si="357"/>
        <v/>
      </c>
      <c r="CF193" s="193" t="str">
        <f t="shared" si="358"/>
        <v/>
      </c>
      <c r="CG193" s="194">
        <f t="shared" si="359"/>
        <v>0</v>
      </c>
      <c r="CH193" s="194">
        <f t="shared" si="360"/>
        <v>0</v>
      </c>
      <c r="CI193" s="194">
        <f t="shared" si="361"/>
        <v>0</v>
      </c>
      <c r="CJ193" s="194">
        <f t="shared" si="362"/>
        <v>0</v>
      </c>
      <c r="CK193" s="194">
        <f t="shared" si="363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4"/>
        <v/>
      </c>
      <c r="DB193" s="193" t="str">
        <f t="shared" si="365"/>
        <v/>
      </c>
      <c r="DC193" s="193" t="str">
        <f t="shared" si="366"/>
        <v/>
      </c>
      <c r="DD193" s="193" t="str">
        <f t="shared" si="367"/>
        <v/>
      </c>
      <c r="DE193" s="193" t="str">
        <f t="shared" si="368"/>
        <v/>
      </c>
      <c r="DF193" s="193" t="str">
        <f t="shared" si="369"/>
        <v/>
      </c>
      <c r="DG193" s="193" t="str">
        <f t="shared" si="370"/>
        <v/>
      </c>
      <c r="DH193" s="193" t="str">
        <f t="shared" si="371"/>
        <v/>
      </c>
      <c r="DI193" s="193" t="str">
        <f t="shared" si="372"/>
        <v/>
      </c>
      <c r="DJ193" s="193" t="str">
        <f t="shared" si="373"/>
        <v/>
      </c>
      <c r="DK193" s="193" t="str">
        <f t="shared" si="374"/>
        <v/>
      </c>
      <c r="DL193" s="193" t="str">
        <f t="shared" si="375"/>
        <v/>
      </c>
      <c r="DM193" s="193" t="str">
        <f t="shared" si="376"/>
        <v/>
      </c>
      <c r="DN193" s="193" t="str">
        <f t="shared" si="377"/>
        <v/>
      </c>
      <c r="DO193" s="193" t="str">
        <f t="shared" si="378"/>
        <v/>
      </c>
      <c r="DP193" s="193" t="str">
        <f t="shared" si="379"/>
        <v/>
      </c>
      <c r="DQ193" s="193" t="str">
        <f t="shared" si="380"/>
        <v/>
      </c>
      <c r="DR193" s="193" t="str">
        <f t="shared" si="381"/>
        <v/>
      </c>
      <c r="DS193" s="193" t="str">
        <f t="shared" si="382"/>
        <v/>
      </c>
      <c r="DT193" s="193" t="str">
        <f t="shared" si="383"/>
        <v/>
      </c>
      <c r="EA193" s="194">
        <f t="shared" si="384"/>
        <v>0</v>
      </c>
      <c r="EB193" s="194">
        <f t="shared" si="385"/>
        <v>0</v>
      </c>
      <c r="EC193" s="194">
        <f t="shared" si="386"/>
        <v>0</v>
      </c>
      <c r="ED193" s="194">
        <f t="shared" si="387"/>
        <v>0</v>
      </c>
      <c r="EE193" s="194">
        <f t="shared" si="388"/>
        <v>0</v>
      </c>
      <c r="EF193" s="194">
        <f t="shared" si="389"/>
        <v>0</v>
      </c>
      <c r="EG193" s="194">
        <f t="shared" si="390"/>
        <v>0</v>
      </c>
      <c r="EH193" s="194">
        <f t="shared" si="391"/>
        <v>0</v>
      </c>
      <c r="EI193" s="194">
        <f t="shared" si="392"/>
        <v>0</v>
      </c>
      <c r="EJ193" s="194">
        <f t="shared" si="393"/>
        <v>0</v>
      </c>
      <c r="EK193" s="194">
        <f t="shared" si="394"/>
        <v>0</v>
      </c>
      <c r="EL193" s="194">
        <f t="shared" si="395"/>
        <v>0</v>
      </c>
      <c r="EM193" s="194">
        <f t="shared" si="396"/>
        <v>0</v>
      </c>
      <c r="EN193" s="194">
        <f t="shared" si="397"/>
        <v>0</v>
      </c>
      <c r="EO193" s="194">
        <f t="shared" si="398"/>
        <v>0</v>
      </c>
      <c r="EP193" s="194">
        <f t="shared" si="399"/>
        <v>0</v>
      </c>
      <c r="EQ193" s="194">
        <f t="shared" si="400"/>
        <v>0</v>
      </c>
      <c r="ER193" s="194">
        <f t="shared" si="401"/>
        <v>0</v>
      </c>
      <c r="ES193" s="194">
        <f t="shared" si="402"/>
        <v>0</v>
      </c>
      <c r="ET193" s="194">
        <f t="shared" si="403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4"/>
        <v>0</v>
      </c>
      <c r="D194" s="139">
        <f t="shared" si="404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3"/>
        <v/>
      </c>
      <c r="CB194" s="193" t="str">
        <f t="shared" si="354"/>
        <v/>
      </c>
      <c r="CC194" s="193" t="str">
        <f t="shared" si="355"/>
        <v/>
      </c>
      <c r="CD194" s="193" t="str">
        <f t="shared" si="356"/>
        <v/>
      </c>
      <c r="CE194" s="193" t="str">
        <f t="shared" si="357"/>
        <v/>
      </c>
      <c r="CF194" s="193" t="str">
        <f t="shared" si="358"/>
        <v/>
      </c>
      <c r="CG194" s="194">
        <f t="shared" si="359"/>
        <v>0</v>
      </c>
      <c r="CH194" s="194">
        <f t="shared" si="360"/>
        <v>0</v>
      </c>
      <c r="CI194" s="194">
        <f t="shared" si="361"/>
        <v>0</v>
      </c>
      <c r="CJ194" s="194">
        <f t="shared" si="362"/>
        <v>0</v>
      </c>
      <c r="CK194" s="194">
        <f t="shared" si="363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4"/>
        <v/>
      </c>
      <c r="DB194" s="193" t="str">
        <f t="shared" si="365"/>
        <v/>
      </c>
      <c r="DC194" s="193" t="str">
        <f t="shared" si="366"/>
        <v/>
      </c>
      <c r="DD194" s="193" t="str">
        <f t="shared" si="367"/>
        <v/>
      </c>
      <c r="DE194" s="193" t="str">
        <f t="shared" si="368"/>
        <v/>
      </c>
      <c r="DF194" s="193" t="str">
        <f t="shared" si="369"/>
        <v/>
      </c>
      <c r="DG194" s="193" t="str">
        <f t="shared" si="370"/>
        <v/>
      </c>
      <c r="DH194" s="193" t="str">
        <f t="shared" si="371"/>
        <v/>
      </c>
      <c r="DI194" s="193" t="str">
        <f t="shared" si="372"/>
        <v/>
      </c>
      <c r="DJ194" s="193" t="str">
        <f t="shared" si="373"/>
        <v/>
      </c>
      <c r="DK194" s="193" t="str">
        <f t="shared" si="374"/>
        <v/>
      </c>
      <c r="DL194" s="193" t="str">
        <f t="shared" si="375"/>
        <v/>
      </c>
      <c r="DM194" s="193" t="str">
        <f t="shared" si="376"/>
        <v/>
      </c>
      <c r="DN194" s="193" t="str">
        <f t="shared" si="377"/>
        <v/>
      </c>
      <c r="DO194" s="193" t="str">
        <f t="shared" si="378"/>
        <v/>
      </c>
      <c r="DP194" s="193" t="str">
        <f t="shared" si="379"/>
        <v/>
      </c>
      <c r="DQ194" s="193" t="str">
        <f t="shared" si="380"/>
        <v/>
      </c>
      <c r="DR194" s="193" t="str">
        <f t="shared" si="381"/>
        <v/>
      </c>
      <c r="DS194" s="193" t="str">
        <f t="shared" si="382"/>
        <v/>
      </c>
      <c r="DT194" s="193" t="str">
        <f t="shared" si="383"/>
        <v/>
      </c>
      <c r="EA194" s="194">
        <f t="shared" si="384"/>
        <v>0</v>
      </c>
      <c r="EB194" s="194">
        <f t="shared" si="385"/>
        <v>0</v>
      </c>
      <c r="EC194" s="194">
        <f t="shared" si="386"/>
        <v>0</v>
      </c>
      <c r="ED194" s="194">
        <f t="shared" si="387"/>
        <v>0</v>
      </c>
      <c r="EE194" s="194">
        <f t="shared" si="388"/>
        <v>0</v>
      </c>
      <c r="EF194" s="194">
        <f t="shared" si="389"/>
        <v>0</v>
      </c>
      <c r="EG194" s="194">
        <f t="shared" si="390"/>
        <v>0</v>
      </c>
      <c r="EH194" s="194">
        <f t="shared" si="391"/>
        <v>0</v>
      </c>
      <c r="EI194" s="194">
        <f t="shared" si="392"/>
        <v>0</v>
      </c>
      <c r="EJ194" s="194">
        <f t="shared" si="393"/>
        <v>0</v>
      </c>
      <c r="EK194" s="194">
        <f t="shared" si="394"/>
        <v>0</v>
      </c>
      <c r="EL194" s="194">
        <f t="shared" si="395"/>
        <v>0</v>
      </c>
      <c r="EM194" s="194">
        <f t="shared" si="396"/>
        <v>0</v>
      </c>
      <c r="EN194" s="194">
        <f t="shared" si="397"/>
        <v>0</v>
      </c>
      <c r="EO194" s="194">
        <f t="shared" si="398"/>
        <v>0</v>
      </c>
      <c r="EP194" s="194">
        <f t="shared" si="399"/>
        <v>0</v>
      </c>
      <c r="EQ194" s="194">
        <f t="shared" si="400"/>
        <v>0</v>
      </c>
      <c r="ER194" s="194">
        <f t="shared" si="401"/>
        <v>0</v>
      </c>
      <c r="ES194" s="194">
        <f t="shared" si="402"/>
        <v>0</v>
      </c>
      <c r="ET194" s="194">
        <f t="shared" si="403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4"/>
        <v>0</v>
      </c>
      <c r="D195" s="140">
        <f t="shared" si="404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3"/>
        <v/>
      </c>
      <c r="CB195" s="193" t="str">
        <f t="shared" si="354"/>
        <v/>
      </c>
      <c r="CC195" s="193" t="str">
        <f t="shared" si="355"/>
        <v/>
      </c>
      <c r="CD195" s="193" t="str">
        <f t="shared" si="356"/>
        <v/>
      </c>
      <c r="CE195" s="193" t="str">
        <f t="shared" si="357"/>
        <v/>
      </c>
      <c r="CF195" s="193" t="str">
        <f t="shared" si="358"/>
        <v/>
      </c>
      <c r="CG195" s="194">
        <f t="shared" si="359"/>
        <v>0</v>
      </c>
      <c r="CH195" s="194">
        <f t="shared" si="360"/>
        <v>0</v>
      </c>
      <c r="CI195" s="194">
        <f t="shared" si="361"/>
        <v>0</v>
      </c>
      <c r="CJ195" s="194">
        <f t="shared" si="362"/>
        <v>0</v>
      </c>
      <c r="CK195" s="194">
        <f t="shared" si="363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4"/>
        <v/>
      </c>
      <c r="DB195" s="193" t="str">
        <f t="shared" si="365"/>
        <v/>
      </c>
      <c r="DC195" s="193" t="str">
        <f t="shared" si="366"/>
        <v/>
      </c>
      <c r="DD195" s="193" t="str">
        <f t="shared" si="367"/>
        <v/>
      </c>
      <c r="DE195" s="193" t="str">
        <f t="shared" si="368"/>
        <v/>
      </c>
      <c r="DF195" s="193" t="str">
        <f t="shared" si="369"/>
        <v/>
      </c>
      <c r="DG195" s="193" t="str">
        <f t="shared" si="370"/>
        <v/>
      </c>
      <c r="DH195" s="193" t="str">
        <f t="shared" si="371"/>
        <v/>
      </c>
      <c r="DI195" s="193" t="str">
        <f t="shared" si="372"/>
        <v/>
      </c>
      <c r="DJ195" s="193" t="str">
        <f t="shared" si="373"/>
        <v/>
      </c>
      <c r="DK195" s="193" t="str">
        <f t="shared" si="374"/>
        <v/>
      </c>
      <c r="DL195" s="193" t="str">
        <f t="shared" si="375"/>
        <v/>
      </c>
      <c r="DM195" s="193" t="str">
        <f t="shared" si="376"/>
        <v/>
      </c>
      <c r="DN195" s="193" t="str">
        <f t="shared" si="377"/>
        <v/>
      </c>
      <c r="DO195" s="193" t="str">
        <f t="shared" si="378"/>
        <v/>
      </c>
      <c r="DP195" s="193" t="str">
        <f t="shared" si="379"/>
        <v/>
      </c>
      <c r="DQ195" s="193" t="str">
        <f t="shared" si="380"/>
        <v/>
      </c>
      <c r="DR195" s="193" t="str">
        <f t="shared" si="381"/>
        <v/>
      </c>
      <c r="DS195" s="193" t="str">
        <f t="shared" si="382"/>
        <v/>
      </c>
      <c r="DT195" s="193" t="str">
        <f t="shared" si="383"/>
        <v/>
      </c>
      <c r="EA195" s="194">
        <f t="shared" si="384"/>
        <v>0</v>
      </c>
      <c r="EB195" s="194">
        <f t="shared" si="385"/>
        <v>0</v>
      </c>
      <c r="EC195" s="194">
        <f t="shared" si="386"/>
        <v>0</v>
      </c>
      <c r="ED195" s="194">
        <f t="shared" si="387"/>
        <v>0</v>
      </c>
      <c r="EE195" s="194">
        <f t="shared" si="388"/>
        <v>0</v>
      </c>
      <c r="EF195" s="194">
        <f t="shared" si="389"/>
        <v>0</v>
      </c>
      <c r="EG195" s="194">
        <f t="shared" si="390"/>
        <v>0</v>
      </c>
      <c r="EH195" s="194">
        <f t="shared" si="391"/>
        <v>0</v>
      </c>
      <c r="EI195" s="194">
        <f t="shared" si="392"/>
        <v>0</v>
      </c>
      <c r="EJ195" s="194">
        <f t="shared" si="393"/>
        <v>0</v>
      </c>
      <c r="EK195" s="194">
        <f t="shared" si="394"/>
        <v>0</v>
      </c>
      <c r="EL195" s="194">
        <f t="shared" si="395"/>
        <v>0</v>
      </c>
      <c r="EM195" s="194">
        <f t="shared" si="396"/>
        <v>0</v>
      </c>
      <c r="EN195" s="194">
        <f t="shared" si="397"/>
        <v>0</v>
      </c>
      <c r="EO195" s="194">
        <f t="shared" si="398"/>
        <v>0</v>
      </c>
      <c r="EP195" s="194">
        <f t="shared" si="399"/>
        <v>0</v>
      </c>
      <c r="EQ195" s="194">
        <f t="shared" si="400"/>
        <v>0</v>
      </c>
      <c r="ER195" s="194">
        <f t="shared" si="401"/>
        <v>0</v>
      </c>
      <c r="ES195" s="194">
        <f t="shared" si="402"/>
        <v>0</v>
      </c>
      <c r="ET195" s="194">
        <f t="shared" si="403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4"/>
        <v>0</v>
      </c>
      <c r="D196" s="136">
        <f t="shared" si="404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3"/>
        <v/>
      </c>
      <c r="CB196" s="193" t="str">
        <f t="shared" si="354"/>
        <v/>
      </c>
      <c r="CC196" s="193" t="str">
        <f t="shared" si="355"/>
        <v/>
      </c>
      <c r="CD196" s="193" t="str">
        <f t="shared" si="356"/>
        <v/>
      </c>
      <c r="CE196" s="193" t="str">
        <f t="shared" si="357"/>
        <v/>
      </c>
      <c r="CF196" s="193" t="str">
        <f t="shared" si="358"/>
        <v/>
      </c>
      <c r="CG196" s="194">
        <f t="shared" si="359"/>
        <v>0</v>
      </c>
      <c r="CH196" s="194">
        <f t="shared" si="360"/>
        <v>0</v>
      </c>
      <c r="CI196" s="194">
        <f t="shared" si="361"/>
        <v>0</v>
      </c>
      <c r="CJ196" s="194">
        <f t="shared" si="362"/>
        <v>0</v>
      </c>
      <c r="CK196" s="194">
        <f t="shared" si="363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4"/>
        <v/>
      </c>
      <c r="DB196" s="193" t="str">
        <f t="shared" si="365"/>
        <v/>
      </c>
      <c r="DC196" s="193" t="str">
        <f t="shared" si="366"/>
        <v/>
      </c>
      <c r="DD196" s="193" t="str">
        <f t="shared" si="367"/>
        <v/>
      </c>
      <c r="DE196" s="193" t="str">
        <f t="shared" si="368"/>
        <v/>
      </c>
      <c r="DF196" s="193" t="str">
        <f t="shared" si="369"/>
        <v/>
      </c>
      <c r="DG196" s="193" t="str">
        <f t="shared" si="370"/>
        <v/>
      </c>
      <c r="DH196" s="193" t="str">
        <f t="shared" si="371"/>
        <v/>
      </c>
      <c r="DI196" s="193" t="str">
        <f t="shared" si="372"/>
        <v/>
      </c>
      <c r="DJ196" s="193" t="str">
        <f t="shared" si="373"/>
        <v/>
      </c>
      <c r="DK196" s="193" t="str">
        <f t="shared" si="374"/>
        <v/>
      </c>
      <c r="DL196" s="193" t="str">
        <f t="shared" si="375"/>
        <v/>
      </c>
      <c r="DM196" s="193" t="str">
        <f t="shared" si="376"/>
        <v/>
      </c>
      <c r="DN196" s="193" t="str">
        <f t="shared" si="377"/>
        <v/>
      </c>
      <c r="DO196" s="193" t="str">
        <f t="shared" si="378"/>
        <v/>
      </c>
      <c r="DP196" s="193" t="str">
        <f t="shared" si="379"/>
        <v/>
      </c>
      <c r="DQ196" s="193" t="str">
        <f t="shared" si="380"/>
        <v/>
      </c>
      <c r="DR196" s="193" t="str">
        <f t="shared" si="381"/>
        <v/>
      </c>
      <c r="DS196" s="193" t="str">
        <f t="shared" si="382"/>
        <v/>
      </c>
      <c r="DT196" s="193" t="str">
        <f t="shared" si="383"/>
        <v/>
      </c>
      <c r="EA196" s="194">
        <f t="shared" si="384"/>
        <v>0</v>
      </c>
      <c r="EB196" s="194">
        <f t="shared" si="385"/>
        <v>0</v>
      </c>
      <c r="EC196" s="194">
        <f t="shared" si="386"/>
        <v>0</v>
      </c>
      <c r="ED196" s="194">
        <f t="shared" si="387"/>
        <v>0</v>
      </c>
      <c r="EE196" s="194">
        <f t="shared" si="388"/>
        <v>0</v>
      </c>
      <c r="EF196" s="194">
        <f t="shared" si="389"/>
        <v>0</v>
      </c>
      <c r="EG196" s="194">
        <f t="shared" si="390"/>
        <v>0</v>
      </c>
      <c r="EH196" s="194">
        <f t="shared" si="391"/>
        <v>0</v>
      </c>
      <c r="EI196" s="194">
        <f t="shared" si="392"/>
        <v>0</v>
      </c>
      <c r="EJ196" s="194">
        <f t="shared" si="393"/>
        <v>0</v>
      </c>
      <c r="EK196" s="194">
        <f t="shared" si="394"/>
        <v>0</v>
      </c>
      <c r="EL196" s="194">
        <f t="shared" si="395"/>
        <v>0</v>
      </c>
      <c r="EM196" s="194">
        <f t="shared" si="396"/>
        <v>0</v>
      </c>
      <c r="EN196" s="194">
        <f t="shared" si="397"/>
        <v>0</v>
      </c>
      <c r="EO196" s="194">
        <f t="shared" si="398"/>
        <v>0</v>
      </c>
      <c r="EP196" s="194">
        <f t="shared" si="399"/>
        <v>0</v>
      </c>
      <c r="EQ196" s="194">
        <f t="shared" si="400"/>
        <v>0</v>
      </c>
      <c r="ER196" s="194">
        <f t="shared" si="401"/>
        <v>0</v>
      </c>
      <c r="ES196" s="194">
        <f t="shared" si="402"/>
        <v>0</v>
      </c>
      <c r="ET196" s="194">
        <f t="shared" si="403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4"/>
        <v>0</v>
      </c>
      <c r="D197" s="109">
        <f t="shared" si="404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3"/>
        <v/>
      </c>
      <c r="CB197" s="193" t="str">
        <f t="shared" si="354"/>
        <v/>
      </c>
      <c r="CC197" s="193" t="str">
        <f t="shared" si="355"/>
        <v/>
      </c>
      <c r="CD197" s="193" t="str">
        <f t="shared" si="356"/>
        <v/>
      </c>
      <c r="CE197" s="193" t="str">
        <f t="shared" si="357"/>
        <v/>
      </c>
      <c r="CF197" s="193" t="str">
        <f t="shared" si="358"/>
        <v/>
      </c>
      <c r="CG197" s="194">
        <f t="shared" si="359"/>
        <v>0</v>
      </c>
      <c r="CH197" s="194">
        <f t="shared" si="360"/>
        <v>0</v>
      </c>
      <c r="CI197" s="194">
        <f t="shared" si="361"/>
        <v>0</v>
      </c>
      <c r="CJ197" s="194">
        <f t="shared" si="362"/>
        <v>0</v>
      </c>
      <c r="CK197" s="194">
        <f t="shared" si="363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4"/>
        <v/>
      </c>
      <c r="DB197" s="193" t="str">
        <f t="shared" si="365"/>
        <v/>
      </c>
      <c r="DC197" s="193" t="str">
        <f t="shared" si="366"/>
        <v/>
      </c>
      <c r="DD197" s="193" t="str">
        <f t="shared" si="367"/>
        <v/>
      </c>
      <c r="DE197" s="193" t="str">
        <f t="shared" si="368"/>
        <v/>
      </c>
      <c r="DF197" s="193" t="str">
        <f t="shared" si="369"/>
        <v/>
      </c>
      <c r="DG197" s="193" t="str">
        <f t="shared" si="370"/>
        <v/>
      </c>
      <c r="DH197" s="193" t="str">
        <f t="shared" si="371"/>
        <v/>
      </c>
      <c r="DI197" s="193" t="str">
        <f t="shared" si="372"/>
        <v/>
      </c>
      <c r="DJ197" s="193" t="str">
        <f t="shared" si="373"/>
        <v/>
      </c>
      <c r="DK197" s="193" t="str">
        <f t="shared" si="374"/>
        <v/>
      </c>
      <c r="DL197" s="193" t="str">
        <f t="shared" si="375"/>
        <v/>
      </c>
      <c r="DM197" s="193" t="str">
        <f t="shared" si="376"/>
        <v/>
      </c>
      <c r="DN197" s="193" t="str">
        <f t="shared" si="377"/>
        <v/>
      </c>
      <c r="DO197" s="193" t="str">
        <f t="shared" si="378"/>
        <v/>
      </c>
      <c r="DP197" s="193" t="str">
        <f t="shared" si="379"/>
        <v/>
      </c>
      <c r="DQ197" s="193" t="str">
        <f t="shared" si="380"/>
        <v/>
      </c>
      <c r="DR197" s="193" t="str">
        <f t="shared" si="381"/>
        <v/>
      </c>
      <c r="DS197" s="193" t="str">
        <f t="shared" si="382"/>
        <v/>
      </c>
      <c r="DT197" s="193" t="str">
        <f t="shared" si="383"/>
        <v/>
      </c>
      <c r="EA197" s="194">
        <f t="shared" si="384"/>
        <v>0</v>
      </c>
      <c r="EB197" s="194">
        <f t="shared" si="385"/>
        <v>0</v>
      </c>
      <c r="EC197" s="194">
        <f t="shared" si="386"/>
        <v>0</v>
      </c>
      <c r="ED197" s="194">
        <f t="shared" si="387"/>
        <v>0</v>
      </c>
      <c r="EE197" s="194">
        <f t="shared" si="388"/>
        <v>0</v>
      </c>
      <c r="EF197" s="194">
        <f t="shared" si="389"/>
        <v>0</v>
      </c>
      <c r="EG197" s="194">
        <f t="shared" si="390"/>
        <v>0</v>
      </c>
      <c r="EH197" s="194">
        <f t="shared" si="391"/>
        <v>0</v>
      </c>
      <c r="EI197" s="194">
        <f t="shared" si="392"/>
        <v>0</v>
      </c>
      <c r="EJ197" s="194">
        <f t="shared" si="393"/>
        <v>0</v>
      </c>
      <c r="EK197" s="194">
        <f t="shared" si="394"/>
        <v>0</v>
      </c>
      <c r="EL197" s="194">
        <f t="shared" si="395"/>
        <v>0</v>
      </c>
      <c r="EM197" s="194">
        <f t="shared" si="396"/>
        <v>0</v>
      </c>
      <c r="EN197" s="194">
        <f t="shared" si="397"/>
        <v>0</v>
      </c>
      <c r="EO197" s="194">
        <f t="shared" si="398"/>
        <v>0</v>
      </c>
      <c r="EP197" s="194">
        <f t="shared" si="399"/>
        <v>0</v>
      </c>
      <c r="EQ197" s="194">
        <f t="shared" si="400"/>
        <v>0</v>
      </c>
      <c r="ER197" s="194">
        <f t="shared" si="401"/>
        <v>0</v>
      </c>
      <c r="ES197" s="194">
        <f t="shared" si="402"/>
        <v>0</v>
      </c>
      <c r="ET197" s="194">
        <f t="shared" si="403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4"/>
        <v>0</v>
      </c>
      <c r="D198" s="114">
        <f t="shared" si="404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3"/>
        <v/>
      </c>
      <c r="CB198" s="193" t="str">
        <f t="shared" si="354"/>
        <v/>
      </c>
      <c r="CC198" s="193" t="str">
        <f t="shared" si="355"/>
        <v/>
      </c>
      <c r="CD198" s="193" t="str">
        <f t="shared" si="356"/>
        <v/>
      </c>
      <c r="CE198" s="193" t="str">
        <f t="shared" si="357"/>
        <v/>
      </c>
      <c r="CF198" s="193" t="str">
        <f t="shared" si="358"/>
        <v/>
      </c>
      <c r="CG198" s="194">
        <f t="shared" si="359"/>
        <v>0</v>
      </c>
      <c r="CH198" s="194">
        <f t="shared" si="360"/>
        <v>0</v>
      </c>
      <c r="CI198" s="194">
        <f t="shared" si="361"/>
        <v>0</v>
      </c>
      <c r="CJ198" s="194">
        <f t="shared" si="362"/>
        <v>0</v>
      </c>
      <c r="CK198" s="194">
        <f t="shared" si="363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4"/>
        <v/>
      </c>
      <c r="DB198" s="193" t="str">
        <f t="shared" si="365"/>
        <v/>
      </c>
      <c r="DC198" s="193" t="str">
        <f t="shared" si="366"/>
        <v/>
      </c>
      <c r="DD198" s="193" t="str">
        <f t="shared" si="367"/>
        <v/>
      </c>
      <c r="DE198" s="193" t="str">
        <f t="shared" si="368"/>
        <v/>
      </c>
      <c r="DF198" s="193" t="str">
        <f t="shared" si="369"/>
        <v/>
      </c>
      <c r="DG198" s="193" t="str">
        <f t="shared" si="370"/>
        <v/>
      </c>
      <c r="DH198" s="193" t="str">
        <f t="shared" si="371"/>
        <v/>
      </c>
      <c r="DI198" s="193" t="str">
        <f t="shared" si="372"/>
        <v/>
      </c>
      <c r="DJ198" s="193" t="str">
        <f t="shared" si="373"/>
        <v/>
      </c>
      <c r="DK198" s="193" t="str">
        <f t="shared" si="374"/>
        <v/>
      </c>
      <c r="DL198" s="193" t="str">
        <f t="shared" si="375"/>
        <v/>
      </c>
      <c r="DM198" s="193" t="str">
        <f t="shared" si="376"/>
        <v/>
      </c>
      <c r="DN198" s="193" t="str">
        <f t="shared" si="377"/>
        <v/>
      </c>
      <c r="DO198" s="193" t="str">
        <f t="shared" si="378"/>
        <v/>
      </c>
      <c r="DP198" s="193" t="str">
        <f t="shared" si="379"/>
        <v/>
      </c>
      <c r="DQ198" s="193" t="str">
        <f t="shared" si="380"/>
        <v/>
      </c>
      <c r="DR198" s="193" t="str">
        <f t="shared" si="381"/>
        <v/>
      </c>
      <c r="DS198" s="193" t="str">
        <f t="shared" si="382"/>
        <v/>
      </c>
      <c r="DT198" s="193" t="str">
        <f t="shared" si="383"/>
        <v/>
      </c>
      <c r="EA198" s="194">
        <f t="shared" si="384"/>
        <v>0</v>
      </c>
      <c r="EB198" s="194">
        <f t="shared" si="385"/>
        <v>0</v>
      </c>
      <c r="EC198" s="194">
        <f t="shared" si="386"/>
        <v>0</v>
      </c>
      <c r="ED198" s="194">
        <f t="shared" si="387"/>
        <v>0</v>
      </c>
      <c r="EE198" s="194">
        <f t="shared" si="388"/>
        <v>0</v>
      </c>
      <c r="EF198" s="194">
        <f t="shared" si="389"/>
        <v>0</v>
      </c>
      <c r="EG198" s="194">
        <f t="shared" si="390"/>
        <v>0</v>
      </c>
      <c r="EH198" s="194">
        <f t="shared" si="391"/>
        <v>0</v>
      </c>
      <c r="EI198" s="194">
        <f t="shared" si="392"/>
        <v>0</v>
      </c>
      <c r="EJ198" s="194">
        <f t="shared" si="393"/>
        <v>0</v>
      </c>
      <c r="EK198" s="194">
        <f t="shared" si="394"/>
        <v>0</v>
      </c>
      <c r="EL198" s="194">
        <f t="shared" si="395"/>
        <v>0</v>
      </c>
      <c r="EM198" s="194">
        <f t="shared" si="396"/>
        <v>0</v>
      </c>
      <c r="EN198" s="194">
        <f t="shared" si="397"/>
        <v>0</v>
      </c>
      <c r="EO198" s="194">
        <f t="shared" si="398"/>
        <v>0</v>
      </c>
      <c r="EP198" s="194">
        <f t="shared" si="399"/>
        <v>0</v>
      </c>
      <c r="EQ198" s="194">
        <f t="shared" si="400"/>
        <v>0</v>
      </c>
      <c r="ER198" s="194">
        <f t="shared" si="401"/>
        <v>0</v>
      </c>
      <c r="ES198" s="194">
        <f t="shared" si="402"/>
        <v>0</v>
      </c>
      <c r="ET198" s="194">
        <f t="shared" si="403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4"/>
        <v>0</v>
      </c>
      <c r="D199" s="109">
        <f t="shared" si="404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3"/>
        <v/>
      </c>
      <c r="CB199" s="193" t="str">
        <f t="shared" si="354"/>
        <v/>
      </c>
      <c r="CC199" s="193" t="str">
        <f t="shared" si="355"/>
        <v/>
      </c>
      <c r="CD199" s="193" t="str">
        <f t="shared" si="356"/>
        <v/>
      </c>
      <c r="CE199" s="193" t="str">
        <f t="shared" si="357"/>
        <v/>
      </c>
      <c r="CF199" s="193" t="str">
        <f t="shared" si="358"/>
        <v/>
      </c>
      <c r="CG199" s="194">
        <f t="shared" si="359"/>
        <v>0</v>
      </c>
      <c r="CH199" s="194">
        <f t="shared" si="360"/>
        <v>0</v>
      </c>
      <c r="CI199" s="194">
        <f t="shared" si="361"/>
        <v>0</v>
      </c>
      <c r="CJ199" s="194">
        <f t="shared" si="362"/>
        <v>0</v>
      </c>
      <c r="CK199" s="194">
        <f t="shared" si="363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4"/>
        <v/>
      </c>
      <c r="DB199" s="193" t="str">
        <f t="shared" si="365"/>
        <v/>
      </c>
      <c r="DC199" s="193" t="str">
        <f t="shared" si="366"/>
        <v/>
      </c>
      <c r="DD199" s="193" t="str">
        <f t="shared" si="367"/>
        <v/>
      </c>
      <c r="DE199" s="193" t="str">
        <f t="shared" si="368"/>
        <v/>
      </c>
      <c r="DF199" s="193" t="str">
        <f t="shared" si="369"/>
        <v/>
      </c>
      <c r="DG199" s="193" t="str">
        <f t="shared" si="370"/>
        <v/>
      </c>
      <c r="DH199" s="193" t="str">
        <f t="shared" si="371"/>
        <v/>
      </c>
      <c r="DI199" s="193" t="str">
        <f t="shared" si="372"/>
        <v/>
      </c>
      <c r="DJ199" s="193" t="str">
        <f t="shared" si="373"/>
        <v/>
      </c>
      <c r="DK199" s="193" t="str">
        <f t="shared" si="374"/>
        <v/>
      </c>
      <c r="DL199" s="193" t="str">
        <f t="shared" si="375"/>
        <v/>
      </c>
      <c r="DM199" s="193" t="str">
        <f t="shared" si="376"/>
        <v/>
      </c>
      <c r="DN199" s="193" t="str">
        <f t="shared" si="377"/>
        <v/>
      </c>
      <c r="DO199" s="193" t="str">
        <f t="shared" si="378"/>
        <v/>
      </c>
      <c r="DP199" s="193" t="str">
        <f t="shared" si="379"/>
        <v/>
      </c>
      <c r="DQ199" s="193" t="str">
        <f t="shared" si="380"/>
        <v/>
      </c>
      <c r="DR199" s="193" t="str">
        <f t="shared" si="381"/>
        <v/>
      </c>
      <c r="DS199" s="193" t="str">
        <f t="shared" si="382"/>
        <v/>
      </c>
      <c r="DT199" s="193" t="str">
        <f t="shared" si="383"/>
        <v/>
      </c>
      <c r="EA199" s="194">
        <f t="shared" si="384"/>
        <v>0</v>
      </c>
      <c r="EB199" s="194">
        <f t="shared" si="385"/>
        <v>0</v>
      </c>
      <c r="EC199" s="194">
        <f t="shared" si="386"/>
        <v>0</v>
      </c>
      <c r="ED199" s="194">
        <f t="shared" si="387"/>
        <v>0</v>
      </c>
      <c r="EE199" s="194">
        <f t="shared" si="388"/>
        <v>0</v>
      </c>
      <c r="EF199" s="194">
        <f t="shared" si="389"/>
        <v>0</v>
      </c>
      <c r="EG199" s="194">
        <f t="shared" si="390"/>
        <v>0</v>
      </c>
      <c r="EH199" s="194">
        <f t="shared" si="391"/>
        <v>0</v>
      </c>
      <c r="EI199" s="194">
        <f t="shared" si="392"/>
        <v>0</v>
      </c>
      <c r="EJ199" s="194">
        <f t="shared" si="393"/>
        <v>0</v>
      </c>
      <c r="EK199" s="194">
        <f t="shared" si="394"/>
        <v>0</v>
      </c>
      <c r="EL199" s="194">
        <f t="shared" si="395"/>
        <v>0</v>
      </c>
      <c r="EM199" s="194">
        <f t="shared" si="396"/>
        <v>0</v>
      </c>
      <c r="EN199" s="194">
        <f t="shared" si="397"/>
        <v>0</v>
      </c>
      <c r="EO199" s="194">
        <f t="shared" si="398"/>
        <v>0</v>
      </c>
      <c r="EP199" s="194">
        <f t="shared" si="399"/>
        <v>0</v>
      </c>
      <c r="EQ199" s="194">
        <f t="shared" si="400"/>
        <v>0</v>
      </c>
      <c r="ER199" s="194">
        <f t="shared" si="401"/>
        <v>0</v>
      </c>
      <c r="ES199" s="194">
        <f t="shared" si="402"/>
        <v>0</v>
      </c>
      <c r="ET199" s="194">
        <f t="shared" si="403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4"/>
        <v>0</v>
      </c>
      <c r="D200" s="139">
        <f t="shared" si="404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3"/>
        <v/>
      </c>
      <c r="CB200" s="193" t="str">
        <f t="shared" si="354"/>
        <v/>
      </c>
      <c r="CC200" s="193" t="str">
        <f t="shared" si="355"/>
        <v/>
      </c>
      <c r="CD200" s="193" t="str">
        <f t="shared" si="356"/>
        <v/>
      </c>
      <c r="CE200" s="193" t="str">
        <f t="shared" si="357"/>
        <v/>
      </c>
      <c r="CF200" s="193" t="str">
        <f t="shared" si="358"/>
        <v/>
      </c>
      <c r="CG200" s="194">
        <f t="shared" si="359"/>
        <v>0</v>
      </c>
      <c r="CH200" s="194">
        <f t="shared" si="360"/>
        <v>0</v>
      </c>
      <c r="CI200" s="194">
        <f t="shared" si="361"/>
        <v>0</v>
      </c>
      <c r="CJ200" s="194">
        <f t="shared" si="362"/>
        <v>0</v>
      </c>
      <c r="CK200" s="194">
        <f t="shared" si="363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4"/>
        <v/>
      </c>
      <c r="DB200" s="193" t="str">
        <f t="shared" si="365"/>
        <v/>
      </c>
      <c r="DC200" s="193" t="str">
        <f t="shared" si="366"/>
        <v/>
      </c>
      <c r="DD200" s="193" t="str">
        <f t="shared" si="367"/>
        <v/>
      </c>
      <c r="DE200" s="193" t="str">
        <f t="shared" si="368"/>
        <v/>
      </c>
      <c r="DF200" s="193" t="str">
        <f t="shared" si="369"/>
        <v/>
      </c>
      <c r="DG200" s="193" t="str">
        <f t="shared" si="370"/>
        <v/>
      </c>
      <c r="DH200" s="193" t="str">
        <f t="shared" si="371"/>
        <v/>
      </c>
      <c r="DI200" s="193" t="str">
        <f t="shared" si="372"/>
        <v/>
      </c>
      <c r="DJ200" s="193" t="str">
        <f t="shared" si="373"/>
        <v/>
      </c>
      <c r="DK200" s="193" t="str">
        <f t="shared" si="374"/>
        <v/>
      </c>
      <c r="DL200" s="193" t="str">
        <f t="shared" si="375"/>
        <v/>
      </c>
      <c r="DM200" s="193" t="str">
        <f t="shared" si="376"/>
        <v/>
      </c>
      <c r="DN200" s="193" t="str">
        <f t="shared" si="377"/>
        <v/>
      </c>
      <c r="DO200" s="193" t="str">
        <f t="shared" si="378"/>
        <v/>
      </c>
      <c r="DP200" s="193" t="str">
        <f t="shared" si="379"/>
        <v/>
      </c>
      <c r="DQ200" s="193" t="str">
        <f t="shared" si="380"/>
        <v/>
      </c>
      <c r="DR200" s="193" t="str">
        <f t="shared" si="381"/>
        <v/>
      </c>
      <c r="DS200" s="193" t="str">
        <f t="shared" si="382"/>
        <v/>
      </c>
      <c r="DT200" s="193" t="str">
        <f t="shared" si="383"/>
        <v/>
      </c>
      <c r="EA200" s="194">
        <f t="shared" si="384"/>
        <v>0</v>
      </c>
      <c r="EB200" s="194">
        <f t="shared" si="385"/>
        <v>0</v>
      </c>
      <c r="EC200" s="194">
        <f t="shared" si="386"/>
        <v>0</v>
      </c>
      <c r="ED200" s="194">
        <f t="shared" si="387"/>
        <v>0</v>
      </c>
      <c r="EE200" s="194">
        <f t="shared" si="388"/>
        <v>0</v>
      </c>
      <c r="EF200" s="194">
        <f t="shared" si="389"/>
        <v>0</v>
      </c>
      <c r="EG200" s="194">
        <f t="shared" si="390"/>
        <v>0</v>
      </c>
      <c r="EH200" s="194">
        <f t="shared" si="391"/>
        <v>0</v>
      </c>
      <c r="EI200" s="194">
        <f t="shared" si="392"/>
        <v>0</v>
      </c>
      <c r="EJ200" s="194">
        <f t="shared" si="393"/>
        <v>0</v>
      </c>
      <c r="EK200" s="194">
        <f t="shared" si="394"/>
        <v>0</v>
      </c>
      <c r="EL200" s="194">
        <f t="shared" si="395"/>
        <v>0</v>
      </c>
      <c r="EM200" s="194">
        <f t="shared" si="396"/>
        <v>0</v>
      </c>
      <c r="EN200" s="194">
        <f t="shared" si="397"/>
        <v>0</v>
      </c>
      <c r="EO200" s="194">
        <f t="shared" si="398"/>
        <v>0</v>
      </c>
      <c r="EP200" s="194">
        <f t="shared" si="399"/>
        <v>0</v>
      </c>
      <c r="EQ200" s="194">
        <f t="shared" si="400"/>
        <v>0</v>
      </c>
      <c r="ER200" s="194">
        <f t="shared" si="401"/>
        <v>0</v>
      </c>
      <c r="ES200" s="194">
        <f t="shared" si="402"/>
        <v>0</v>
      </c>
      <c r="ET200" s="194">
        <f t="shared" si="403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4"/>
        <v>0</v>
      </c>
      <c r="D201" s="139">
        <f t="shared" si="404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3"/>
        <v/>
      </c>
      <c r="CB201" s="193" t="str">
        <f t="shared" si="354"/>
        <v/>
      </c>
      <c r="CC201" s="193" t="str">
        <f t="shared" si="355"/>
        <v/>
      </c>
      <c r="CD201" s="193" t="str">
        <f t="shared" si="356"/>
        <v/>
      </c>
      <c r="CE201" s="193" t="str">
        <f t="shared" si="357"/>
        <v/>
      </c>
      <c r="CF201" s="193" t="str">
        <f t="shared" si="358"/>
        <v/>
      </c>
      <c r="CG201" s="194">
        <f t="shared" si="359"/>
        <v>0</v>
      </c>
      <c r="CH201" s="194">
        <f t="shared" si="360"/>
        <v>0</v>
      </c>
      <c r="CI201" s="194">
        <f t="shared" si="361"/>
        <v>0</v>
      </c>
      <c r="CJ201" s="194">
        <f t="shared" si="362"/>
        <v>0</v>
      </c>
      <c r="CK201" s="194">
        <f t="shared" si="363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4"/>
        <v/>
      </c>
      <c r="DB201" s="193" t="str">
        <f t="shared" si="365"/>
        <v/>
      </c>
      <c r="DC201" s="193" t="str">
        <f t="shared" si="366"/>
        <v/>
      </c>
      <c r="DD201" s="193" t="str">
        <f t="shared" si="367"/>
        <v/>
      </c>
      <c r="DE201" s="193" t="str">
        <f t="shared" si="368"/>
        <v/>
      </c>
      <c r="DF201" s="193" t="str">
        <f t="shared" si="369"/>
        <v/>
      </c>
      <c r="DG201" s="193" t="str">
        <f t="shared" si="370"/>
        <v/>
      </c>
      <c r="DH201" s="193" t="str">
        <f t="shared" si="371"/>
        <v/>
      </c>
      <c r="DI201" s="193" t="str">
        <f t="shared" si="372"/>
        <v/>
      </c>
      <c r="DJ201" s="193" t="str">
        <f t="shared" si="373"/>
        <v/>
      </c>
      <c r="DK201" s="193" t="str">
        <f t="shared" si="374"/>
        <v/>
      </c>
      <c r="DL201" s="193" t="str">
        <f t="shared" si="375"/>
        <v/>
      </c>
      <c r="DM201" s="193" t="str">
        <f t="shared" si="376"/>
        <v/>
      </c>
      <c r="DN201" s="193" t="str">
        <f t="shared" si="377"/>
        <v/>
      </c>
      <c r="DO201" s="193" t="str">
        <f t="shared" si="378"/>
        <v/>
      </c>
      <c r="DP201" s="193" t="str">
        <f t="shared" si="379"/>
        <v/>
      </c>
      <c r="DQ201" s="193" t="str">
        <f t="shared" si="380"/>
        <v/>
      </c>
      <c r="DR201" s="193" t="str">
        <f t="shared" si="381"/>
        <v/>
      </c>
      <c r="DS201" s="193" t="str">
        <f t="shared" si="382"/>
        <v/>
      </c>
      <c r="DT201" s="193" t="str">
        <f t="shared" si="383"/>
        <v/>
      </c>
      <c r="EA201" s="194">
        <f t="shared" si="384"/>
        <v>0</v>
      </c>
      <c r="EB201" s="194">
        <f t="shared" si="385"/>
        <v>0</v>
      </c>
      <c r="EC201" s="194">
        <f t="shared" si="386"/>
        <v>0</v>
      </c>
      <c r="ED201" s="194">
        <f t="shared" si="387"/>
        <v>0</v>
      </c>
      <c r="EE201" s="194">
        <f t="shared" si="388"/>
        <v>0</v>
      </c>
      <c r="EF201" s="194">
        <f t="shared" si="389"/>
        <v>0</v>
      </c>
      <c r="EG201" s="194">
        <f t="shared" si="390"/>
        <v>0</v>
      </c>
      <c r="EH201" s="194">
        <f t="shared" si="391"/>
        <v>0</v>
      </c>
      <c r="EI201" s="194">
        <f t="shared" si="392"/>
        <v>0</v>
      </c>
      <c r="EJ201" s="194">
        <f t="shared" si="393"/>
        <v>0</v>
      </c>
      <c r="EK201" s="194">
        <f t="shared" si="394"/>
        <v>0</v>
      </c>
      <c r="EL201" s="194">
        <f t="shared" si="395"/>
        <v>0</v>
      </c>
      <c r="EM201" s="194">
        <f t="shared" si="396"/>
        <v>0</v>
      </c>
      <c r="EN201" s="194">
        <f t="shared" si="397"/>
        <v>0</v>
      </c>
      <c r="EO201" s="194">
        <f t="shared" si="398"/>
        <v>0</v>
      </c>
      <c r="EP201" s="194">
        <f t="shared" si="399"/>
        <v>0</v>
      </c>
      <c r="EQ201" s="194">
        <f t="shared" si="400"/>
        <v>0</v>
      </c>
      <c r="ER201" s="194">
        <f t="shared" si="401"/>
        <v>0</v>
      </c>
      <c r="ES201" s="194">
        <f t="shared" si="402"/>
        <v>0</v>
      </c>
      <c r="ET201" s="194">
        <f t="shared" si="403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4"/>
        <v>0</v>
      </c>
      <c r="D202" s="155">
        <f t="shared" si="404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3"/>
        <v/>
      </c>
      <c r="CB202" s="193" t="str">
        <f t="shared" si="354"/>
        <v/>
      </c>
      <c r="CC202" s="193" t="str">
        <f t="shared" si="355"/>
        <v/>
      </c>
      <c r="CD202" s="193" t="str">
        <f t="shared" si="356"/>
        <v/>
      </c>
      <c r="CE202" s="193" t="str">
        <f t="shared" si="357"/>
        <v/>
      </c>
      <c r="CF202" s="193" t="str">
        <f t="shared" si="358"/>
        <v/>
      </c>
      <c r="CG202" s="194">
        <f t="shared" si="359"/>
        <v>0</v>
      </c>
      <c r="CH202" s="194">
        <f t="shared" si="360"/>
        <v>0</v>
      </c>
      <c r="CI202" s="194">
        <f t="shared" si="361"/>
        <v>0</v>
      </c>
      <c r="CJ202" s="194">
        <f t="shared" si="362"/>
        <v>0</v>
      </c>
      <c r="CK202" s="194">
        <f t="shared" si="363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4"/>
        <v/>
      </c>
      <c r="DB202" s="193" t="str">
        <f t="shared" si="365"/>
        <v/>
      </c>
      <c r="DC202" s="193" t="str">
        <f t="shared" si="366"/>
        <v/>
      </c>
      <c r="DD202" s="193" t="str">
        <f t="shared" si="367"/>
        <v/>
      </c>
      <c r="DE202" s="193" t="str">
        <f t="shared" si="368"/>
        <v/>
      </c>
      <c r="DF202" s="193" t="str">
        <f t="shared" si="369"/>
        <v/>
      </c>
      <c r="DG202" s="193" t="str">
        <f t="shared" si="370"/>
        <v/>
      </c>
      <c r="DH202" s="193" t="str">
        <f t="shared" si="371"/>
        <v/>
      </c>
      <c r="DI202" s="193" t="str">
        <f t="shared" si="372"/>
        <v/>
      </c>
      <c r="DJ202" s="193" t="str">
        <f t="shared" si="373"/>
        <v/>
      </c>
      <c r="DK202" s="193" t="str">
        <f t="shared" si="374"/>
        <v/>
      </c>
      <c r="DL202" s="193" t="str">
        <f t="shared" si="375"/>
        <v/>
      </c>
      <c r="DM202" s="193" t="str">
        <f t="shared" si="376"/>
        <v/>
      </c>
      <c r="DN202" s="193" t="str">
        <f t="shared" si="377"/>
        <v/>
      </c>
      <c r="DO202" s="193" t="str">
        <f t="shared" si="378"/>
        <v/>
      </c>
      <c r="DP202" s="193" t="str">
        <f t="shared" si="379"/>
        <v/>
      </c>
      <c r="DQ202" s="193" t="str">
        <f t="shared" si="380"/>
        <v/>
      </c>
      <c r="DR202" s="193" t="str">
        <f t="shared" si="381"/>
        <v/>
      </c>
      <c r="DS202" s="193" t="str">
        <f t="shared" si="382"/>
        <v/>
      </c>
      <c r="DT202" s="193" t="str">
        <f t="shared" si="383"/>
        <v/>
      </c>
      <c r="EA202" s="194">
        <f t="shared" si="384"/>
        <v>0</v>
      </c>
      <c r="EB202" s="194">
        <f t="shared" si="385"/>
        <v>0</v>
      </c>
      <c r="EC202" s="194">
        <f t="shared" si="386"/>
        <v>0</v>
      </c>
      <c r="ED202" s="194">
        <f t="shared" si="387"/>
        <v>0</v>
      </c>
      <c r="EE202" s="194">
        <f t="shared" si="388"/>
        <v>0</v>
      </c>
      <c r="EF202" s="194">
        <f t="shared" si="389"/>
        <v>0</v>
      </c>
      <c r="EG202" s="194">
        <f t="shared" si="390"/>
        <v>0</v>
      </c>
      <c r="EH202" s="194">
        <f t="shared" si="391"/>
        <v>0</v>
      </c>
      <c r="EI202" s="194">
        <f t="shared" si="392"/>
        <v>0</v>
      </c>
      <c r="EJ202" s="194">
        <f t="shared" si="393"/>
        <v>0</v>
      </c>
      <c r="EK202" s="194">
        <f t="shared" si="394"/>
        <v>0</v>
      </c>
      <c r="EL202" s="194">
        <f t="shared" si="395"/>
        <v>0</v>
      </c>
      <c r="EM202" s="194">
        <f t="shared" si="396"/>
        <v>0</v>
      </c>
      <c r="EN202" s="194">
        <f t="shared" si="397"/>
        <v>0</v>
      </c>
      <c r="EO202" s="194">
        <f t="shared" si="398"/>
        <v>0</v>
      </c>
      <c r="EP202" s="194">
        <f t="shared" si="399"/>
        <v>0</v>
      </c>
      <c r="EQ202" s="194">
        <f t="shared" si="400"/>
        <v>0</v>
      </c>
      <c r="ER202" s="194">
        <f t="shared" si="401"/>
        <v>0</v>
      </c>
      <c r="ES202" s="194">
        <f t="shared" si="402"/>
        <v>0</v>
      </c>
      <c r="ET202" s="194">
        <f t="shared" si="403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4"/>
        <v>0</v>
      </c>
      <c r="D203" s="155">
        <f t="shared" si="404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3"/>
        <v/>
      </c>
      <c r="CB203" s="193" t="str">
        <f t="shared" si="354"/>
        <v/>
      </c>
      <c r="CC203" s="193" t="str">
        <f t="shared" si="355"/>
        <v/>
      </c>
      <c r="CD203" s="193" t="str">
        <f t="shared" si="356"/>
        <v/>
      </c>
      <c r="CE203" s="193" t="str">
        <f t="shared" si="357"/>
        <v/>
      </c>
      <c r="CF203" s="193" t="str">
        <f t="shared" si="358"/>
        <v/>
      </c>
      <c r="CG203" s="194">
        <f t="shared" si="359"/>
        <v>0</v>
      </c>
      <c r="CH203" s="194">
        <f t="shared" si="360"/>
        <v>0</v>
      </c>
      <c r="CI203" s="194">
        <f t="shared" si="361"/>
        <v>0</v>
      </c>
      <c r="CJ203" s="194">
        <f t="shared" si="362"/>
        <v>0</v>
      </c>
      <c r="CK203" s="194">
        <f t="shared" si="363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4"/>
        <v/>
      </c>
      <c r="DB203" s="193" t="str">
        <f t="shared" si="365"/>
        <v/>
      </c>
      <c r="DC203" s="193" t="str">
        <f t="shared" si="366"/>
        <v/>
      </c>
      <c r="DD203" s="193" t="str">
        <f t="shared" si="367"/>
        <v/>
      </c>
      <c r="DE203" s="193" t="str">
        <f t="shared" si="368"/>
        <v/>
      </c>
      <c r="DF203" s="193" t="str">
        <f t="shared" si="369"/>
        <v/>
      </c>
      <c r="DG203" s="193" t="str">
        <f t="shared" si="370"/>
        <v/>
      </c>
      <c r="DH203" s="193" t="str">
        <f t="shared" si="371"/>
        <v/>
      </c>
      <c r="DI203" s="193" t="str">
        <f t="shared" si="372"/>
        <v/>
      </c>
      <c r="DJ203" s="193" t="str">
        <f t="shared" si="373"/>
        <v/>
      </c>
      <c r="DK203" s="193" t="str">
        <f t="shared" si="374"/>
        <v/>
      </c>
      <c r="DL203" s="193" t="str">
        <f t="shared" si="375"/>
        <v/>
      </c>
      <c r="DM203" s="193" t="str">
        <f t="shared" si="376"/>
        <v/>
      </c>
      <c r="DN203" s="193" t="str">
        <f t="shared" si="377"/>
        <v/>
      </c>
      <c r="DO203" s="193" t="str">
        <f t="shared" si="378"/>
        <v/>
      </c>
      <c r="DP203" s="193" t="str">
        <f t="shared" si="379"/>
        <v/>
      </c>
      <c r="DQ203" s="193" t="str">
        <f t="shared" si="380"/>
        <v/>
      </c>
      <c r="DR203" s="193" t="str">
        <f t="shared" si="381"/>
        <v/>
      </c>
      <c r="DS203" s="193" t="str">
        <f t="shared" si="382"/>
        <v/>
      </c>
      <c r="DT203" s="193" t="str">
        <f t="shared" si="383"/>
        <v/>
      </c>
      <c r="EA203" s="194">
        <f t="shared" si="384"/>
        <v>0</v>
      </c>
      <c r="EB203" s="194">
        <f t="shared" si="385"/>
        <v>0</v>
      </c>
      <c r="EC203" s="194">
        <f t="shared" si="386"/>
        <v>0</v>
      </c>
      <c r="ED203" s="194">
        <f t="shared" si="387"/>
        <v>0</v>
      </c>
      <c r="EE203" s="194">
        <f t="shared" si="388"/>
        <v>0</v>
      </c>
      <c r="EF203" s="194">
        <f t="shared" si="389"/>
        <v>0</v>
      </c>
      <c r="EG203" s="194">
        <f t="shared" si="390"/>
        <v>0</v>
      </c>
      <c r="EH203" s="194">
        <f t="shared" si="391"/>
        <v>0</v>
      </c>
      <c r="EI203" s="194">
        <f t="shared" si="392"/>
        <v>0</v>
      </c>
      <c r="EJ203" s="194">
        <f t="shared" si="393"/>
        <v>0</v>
      </c>
      <c r="EK203" s="194">
        <f t="shared" si="394"/>
        <v>0</v>
      </c>
      <c r="EL203" s="194">
        <f t="shared" si="395"/>
        <v>0</v>
      </c>
      <c r="EM203" s="194">
        <f t="shared" si="396"/>
        <v>0</v>
      </c>
      <c r="EN203" s="194">
        <f t="shared" si="397"/>
        <v>0</v>
      </c>
      <c r="EO203" s="194">
        <f t="shared" si="398"/>
        <v>0</v>
      </c>
      <c r="EP203" s="194">
        <f t="shared" si="399"/>
        <v>0</v>
      </c>
      <c r="EQ203" s="194">
        <f t="shared" si="400"/>
        <v>0</v>
      </c>
      <c r="ER203" s="194">
        <f t="shared" si="401"/>
        <v>0</v>
      </c>
      <c r="ES203" s="194">
        <f t="shared" si="402"/>
        <v>0</v>
      </c>
      <c r="ET203" s="194">
        <f t="shared" si="403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4"/>
        <v>0</v>
      </c>
      <c r="D204" s="155">
        <f t="shared" si="404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3"/>
        <v/>
      </c>
      <c r="CB204" s="193" t="str">
        <f t="shared" si="354"/>
        <v/>
      </c>
      <c r="CC204" s="193" t="str">
        <f t="shared" si="355"/>
        <v/>
      </c>
      <c r="CD204" s="193" t="str">
        <f t="shared" si="356"/>
        <v/>
      </c>
      <c r="CE204" s="193" t="str">
        <f t="shared" si="357"/>
        <v/>
      </c>
      <c r="CF204" s="193" t="str">
        <f t="shared" si="358"/>
        <v/>
      </c>
      <c r="CG204" s="194">
        <f t="shared" si="359"/>
        <v>0</v>
      </c>
      <c r="CH204" s="194">
        <f t="shared" si="360"/>
        <v>0</v>
      </c>
      <c r="CI204" s="194">
        <f t="shared" si="361"/>
        <v>0</v>
      </c>
      <c r="CJ204" s="194">
        <f t="shared" si="362"/>
        <v>0</v>
      </c>
      <c r="CK204" s="194">
        <f t="shared" si="363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4"/>
        <v/>
      </c>
      <c r="DB204" s="193" t="str">
        <f t="shared" si="365"/>
        <v/>
      </c>
      <c r="DC204" s="193" t="str">
        <f t="shared" si="366"/>
        <v/>
      </c>
      <c r="DD204" s="193" t="str">
        <f t="shared" si="367"/>
        <v/>
      </c>
      <c r="DE204" s="193" t="str">
        <f t="shared" si="368"/>
        <v/>
      </c>
      <c r="DF204" s="193" t="str">
        <f t="shared" si="369"/>
        <v/>
      </c>
      <c r="DG204" s="193" t="str">
        <f t="shared" si="370"/>
        <v/>
      </c>
      <c r="DH204" s="193" t="str">
        <f t="shared" si="371"/>
        <v/>
      </c>
      <c r="DI204" s="193" t="str">
        <f t="shared" si="372"/>
        <v/>
      </c>
      <c r="DJ204" s="193" t="str">
        <f t="shared" si="373"/>
        <v/>
      </c>
      <c r="DK204" s="193" t="str">
        <f t="shared" si="374"/>
        <v/>
      </c>
      <c r="DL204" s="193" t="str">
        <f t="shared" si="375"/>
        <v/>
      </c>
      <c r="DM204" s="193" t="str">
        <f t="shared" si="376"/>
        <v/>
      </c>
      <c r="DN204" s="193" t="str">
        <f t="shared" si="377"/>
        <v/>
      </c>
      <c r="DO204" s="193" t="str">
        <f t="shared" si="378"/>
        <v/>
      </c>
      <c r="DP204" s="193" t="str">
        <f t="shared" si="379"/>
        <v/>
      </c>
      <c r="DQ204" s="193" t="str">
        <f t="shared" si="380"/>
        <v/>
      </c>
      <c r="DR204" s="193" t="str">
        <f t="shared" si="381"/>
        <v/>
      </c>
      <c r="DS204" s="193" t="str">
        <f t="shared" si="382"/>
        <v/>
      </c>
      <c r="DT204" s="193" t="str">
        <f t="shared" si="383"/>
        <v/>
      </c>
      <c r="EA204" s="194">
        <f t="shared" si="384"/>
        <v>0</v>
      </c>
      <c r="EB204" s="194">
        <f t="shared" si="385"/>
        <v>0</v>
      </c>
      <c r="EC204" s="194">
        <f t="shared" si="386"/>
        <v>0</v>
      </c>
      <c r="ED204" s="194">
        <f t="shared" si="387"/>
        <v>0</v>
      </c>
      <c r="EE204" s="194">
        <f t="shared" si="388"/>
        <v>0</v>
      </c>
      <c r="EF204" s="194">
        <f t="shared" si="389"/>
        <v>0</v>
      </c>
      <c r="EG204" s="194">
        <f t="shared" si="390"/>
        <v>0</v>
      </c>
      <c r="EH204" s="194">
        <f t="shared" si="391"/>
        <v>0</v>
      </c>
      <c r="EI204" s="194">
        <f t="shared" si="392"/>
        <v>0</v>
      </c>
      <c r="EJ204" s="194">
        <f t="shared" si="393"/>
        <v>0</v>
      </c>
      <c r="EK204" s="194">
        <f t="shared" si="394"/>
        <v>0</v>
      </c>
      <c r="EL204" s="194">
        <f t="shared" si="395"/>
        <v>0</v>
      </c>
      <c r="EM204" s="194">
        <f t="shared" si="396"/>
        <v>0</v>
      </c>
      <c r="EN204" s="194">
        <f t="shared" si="397"/>
        <v>0</v>
      </c>
      <c r="EO204" s="194">
        <f t="shared" si="398"/>
        <v>0</v>
      </c>
      <c r="EP204" s="194">
        <f t="shared" si="399"/>
        <v>0</v>
      </c>
      <c r="EQ204" s="194">
        <f t="shared" si="400"/>
        <v>0</v>
      </c>
      <c r="ER204" s="194">
        <f t="shared" si="401"/>
        <v>0</v>
      </c>
      <c r="ES204" s="194">
        <f t="shared" si="402"/>
        <v>0</v>
      </c>
      <c r="ET204" s="194">
        <f t="shared" si="403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4"/>
        <v>0</v>
      </c>
      <c r="D205" s="155">
        <f t="shared" si="404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3"/>
        <v/>
      </c>
      <c r="CB205" s="193" t="str">
        <f t="shared" ref="CB205:CB209" si="405">IF(C205&lt;&gt; AS205+ AT205,"* La suma de las columnas Sexo DEBE SER IGUAL los Procesados. ","")</f>
        <v/>
      </c>
      <c r="CC205" s="193" t="str">
        <f t="shared" si="355"/>
        <v/>
      </c>
      <c r="CD205" s="193" t="str">
        <f t="shared" si="356"/>
        <v/>
      </c>
      <c r="CE205" s="193" t="str">
        <f t="shared" si="357"/>
        <v/>
      </c>
      <c r="CF205" s="193" t="str">
        <f t="shared" si="358"/>
        <v/>
      </c>
      <c r="CG205" s="194">
        <f t="shared" si="359"/>
        <v>0</v>
      </c>
      <c r="CH205" s="194">
        <f t="shared" si="360"/>
        <v>0</v>
      </c>
      <c r="CI205" s="194">
        <f t="shared" si="361"/>
        <v>0</v>
      </c>
      <c r="CJ205" s="194">
        <f t="shared" si="362"/>
        <v>0</v>
      </c>
      <c r="CK205" s="194">
        <f t="shared" si="363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4"/>
        <v/>
      </c>
      <c r="DB205" s="193" t="str">
        <f t="shared" si="365"/>
        <v/>
      </c>
      <c r="DC205" s="193" t="str">
        <f t="shared" si="366"/>
        <v/>
      </c>
      <c r="DD205" s="193" t="str">
        <f t="shared" si="367"/>
        <v/>
      </c>
      <c r="DE205" s="193" t="str">
        <f t="shared" si="368"/>
        <v/>
      </c>
      <c r="DF205" s="193" t="str">
        <f t="shared" si="369"/>
        <v/>
      </c>
      <c r="DG205" s="193" t="str">
        <f t="shared" si="370"/>
        <v/>
      </c>
      <c r="DH205" s="193" t="str">
        <f t="shared" si="371"/>
        <v/>
      </c>
      <c r="DI205" s="193" t="str">
        <f t="shared" si="372"/>
        <v/>
      </c>
      <c r="DJ205" s="193" t="str">
        <f t="shared" si="373"/>
        <v/>
      </c>
      <c r="DK205" s="193" t="str">
        <f t="shared" si="374"/>
        <v/>
      </c>
      <c r="DL205" s="193" t="str">
        <f t="shared" si="375"/>
        <v/>
      </c>
      <c r="DM205" s="193" t="str">
        <f t="shared" si="376"/>
        <v/>
      </c>
      <c r="DN205" s="193" t="str">
        <f t="shared" si="377"/>
        <v/>
      </c>
      <c r="DO205" s="193" t="str">
        <f t="shared" si="378"/>
        <v/>
      </c>
      <c r="DP205" s="193" t="str">
        <f t="shared" si="379"/>
        <v/>
      </c>
      <c r="DQ205" s="193" t="str">
        <f t="shared" si="380"/>
        <v/>
      </c>
      <c r="DR205" s="193" t="str">
        <f t="shared" si="381"/>
        <v/>
      </c>
      <c r="DS205" s="193" t="str">
        <f t="shared" si="382"/>
        <v/>
      </c>
      <c r="DT205" s="193" t="str">
        <f t="shared" si="383"/>
        <v/>
      </c>
      <c r="EA205" s="194">
        <f t="shared" si="384"/>
        <v>0</v>
      </c>
      <c r="EB205" s="194">
        <f t="shared" si="385"/>
        <v>0</v>
      </c>
      <c r="EC205" s="194">
        <f t="shared" si="386"/>
        <v>0</v>
      </c>
      <c r="ED205" s="194">
        <f t="shared" si="387"/>
        <v>0</v>
      </c>
      <c r="EE205" s="194">
        <f t="shared" si="388"/>
        <v>0</v>
      </c>
      <c r="EF205" s="194">
        <f t="shared" si="389"/>
        <v>0</v>
      </c>
      <c r="EG205" s="194">
        <f t="shared" si="390"/>
        <v>0</v>
      </c>
      <c r="EH205" s="194">
        <f t="shared" si="391"/>
        <v>0</v>
      </c>
      <c r="EI205" s="194">
        <f t="shared" si="392"/>
        <v>0</v>
      </c>
      <c r="EJ205" s="194">
        <f t="shared" si="393"/>
        <v>0</v>
      </c>
      <c r="EK205" s="194">
        <f t="shared" si="394"/>
        <v>0</v>
      </c>
      <c r="EL205" s="194">
        <f t="shared" si="395"/>
        <v>0</v>
      </c>
      <c r="EM205" s="194">
        <f t="shared" si="396"/>
        <v>0</v>
      </c>
      <c r="EN205" s="194">
        <f t="shared" si="397"/>
        <v>0</v>
      </c>
      <c r="EO205" s="194">
        <f t="shared" si="398"/>
        <v>0</v>
      </c>
      <c r="EP205" s="194">
        <f t="shared" si="399"/>
        <v>0</v>
      </c>
      <c r="EQ205" s="194">
        <f t="shared" si="400"/>
        <v>0</v>
      </c>
      <c r="ER205" s="194">
        <f t="shared" si="401"/>
        <v>0</v>
      </c>
      <c r="ES205" s="194">
        <f t="shared" si="402"/>
        <v>0</v>
      </c>
      <c r="ET205" s="194">
        <f t="shared" si="403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4"/>
        <v>0</v>
      </c>
      <c r="D206" s="155">
        <f t="shared" si="404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3"/>
        <v/>
      </c>
      <c r="CB206" s="193" t="str">
        <f t="shared" si="405"/>
        <v/>
      </c>
      <c r="CC206" s="193" t="str">
        <f t="shared" si="355"/>
        <v/>
      </c>
      <c r="CD206" s="193" t="str">
        <f t="shared" si="356"/>
        <v/>
      </c>
      <c r="CE206" s="193" t="str">
        <f t="shared" si="357"/>
        <v/>
      </c>
      <c r="CF206" s="193" t="str">
        <f t="shared" si="358"/>
        <v/>
      </c>
      <c r="CG206" s="194">
        <f t="shared" si="359"/>
        <v>0</v>
      </c>
      <c r="CH206" s="194">
        <f t="shared" si="360"/>
        <v>0</v>
      </c>
      <c r="CI206" s="194">
        <f t="shared" si="361"/>
        <v>0</v>
      </c>
      <c r="CJ206" s="194">
        <f t="shared" si="362"/>
        <v>0</v>
      </c>
      <c r="CK206" s="194">
        <f t="shared" si="363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4"/>
        <v/>
      </c>
      <c r="DB206" s="193" t="str">
        <f t="shared" si="365"/>
        <v/>
      </c>
      <c r="DC206" s="193" t="str">
        <f t="shared" si="366"/>
        <v/>
      </c>
      <c r="DD206" s="193" t="str">
        <f t="shared" si="367"/>
        <v/>
      </c>
      <c r="DE206" s="193" t="str">
        <f t="shared" si="368"/>
        <v/>
      </c>
      <c r="DF206" s="193" t="str">
        <f t="shared" si="369"/>
        <v/>
      </c>
      <c r="DG206" s="193" t="str">
        <f t="shared" si="370"/>
        <v/>
      </c>
      <c r="DH206" s="193" t="str">
        <f t="shared" si="371"/>
        <v/>
      </c>
      <c r="DI206" s="193" t="str">
        <f t="shared" si="372"/>
        <v/>
      </c>
      <c r="DJ206" s="193" t="str">
        <f t="shared" si="373"/>
        <v/>
      </c>
      <c r="DK206" s="193" t="str">
        <f t="shared" si="374"/>
        <v/>
      </c>
      <c r="DL206" s="193" t="str">
        <f t="shared" si="375"/>
        <v/>
      </c>
      <c r="DM206" s="193" t="str">
        <f t="shared" si="376"/>
        <v/>
      </c>
      <c r="DN206" s="193" t="str">
        <f t="shared" si="377"/>
        <v/>
      </c>
      <c r="DO206" s="193" t="str">
        <f t="shared" si="378"/>
        <v/>
      </c>
      <c r="DP206" s="193" t="str">
        <f t="shared" si="379"/>
        <v/>
      </c>
      <c r="DQ206" s="193" t="str">
        <f t="shared" si="380"/>
        <v/>
      </c>
      <c r="DR206" s="193" t="str">
        <f t="shared" si="381"/>
        <v/>
      </c>
      <c r="DS206" s="193" t="str">
        <f t="shared" si="382"/>
        <v/>
      </c>
      <c r="DT206" s="193" t="str">
        <f t="shared" si="383"/>
        <v/>
      </c>
      <c r="EA206" s="194">
        <f t="shared" si="384"/>
        <v>0</v>
      </c>
      <c r="EB206" s="194">
        <f t="shared" si="385"/>
        <v>0</v>
      </c>
      <c r="EC206" s="194">
        <f t="shared" si="386"/>
        <v>0</v>
      </c>
      <c r="ED206" s="194">
        <f t="shared" si="387"/>
        <v>0</v>
      </c>
      <c r="EE206" s="194">
        <f t="shared" si="388"/>
        <v>0</v>
      </c>
      <c r="EF206" s="194">
        <f t="shared" si="389"/>
        <v>0</v>
      </c>
      <c r="EG206" s="194">
        <f t="shared" si="390"/>
        <v>0</v>
      </c>
      <c r="EH206" s="194">
        <f t="shared" si="391"/>
        <v>0</v>
      </c>
      <c r="EI206" s="194">
        <f t="shared" si="392"/>
        <v>0</v>
      </c>
      <c r="EJ206" s="194">
        <f t="shared" si="393"/>
        <v>0</v>
      </c>
      <c r="EK206" s="194">
        <f t="shared" si="394"/>
        <v>0</v>
      </c>
      <c r="EL206" s="194">
        <f t="shared" si="395"/>
        <v>0</v>
      </c>
      <c r="EM206" s="194">
        <f t="shared" si="396"/>
        <v>0</v>
      </c>
      <c r="EN206" s="194">
        <f t="shared" si="397"/>
        <v>0</v>
      </c>
      <c r="EO206" s="194">
        <f t="shared" si="398"/>
        <v>0</v>
      </c>
      <c r="EP206" s="194">
        <f t="shared" si="399"/>
        <v>0</v>
      </c>
      <c r="EQ206" s="194">
        <f t="shared" si="400"/>
        <v>0</v>
      </c>
      <c r="ER206" s="194">
        <f t="shared" si="401"/>
        <v>0</v>
      </c>
      <c r="ES206" s="194">
        <f t="shared" si="402"/>
        <v>0</v>
      </c>
      <c r="ET206" s="194">
        <f t="shared" si="403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4"/>
        <v>0</v>
      </c>
      <c r="D207" s="155">
        <f t="shared" si="404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3"/>
        <v/>
      </c>
      <c r="CB207" s="193" t="str">
        <f t="shared" si="405"/>
        <v/>
      </c>
      <c r="CC207" s="193" t="str">
        <f t="shared" si="355"/>
        <v/>
      </c>
      <c r="CD207" s="193" t="str">
        <f t="shared" si="356"/>
        <v/>
      </c>
      <c r="CE207" s="193" t="str">
        <f t="shared" si="357"/>
        <v/>
      </c>
      <c r="CF207" s="193" t="str">
        <f t="shared" si="358"/>
        <v/>
      </c>
      <c r="CG207" s="194">
        <f t="shared" si="359"/>
        <v>0</v>
      </c>
      <c r="CH207" s="194">
        <f t="shared" si="360"/>
        <v>0</v>
      </c>
      <c r="CI207" s="194">
        <f t="shared" si="361"/>
        <v>0</v>
      </c>
      <c r="CJ207" s="194">
        <f t="shared" si="362"/>
        <v>0</v>
      </c>
      <c r="CK207" s="194">
        <f t="shared" si="363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4"/>
        <v/>
      </c>
      <c r="DB207" s="193" t="str">
        <f t="shared" si="365"/>
        <v/>
      </c>
      <c r="DC207" s="193" t="str">
        <f t="shared" si="366"/>
        <v/>
      </c>
      <c r="DD207" s="193" t="str">
        <f t="shared" si="367"/>
        <v/>
      </c>
      <c r="DE207" s="193" t="str">
        <f t="shared" si="368"/>
        <v/>
      </c>
      <c r="DF207" s="193" t="str">
        <f t="shared" si="369"/>
        <v/>
      </c>
      <c r="DG207" s="193" t="str">
        <f t="shared" si="370"/>
        <v/>
      </c>
      <c r="DH207" s="193" t="str">
        <f t="shared" si="371"/>
        <v/>
      </c>
      <c r="DI207" s="193" t="str">
        <f t="shared" si="372"/>
        <v/>
      </c>
      <c r="DJ207" s="193" t="str">
        <f t="shared" si="373"/>
        <v/>
      </c>
      <c r="DK207" s="193" t="str">
        <f t="shared" si="374"/>
        <v/>
      </c>
      <c r="DL207" s="193" t="str">
        <f t="shared" si="375"/>
        <v/>
      </c>
      <c r="DM207" s="193" t="str">
        <f t="shared" si="376"/>
        <v/>
      </c>
      <c r="DN207" s="193" t="str">
        <f t="shared" si="377"/>
        <v/>
      </c>
      <c r="DO207" s="193" t="str">
        <f t="shared" si="378"/>
        <v/>
      </c>
      <c r="DP207" s="193" t="str">
        <f t="shared" si="379"/>
        <v/>
      </c>
      <c r="DQ207" s="193" t="str">
        <f t="shared" si="380"/>
        <v/>
      </c>
      <c r="DR207" s="193" t="str">
        <f t="shared" si="381"/>
        <v/>
      </c>
      <c r="DS207" s="193" t="str">
        <f t="shared" si="382"/>
        <v/>
      </c>
      <c r="DT207" s="193" t="str">
        <f t="shared" si="383"/>
        <v/>
      </c>
      <c r="EA207" s="194">
        <f t="shared" si="384"/>
        <v>0</v>
      </c>
      <c r="EB207" s="194">
        <f t="shared" si="385"/>
        <v>0</v>
      </c>
      <c r="EC207" s="194">
        <f t="shared" si="386"/>
        <v>0</v>
      </c>
      <c r="ED207" s="194">
        <f t="shared" si="387"/>
        <v>0</v>
      </c>
      <c r="EE207" s="194">
        <f t="shared" si="388"/>
        <v>0</v>
      </c>
      <c r="EF207" s="194">
        <f t="shared" si="389"/>
        <v>0</v>
      </c>
      <c r="EG207" s="194">
        <f t="shared" si="390"/>
        <v>0</v>
      </c>
      <c r="EH207" s="194">
        <f t="shared" si="391"/>
        <v>0</v>
      </c>
      <c r="EI207" s="194">
        <f t="shared" si="392"/>
        <v>0</v>
      </c>
      <c r="EJ207" s="194">
        <f t="shared" si="393"/>
        <v>0</v>
      </c>
      <c r="EK207" s="194">
        <f t="shared" si="394"/>
        <v>0</v>
      </c>
      <c r="EL207" s="194">
        <f t="shared" si="395"/>
        <v>0</v>
      </c>
      <c r="EM207" s="194">
        <f t="shared" si="396"/>
        <v>0</v>
      </c>
      <c r="EN207" s="194">
        <f t="shared" si="397"/>
        <v>0</v>
      </c>
      <c r="EO207" s="194">
        <f t="shared" si="398"/>
        <v>0</v>
      </c>
      <c r="EP207" s="194">
        <f t="shared" si="399"/>
        <v>0</v>
      </c>
      <c r="EQ207" s="194">
        <f t="shared" si="400"/>
        <v>0</v>
      </c>
      <c r="ER207" s="194">
        <f t="shared" si="401"/>
        <v>0</v>
      </c>
      <c r="ES207" s="194">
        <f t="shared" si="402"/>
        <v>0</v>
      </c>
      <c r="ET207" s="194">
        <f t="shared" si="403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4"/>
        <v>0</v>
      </c>
      <c r="D208" s="155">
        <f t="shared" si="404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3"/>
        <v/>
      </c>
      <c r="CB208" s="193" t="str">
        <f t="shared" si="405"/>
        <v/>
      </c>
      <c r="CC208" s="193" t="str">
        <f t="shared" si="355"/>
        <v/>
      </c>
      <c r="CD208" s="193" t="str">
        <f t="shared" si="356"/>
        <v/>
      </c>
      <c r="CE208" s="193" t="str">
        <f t="shared" si="357"/>
        <v/>
      </c>
      <c r="CF208" s="193" t="str">
        <f t="shared" si="358"/>
        <v/>
      </c>
      <c r="CG208" s="194">
        <f t="shared" si="359"/>
        <v>0</v>
      </c>
      <c r="CH208" s="194">
        <f t="shared" si="360"/>
        <v>0</v>
      </c>
      <c r="CI208" s="194">
        <f t="shared" si="361"/>
        <v>0</v>
      </c>
      <c r="CJ208" s="194">
        <f t="shared" si="362"/>
        <v>0</v>
      </c>
      <c r="CK208" s="194">
        <f t="shared" si="363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4"/>
        <v/>
      </c>
      <c r="DB208" s="193" t="str">
        <f t="shared" si="365"/>
        <v/>
      </c>
      <c r="DC208" s="193" t="str">
        <f t="shared" si="366"/>
        <v/>
      </c>
      <c r="DD208" s="193" t="str">
        <f t="shared" si="367"/>
        <v/>
      </c>
      <c r="DE208" s="193" t="str">
        <f t="shared" si="368"/>
        <v/>
      </c>
      <c r="DF208" s="193" t="str">
        <f t="shared" si="369"/>
        <v/>
      </c>
      <c r="DG208" s="193" t="str">
        <f t="shared" si="370"/>
        <v/>
      </c>
      <c r="DH208" s="193" t="str">
        <f t="shared" si="371"/>
        <v/>
      </c>
      <c r="DI208" s="193" t="str">
        <f t="shared" si="372"/>
        <v/>
      </c>
      <c r="DJ208" s="193" t="str">
        <f t="shared" si="373"/>
        <v/>
      </c>
      <c r="DK208" s="193" t="str">
        <f t="shared" si="374"/>
        <v/>
      </c>
      <c r="DL208" s="193" t="str">
        <f t="shared" si="375"/>
        <v/>
      </c>
      <c r="DM208" s="193" t="str">
        <f t="shared" si="376"/>
        <v/>
      </c>
      <c r="DN208" s="193" t="str">
        <f t="shared" si="377"/>
        <v/>
      </c>
      <c r="DO208" s="193" t="str">
        <f t="shared" si="378"/>
        <v/>
      </c>
      <c r="DP208" s="193" t="str">
        <f t="shared" si="379"/>
        <v/>
      </c>
      <c r="DQ208" s="193" t="str">
        <f t="shared" si="380"/>
        <v/>
      </c>
      <c r="DR208" s="193" t="str">
        <f t="shared" si="381"/>
        <v/>
      </c>
      <c r="DS208" s="193" t="str">
        <f t="shared" si="382"/>
        <v/>
      </c>
      <c r="DT208" s="193" t="str">
        <f t="shared" si="383"/>
        <v/>
      </c>
      <c r="EA208" s="194">
        <f t="shared" si="384"/>
        <v>0</v>
      </c>
      <c r="EB208" s="194">
        <f t="shared" si="385"/>
        <v>0</v>
      </c>
      <c r="EC208" s="194">
        <f t="shared" si="386"/>
        <v>0</v>
      </c>
      <c r="ED208" s="194">
        <f t="shared" si="387"/>
        <v>0</v>
      </c>
      <c r="EE208" s="194">
        <f t="shared" si="388"/>
        <v>0</v>
      </c>
      <c r="EF208" s="194">
        <f t="shared" si="389"/>
        <v>0</v>
      </c>
      <c r="EG208" s="194">
        <f t="shared" si="390"/>
        <v>0</v>
      </c>
      <c r="EH208" s="194">
        <f t="shared" si="391"/>
        <v>0</v>
      </c>
      <c r="EI208" s="194">
        <f t="shared" si="392"/>
        <v>0</v>
      </c>
      <c r="EJ208" s="194">
        <f t="shared" si="393"/>
        <v>0</v>
      </c>
      <c r="EK208" s="194">
        <f t="shared" si="394"/>
        <v>0</v>
      </c>
      <c r="EL208" s="194">
        <f t="shared" si="395"/>
        <v>0</v>
      </c>
      <c r="EM208" s="194">
        <f t="shared" si="396"/>
        <v>0</v>
      </c>
      <c r="EN208" s="194">
        <f t="shared" si="397"/>
        <v>0</v>
      </c>
      <c r="EO208" s="194">
        <f t="shared" si="398"/>
        <v>0</v>
      </c>
      <c r="EP208" s="194">
        <f t="shared" si="399"/>
        <v>0</v>
      </c>
      <c r="EQ208" s="194">
        <f t="shared" si="400"/>
        <v>0</v>
      </c>
      <c r="ER208" s="194">
        <f t="shared" si="401"/>
        <v>0</v>
      </c>
      <c r="ES208" s="194">
        <f t="shared" si="402"/>
        <v>0</v>
      </c>
      <c r="ET208" s="194">
        <f t="shared" si="403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4"/>
        <v>0</v>
      </c>
      <c r="D209" s="114">
        <f t="shared" si="404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3"/>
        <v/>
      </c>
      <c r="CB209" s="193" t="str">
        <f t="shared" si="405"/>
        <v/>
      </c>
      <c r="CC209" s="193" t="str">
        <f t="shared" si="355"/>
        <v/>
      </c>
      <c r="CD209" s="193" t="str">
        <f t="shared" si="356"/>
        <v/>
      </c>
      <c r="CE209" s="193" t="str">
        <f t="shared" si="357"/>
        <v/>
      </c>
      <c r="CF209" s="193" t="str">
        <f t="shared" si="358"/>
        <v/>
      </c>
      <c r="CG209" s="194">
        <f t="shared" si="359"/>
        <v>0</v>
      </c>
      <c r="CH209" s="194">
        <f t="shared" si="360"/>
        <v>0</v>
      </c>
      <c r="CI209" s="194">
        <f t="shared" si="361"/>
        <v>0</v>
      </c>
      <c r="CJ209" s="194">
        <f t="shared" si="362"/>
        <v>0</v>
      </c>
      <c r="CK209" s="194">
        <f t="shared" si="363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4"/>
        <v/>
      </c>
      <c r="DB209" s="193" t="str">
        <f t="shared" si="365"/>
        <v/>
      </c>
      <c r="DC209" s="193" t="str">
        <f t="shared" si="366"/>
        <v/>
      </c>
      <c r="DD209" s="193" t="str">
        <f t="shared" si="367"/>
        <v/>
      </c>
      <c r="DE209" s="193" t="str">
        <f t="shared" si="368"/>
        <v/>
      </c>
      <c r="DF209" s="193" t="str">
        <f t="shared" si="369"/>
        <v/>
      </c>
      <c r="DG209" s="193" t="str">
        <f t="shared" si="370"/>
        <v/>
      </c>
      <c r="DH209" s="193" t="str">
        <f t="shared" si="371"/>
        <v/>
      </c>
      <c r="DI209" s="193" t="str">
        <f t="shared" si="372"/>
        <v/>
      </c>
      <c r="DJ209" s="193" t="str">
        <f t="shared" si="373"/>
        <v/>
      </c>
      <c r="DK209" s="193" t="str">
        <f t="shared" si="374"/>
        <v/>
      </c>
      <c r="DL209" s="193" t="str">
        <f t="shared" si="375"/>
        <v/>
      </c>
      <c r="DM209" s="193" t="str">
        <f t="shared" si="376"/>
        <v/>
      </c>
      <c r="DN209" s="193" t="str">
        <f t="shared" si="377"/>
        <v/>
      </c>
      <c r="DO209" s="193" t="str">
        <f t="shared" si="378"/>
        <v/>
      </c>
      <c r="DP209" s="193" t="str">
        <f t="shared" si="379"/>
        <v/>
      </c>
      <c r="DQ209" s="193" t="str">
        <f t="shared" si="380"/>
        <v/>
      </c>
      <c r="DR209" s="193" t="str">
        <f t="shared" si="381"/>
        <v/>
      </c>
      <c r="DS209" s="193" t="str">
        <f t="shared" si="382"/>
        <v/>
      </c>
      <c r="DT209" s="193" t="str">
        <f t="shared" si="383"/>
        <v/>
      </c>
      <c r="EA209" s="194">
        <f t="shared" si="384"/>
        <v>0</v>
      </c>
      <c r="EB209" s="194">
        <f t="shared" si="385"/>
        <v>0</v>
      </c>
      <c r="EC209" s="194">
        <f t="shared" si="386"/>
        <v>0</v>
      </c>
      <c r="ED209" s="194">
        <f t="shared" si="387"/>
        <v>0</v>
      </c>
      <c r="EE209" s="194">
        <f t="shared" si="388"/>
        <v>0</v>
      </c>
      <c r="EF209" s="194">
        <f t="shared" si="389"/>
        <v>0</v>
      </c>
      <c r="EG209" s="194">
        <f t="shared" si="390"/>
        <v>0</v>
      </c>
      <c r="EH209" s="194">
        <f t="shared" si="391"/>
        <v>0</v>
      </c>
      <c r="EI209" s="194">
        <f t="shared" si="392"/>
        <v>0</v>
      </c>
      <c r="EJ209" s="194">
        <f t="shared" si="393"/>
        <v>0</v>
      </c>
      <c r="EK209" s="194">
        <f t="shared" si="394"/>
        <v>0</v>
      </c>
      <c r="EL209" s="194">
        <f t="shared" si="395"/>
        <v>0</v>
      </c>
      <c r="EM209" s="194">
        <f t="shared" si="396"/>
        <v>0</v>
      </c>
      <c r="EN209" s="194">
        <f t="shared" si="397"/>
        <v>0</v>
      </c>
      <c r="EO209" s="194">
        <f t="shared" si="398"/>
        <v>0</v>
      </c>
      <c r="EP209" s="194">
        <f t="shared" si="399"/>
        <v>0</v>
      </c>
      <c r="EQ209" s="194">
        <f t="shared" si="400"/>
        <v>0</v>
      </c>
      <c r="ER209" s="194">
        <f t="shared" si="401"/>
        <v>0</v>
      </c>
      <c r="ES209" s="194">
        <f t="shared" si="402"/>
        <v>0</v>
      </c>
      <c r="ET209" s="194">
        <f t="shared" si="403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322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324" t="s">
        <v>34</v>
      </c>
      <c r="D219" s="316" t="s">
        <v>33</v>
      </c>
      <c r="E219" s="325" t="s">
        <v>34</v>
      </c>
      <c r="F219" s="316" t="s">
        <v>33</v>
      </c>
      <c r="G219" s="325" t="s">
        <v>34</v>
      </c>
      <c r="H219" s="316" t="s">
        <v>33</v>
      </c>
      <c r="I219" s="325" t="s">
        <v>34</v>
      </c>
      <c r="J219" s="316" t="s">
        <v>33</v>
      </c>
      <c r="K219" s="325" t="s">
        <v>34</v>
      </c>
      <c r="L219" s="316" t="s">
        <v>33</v>
      </c>
      <c r="M219" s="325" t="s">
        <v>34</v>
      </c>
      <c r="N219" s="316" t="s">
        <v>33</v>
      </c>
      <c r="O219" s="325" t="s">
        <v>34</v>
      </c>
      <c r="P219" s="316" t="s">
        <v>33</v>
      </c>
      <c r="Q219" s="325" t="s">
        <v>34</v>
      </c>
      <c r="R219" s="316" t="s">
        <v>33</v>
      </c>
      <c r="S219" s="325" t="s">
        <v>34</v>
      </c>
      <c r="T219" s="316" t="s">
        <v>33</v>
      </c>
      <c r="U219" s="325" t="s">
        <v>34</v>
      </c>
      <c r="V219" s="316" t="s">
        <v>33</v>
      </c>
      <c r="W219" s="325" t="s">
        <v>34</v>
      </c>
      <c r="X219" s="316" t="s">
        <v>33</v>
      </c>
      <c r="Y219" s="325" t="s">
        <v>34</v>
      </c>
      <c r="Z219" s="316" t="s">
        <v>33</v>
      </c>
      <c r="AA219" s="325" t="s">
        <v>34</v>
      </c>
      <c r="AB219" s="316" t="s">
        <v>33</v>
      </c>
      <c r="AC219" s="325" t="s">
        <v>34</v>
      </c>
      <c r="AD219" s="316" t="s">
        <v>33</v>
      </c>
      <c r="AE219" s="325" t="s">
        <v>34</v>
      </c>
      <c r="AF219" s="316" t="s">
        <v>33</v>
      </c>
      <c r="AG219" s="325" t="s">
        <v>34</v>
      </c>
      <c r="AH219" s="316" t="s">
        <v>33</v>
      </c>
      <c r="AI219" s="325" t="s">
        <v>34</v>
      </c>
      <c r="AJ219" s="316" t="s">
        <v>33</v>
      </c>
      <c r="AK219" s="317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319" t="s">
        <v>124</v>
      </c>
      <c r="B220" s="96">
        <f t="shared" ref="B220:C226" si="406">SUM(D220+F220+H220+J220+L220+N220+P220+R220+T220+V220+X220+Z220+AB220+AD220+AF220+AH220+AJ220)</f>
        <v>0</v>
      </c>
      <c r="C220" s="97">
        <f t="shared" si="406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7">IF(B220&lt;   C220,"* El total de Reactivos NO DEBE ser superior al total de Procesados. ","")</f>
        <v/>
      </c>
      <c r="CB220" s="225" t="str">
        <f t="shared" ref="CB220:CB226" si="408">IF(B220&lt;&gt; AL220+ AM220,"* La suma de las columnas Sexo DEBE SER IGUAL a los Procesados. ","")</f>
        <v/>
      </c>
      <c r="CC220" s="225" t="str">
        <f t="shared" ref="CC220:CC226" si="409">IF(B220&lt;  AN220+ AO220,"* La suma de las columna Trans NO DEBE ser superior al total de Procesados. ","")</f>
        <v/>
      </c>
      <c r="CD220" s="225" t="str">
        <f t="shared" ref="CD220:CD226" si="410">IF(B220&lt;  AP220,"* La columna Pueblos Originarios NO DEBE ser superior al total de Procesados. ","")</f>
        <v/>
      </c>
      <c r="CE220" s="225" t="str">
        <f t="shared" ref="CE220:CE226" si="411">IF(B220&lt;  AQ220,"* La columna Migrantes NO DEBE ser superior al total de Procesados. ","")</f>
        <v/>
      </c>
      <c r="CF220" s="169"/>
      <c r="CG220" s="226">
        <f t="shared" ref="CG220:CG226" si="412">IF(B220&lt;   C220,1,0)</f>
        <v>0</v>
      </c>
      <c r="CH220" s="226">
        <f t="shared" ref="CH220:CH226" si="413">IF(B220&lt;&gt; AL220+AM220,1,0)</f>
        <v>0</v>
      </c>
      <c r="CI220" s="226">
        <f t="shared" ref="CI220:CI226" si="414">IF(B220&lt;  AN220+AO220,1,0)</f>
        <v>0</v>
      </c>
      <c r="CJ220" s="226">
        <f t="shared" ref="CJ220:CJ226" si="415">IF(B220&lt;  AP220,1,0)</f>
        <v>0</v>
      </c>
      <c r="CK220" s="226">
        <f t="shared" ref="CK220:CK226" si="416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7">IF(D220&lt;E220,"* Los exámenes Reactivos de 0 a 4 años años NO DEBEN ser mayor a los Exámenes Procesados de la misma edad. ","")</f>
        <v/>
      </c>
      <c r="DB220" s="225" t="str">
        <f t="shared" ref="DB220:DB226" si="418">IF(F220&lt;G220,"* Los exámenes Reactivos de 5 a 9 años años NO DEBEN ser mayor a los Exámenes Procesados de la misma edad. ","")</f>
        <v/>
      </c>
      <c r="DC220" s="225" t="str">
        <f t="shared" ref="DC220:DC226" si="419">IF(H220&lt;I220,"* Los exámenes Reactivos de 10 a 14 años años NO DEBEN ser mayor a los Exámenes Procesados de la misma edad. ","")</f>
        <v/>
      </c>
      <c r="DD220" s="225" t="str">
        <f t="shared" ref="DD220:DD226" si="420">IF(J220&lt;K220,"* Los exámenes Reactivos de 15 a 19 años años NO DEBEN ser mayor a los Exámenes Procesados de la misma edad. ","")</f>
        <v/>
      </c>
      <c r="DE220" s="225" t="str">
        <f t="shared" ref="DE220:DE226" si="421">IF(L220&lt;M220,"* Los exámenes Reactivos de 20 a 24 años años NO DEBEN ser mayor a los Exámenes Procesados de la misma edad. ","")</f>
        <v/>
      </c>
      <c r="DF220" s="225" t="str">
        <f t="shared" ref="DF220:DF226" si="422">IF(N220&lt;O220,"* Los exámenes Reactivos de 25 a 29 años años NO DEBEN ser mayor a los Exámenes Procesados de la misma edad. ","")</f>
        <v/>
      </c>
      <c r="DG220" s="225" t="str">
        <f t="shared" ref="DG220:DG226" si="423">IF(P220&lt;Q220,"* Los exámenes Reactivos de 30 a 34 años años NO DEBEN ser mayor a los Exámenes Procesados de la misma edad. ","")</f>
        <v/>
      </c>
      <c r="DH220" s="225" t="str">
        <f t="shared" ref="DH220:DH226" si="424">IF(R220&lt;S220,"* Los exámenes Reactivos de 35 a 39 años años NO DEBEN ser mayor a los Exámenes Procesados de la misma edad. ","")</f>
        <v/>
      </c>
      <c r="DI220" s="225" t="str">
        <f t="shared" ref="DI220:DI226" si="425">IF(T220&lt;U220,"* Los exámenes Reactivos de 40 a 44 años años NO DEBEN ser mayor a los Exámenes Procesados de la misma edad. ","")</f>
        <v/>
      </c>
      <c r="DJ220" s="225" t="str">
        <f t="shared" ref="DJ220:DJ226" si="426">IF(V220&lt;W220,"* Los exámenes Reactivos de 45 a 49 años años NO DEBEN ser mayor a los Exámenes Procesados de la misma edad. ","")</f>
        <v/>
      </c>
      <c r="DK220" s="225" t="str">
        <f t="shared" ref="DK220:DK226" si="427">IF(X220&lt;Y220,"* Los exámenes Reactivos de 50 a 54 años años NO DEBEN ser mayor a los Exámenes Procesados de la misma edad. ","")</f>
        <v/>
      </c>
      <c r="DL220" s="225" t="str">
        <f t="shared" ref="DL220:DL226" si="428">IF(AF220&lt;AG220,"* Los exámenes Reactivos de 70 a 74 años años NO DEBEN ser mayor a los Exámenes Procesados de la misma edad. ","")</f>
        <v/>
      </c>
      <c r="DM220" s="225" t="str">
        <f t="shared" ref="DM220:DM226" si="429">IF(AH220&lt;AI220,"* Los exámenes Reactivos de 75 a 79 años años NO DEBEN ser mayor a los Exámenes Procesados de la misma edad. ","")</f>
        <v/>
      </c>
      <c r="DN220" s="225" t="str">
        <f t="shared" ref="DN220:DN226" si="430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1">IF(D220&lt;E220,1,0)</f>
        <v>0</v>
      </c>
      <c r="EB220" s="226">
        <f t="shared" ref="EB220:EB226" si="432">IF(F220&lt;G220,1,0)</f>
        <v>0</v>
      </c>
      <c r="EC220" s="226">
        <f t="shared" ref="EC220:EC226" si="433">IF(H220&lt;I220,1,0)</f>
        <v>0</v>
      </c>
      <c r="ED220" s="226">
        <f t="shared" ref="ED220:ED226" si="434">IF(J220&lt;K220,1,0)</f>
        <v>0</v>
      </c>
      <c r="EE220" s="226">
        <f t="shared" ref="EE220:EE226" si="435">IF(L220&lt;M220,1,0)</f>
        <v>0</v>
      </c>
      <c r="EF220" s="226">
        <f t="shared" ref="EF220:EF226" si="436">IF(N220&lt;O220,1,0)</f>
        <v>0</v>
      </c>
      <c r="EG220" s="226">
        <f t="shared" ref="EG220:EG226" si="437">IF(P220&lt;Q220,1,0)</f>
        <v>0</v>
      </c>
      <c r="EH220" s="226">
        <f t="shared" ref="EH220:EH226" si="438">IF(R220&lt;S220,1,0)</f>
        <v>0</v>
      </c>
      <c r="EI220" s="226">
        <f t="shared" ref="EI220:EI226" si="439">IF(T220&lt;U220,1,0)</f>
        <v>0</v>
      </c>
      <c r="EJ220" s="226">
        <f t="shared" ref="EJ220:EJ226" si="440">IF(V220&lt;W220,1,0)</f>
        <v>0</v>
      </c>
      <c r="EK220" s="226">
        <f t="shared" ref="EK220:EK226" si="441">IF(X220&lt;Y220,1,0)</f>
        <v>0</v>
      </c>
      <c r="EL220" s="226">
        <f t="shared" ref="EL220:EL226" si="442">IF(AF220&lt;AG220,1,0)</f>
        <v>0</v>
      </c>
      <c r="EM220" s="226">
        <f t="shared" ref="EM220:EM226" si="443">IF(AH220&lt;AI220,1,0)</f>
        <v>0</v>
      </c>
      <c r="EN220" s="226">
        <f t="shared" ref="EN220:EN226" si="444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319" t="s">
        <v>125</v>
      </c>
      <c r="B221" s="100">
        <f t="shared" si="406"/>
        <v>0</v>
      </c>
      <c r="C221" s="40">
        <f t="shared" si="406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7"/>
        <v/>
      </c>
      <c r="CB221" s="225" t="str">
        <f t="shared" si="408"/>
        <v/>
      </c>
      <c r="CC221" s="225" t="str">
        <f t="shared" si="409"/>
        <v/>
      </c>
      <c r="CD221" s="225" t="str">
        <f t="shared" si="410"/>
        <v/>
      </c>
      <c r="CE221" s="225" t="str">
        <f t="shared" si="411"/>
        <v/>
      </c>
      <c r="CF221" s="169"/>
      <c r="CG221" s="226">
        <f t="shared" si="412"/>
        <v>0</v>
      </c>
      <c r="CH221" s="226">
        <f t="shared" si="413"/>
        <v>0</v>
      </c>
      <c r="CI221" s="226">
        <f t="shared" si="414"/>
        <v>0</v>
      </c>
      <c r="CJ221" s="226">
        <f t="shared" si="415"/>
        <v>0</v>
      </c>
      <c r="CK221" s="226">
        <f t="shared" si="416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7"/>
        <v/>
      </c>
      <c r="DB221" s="225" t="str">
        <f t="shared" si="418"/>
        <v/>
      </c>
      <c r="DC221" s="225" t="str">
        <f t="shared" si="419"/>
        <v/>
      </c>
      <c r="DD221" s="225" t="str">
        <f t="shared" si="420"/>
        <v/>
      </c>
      <c r="DE221" s="225" t="str">
        <f t="shared" si="421"/>
        <v/>
      </c>
      <c r="DF221" s="225" t="str">
        <f t="shared" si="422"/>
        <v/>
      </c>
      <c r="DG221" s="225" t="str">
        <f t="shared" si="423"/>
        <v/>
      </c>
      <c r="DH221" s="225" t="str">
        <f t="shared" si="424"/>
        <v/>
      </c>
      <c r="DI221" s="225" t="str">
        <f t="shared" si="425"/>
        <v/>
      </c>
      <c r="DJ221" s="225" t="str">
        <f t="shared" si="426"/>
        <v/>
      </c>
      <c r="DK221" s="225" t="str">
        <f t="shared" si="427"/>
        <v/>
      </c>
      <c r="DL221" s="225" t="str">
        <f t="shared" si="428"/>
        <v/>
      </c>
      <c r="DM221" s="225" t="str">
        <f t="shared" si="429"/>
        <v/>
      </c>
      <c r="DN221" s="225" t="str">
        <f t="shared" si="430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1"/>
        <v>0</v>
      </c>
      <c r="EB221" s="226">
        <f t="shared" si="432"/>
        <v>0</v>
      </c>
      <c r="EC221" s="226">
        <f t="shared" si="433"/>
        <v>0</v>
      </c>
      <c r="ED221" s="226">
        <f t="shared" si="434"/>
        <v>0</v>
      </c>
      <c r="EE221" s="226">
        <f t="shared" si="435"/>
        <v>0</v>
      </c>
      <c r="EF221" s="226">
        <f t="shared" si="436"/>
        <v>0</v>
      </c>
      <c r="EG221" s="226">
        <f t="shared" si="437"/>
        <v>0</v>
      </c>
      <c r="EH221" s="226">
        <f t="shared" si="438"/>
        <v>0</v>
      </c>
      <c r="EI221" s="226">
        <f t="shared" si="439"/>
        <v>0</v>
      </c>
      <c r="EJ221" s="226">
        <f t="shared" si="440"/>
        <v>0</v>
      </c>
      <c r="EK221" s="226">
        <f t="shared" si="441"/>
        <v>0</v>
      </c>
      <c r="EL221" s="226">
        <f t="shared" si="442"/>
        <v>0</v>
      </c>
      <c r="EM221" s="226">
        <f t="shared" si="443"/>
        <v>0</v>
      </c>
      <c r="EN221" s="226">
        <f t="shared" si="444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319" t="s">
        <v>126</v>
      </c>
      <c r="B222" s="100">
        <f t="shared" si="406"/>
        <v>0</v>
      </c>
      <c r="C222" s="40">
        <f t="shared" si="406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7"/>
        <v/>
      </c>
      <c r="CB222" s="225" t="str">
        <f t="shared" si="408"/>
        <v/>
      </c>
      <c r="CC222" s="225" t="str">
        <f t="shared" si="409"/>
        <v/>
      </c>
      <c r="CD222" s="225" t="str">
        <f t="shared" si="410"/>
        <v/>
      </c>
      <c r="CE222" s="225" t="str">
        <f t="shared" si="411"/>
        <v/>
      </c>
      <c r="CF222" s="169"/>
      <c r="CG222" s="226">
        <f t="shared" si="412"/>
        <v>0</v>
      </c>
      <c r="CH222" s="226">
        <f t="shared" si="413"/>
        <v>0</v>
      </c>
      <c r="CI222" s="226">
        <f t="shared" si="414"/>
        <v>0</v>
      </c>
      <c r="CJ222" s="226">
        <f t="shared" si="415"/>
        <v>0</v>
      </c>
      <c r="CK222" s="226">
        <f t="shared" si="416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7"/>
        <v/>
      </c>
      <c r="DB222" s="225" t="str">
        <f t="shared" si="418"/>
        <v/>
      </c>
      <c r="DC222" s="225" t="str">
        <f t="shared" si="419"/>
        <v/>
      </c>
      <c r="DD222" s="225" t="str">
        <f t="shared" si="420"/>
        <v/>
      </c>
      <c r="DE222" s="225" t="str">
        <f t="shared" si="421"/>
        <v/>
      </c>
      <c r="DF222" s="225" t="str">
        <f t="shared" si="422"/>
        <v/>
      </c>
      <c r="DG222" s="225" t="str">
        <f t="shared" si="423"/>
        <v/>
      </c>
      <c r="DH222" s="225" t="str">
        <f t="shared" si="424"/>
        <v/>
      </c>
      <c r="DI222" s="225" t="str">
        <f t="shared" si="425"/>
        <v/>
      </c>
      <c r="DJ222" s="225" t="str">
        <f t="shared" si="426"/>
        <v/>
      </c>
      <c r="DK222" s="225" t="str">
        <f t="shared" si="427"/>
        <v/>
      </c>
      <c r="DL222" s="225" t="str">
        <f t="shared" si="428"/>
        <v/>
      </c>
      <c r="DM222" s="225" t="str">
        <f t="shared" si="429"/>
        <v/>
      </c>
      <c r="DN222" s="225" t="str">
        <f t="shared" si="430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1"/>
        <v>0</v>
      </c>
      <c r="EB222" s="226">
        <f t="shared" si="432"/>
        <v>0</v>
      </c>
      <c r="EC222" s="226">
        <f t="shared" si="433"/>
        <v>0</v>
      </c>
      <c r="ED222" s="226">
        <f t="shared" si="434"/>
        <v>0</v>
      </c>
      <c r="EE222" s="226">
        <f t="shared" si="435"/>
        <v>0</v>
      </c>
      <c r="EF222" s="226">
        <f t="shared" si="436"/>
        <v>0</v>
      </c>
      <c r="EG222" s="226">
        <f t="shared" si="437"/>
        <v>0</v>
      </c>
      <c r="EH222" s="226">
        <f t="shared" si="438"/>
        <v>0</v>
      </c>
      <c r="EI222" s="226">
        <f t="shared" si="439"/>
        <v>0</v>
      </c>
      <c r="EJ222" s="226">
        <f t="shared" si="440"/>
        <v>0</v>
      </c>
      <c r="EK222" s="226">
        <f t="shared" si="441"/>
        <v>0</v>
      </c>
      <c r="EL222" s="226">
        <f t="shared" si="442"/>
        <v>0</v>
      </c>
      <c r="EM222" s="226">
        <f t="shared" si="443"/>
        <v>0</v>
      </c>
      <c r="EN222" s="226">
        <f t="shared" si="444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319" t="s">
        <v>127</v>
      </c>
      <c r="B223" s="100">
        <f t="shared" si="406"/>
        <v>0</v>
      </c>
      <c r="C223" s="40">
        <f t="shared" si="406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7"/>
        <v/>
      </c>
      <c r="CB223" s="225" t="str">
        <f t="shared" si="408"/>
        <v/>
      </c>
      <c r="CC223" s="225" t="str">
        <f t="shared" si="409"/>
        <v/>
      </c>
      <c r="CD223" s="225" t="str">
        <f t="shared" si="410"/>
        <v/>
      </c>
      <c r="CE223" s="225" t="str">
        <f t="shared" si="411"/>
        <v/>
      </c>
      <c r="CF223" s="169"/>
      <c r="CG223" s="226">
        <f t="shared" si="412"/>
        <v>0</v>
      </c>
      <c r="CH223" s="226">
        <f t="shared" si="413"/>
        <v>0</v>
      </c>
      <c r="CI223" s="226">
        <f t="shared" si="414"/>
        <v>0</v>
      </c>
      <c r="CJ223" s="226">
        <f t="shared" si="415"/>
        <v>0</v>
      </c>
      <c r="CK223" s="226">
        <f t="shared" si="416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7"/>
        <v/>
      </c>
      <c r="DB223" s="225" t="str">
        <f t="shared" si="418"/>
        <v/>
      </c>
      <c r="DC223" s="225" t="str">
        <f t="shared" si="419"/>
        <v/>
      </c>
      <c r="DD223" s="225" t="str">
        <f t="shared" si="420"/>
        <v/>
      </c>
      <c r="DE223" s="225" t="str">
        <f t="shared" si="421"/>
        <v/>
      </c>
      <c r="DF223" s="225" t="str">
        <f t="shared" si="422"/>
        <v/>
      </c>
      <c r="DG223" s="225" t="str">
        <f t="shared" si="423"/>
        <v/>
      </c>
      <c r="DH223" s="225" t="str">
        <f t="shared" si="424"/>
        <v/>
      </c>
      <c r="DI223" s="225" t="str">
        <f t="shared" si="425"/>
        <v/>
      </c>
      <c r="DJ223" s="225" t="str">
        <f t="shared" si="426"/>
        <v/>
      </c>
      <c r="DK223" s="225" t="str">
        <f t="shared" si="427"/>
        <v/>
      </c>
      <c r="DL223" s="225" t="str">
        <f t="shared" si="428"/>
        <v/>
      </c>
      <c r="DM223" s="225" t="str">
        <f t="shared" si="429"/>
        <v/>
      </c>
      <c r="DN223" s="225" t="str">
        <f t="shared" si="430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1"/>
        <v>0</v>
      </c>
      <c r="EB223" s="226">
        <f t="shared" si="432"/>
        <v>0</v>
      </c>
      <c r="EC223" s="226">
        <f t="shared" si="433"/>
        <v>0</v>
      </c>
      <c r="ED223" s="226">
        <f t="shared" si="434"/>
        <v>0</v>
      </c>
      <c r="EE223" s="226">
        <f t="shared" si="435"/>
        <v>0</v>
      </c>
      <c r="EF223" s="226">
        <f t="shared" si="436"/>
        <v>0</v>
      </c>
      <c r="EG223" s="226">
        <f t="shared" si="437"/>
        <v>0</v>
      </c>
      <c r="EH223" s="226">
        <f t="shared" si="438"/>
        <v>0</v>
      </c>
      <c r="EI223" s="226">
        <f t="shared" si="439"/>
        <v>0</v>
      </c>
      <c r="EJ223" s="226">
        <f t="shared" si="440"/>
        <v>0</v>
      </c>
      <c r="EK223" s="226">
        <f t="shared" si="441"/>
        <v>0</v>
      </c>
      <c r="EL223" s="226">
        <f t="shared" si="442"/>
        <v>0</v>
      </c>
      <c r="EM223" s="226">
        <f t="shared" si="443"/>
        <v>0</v>
      </c>
      <c r="EN223" s="226">
        <f t="shared" si="444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319" t="s">
        <v>128</v>
      </c>
      <c r="B224" s="100">
        <f t="shared" si="406"/>
        <v>0</v>
      </c>
      <c r="C224" s="40">
        <f t="shared" si="406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7"/>
        <v/>
      </c>
      <c r="CB224" s="225" t="str">
        <f t="shared" si="408"/>
        <v/>
      </c>
      <c r="CC224" s="225" t="str">
        <f t="shared" si="409"/>
        <v/>
      </c>
      <c r="CD224" s="225" t="str">
        <f t="shared" si="410"/>
        <v/>
      </c>
      <c r="CE224" s="225" t="str">
        <f t="shared" si="411"/>
        <v/>
      </c>
      <c r="CF224" s="169"/>
      <c r="CG224" s="226">
        <f t="shared" si="412"/>
        <v>0</v>
      </c>
      <c r="CH224" s="226">
        <f t="shared" si="413"/>
        <v>0</v>
      </c>
      <c r="CI224" s="226">
        <f t="shared" si="414"/>
        <v>0</v>
      </c>
      <c r="CJ224" s="226">
        <f t="shared" si="415"/>
        <v>0</v>
      </c>
      <c r="CK224" s="226">
        <f t="shared" si="416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7"/>
        <v/>
      </c>
      <c r="DB224" s="225" t="str">
        <f t="shared" si="418"/>
        <v/>
      </c>
      <c r="DC224" s="225" t="str">
        <f t="shared" si="419"/>
        <v/>
      </c>
      <c r="DD224" s="225" t="str">
        <f t="shared" si="420"/>
        <v/>
      </c>
      <c r="DE224" s="225" t="str">
        <f t="shared" si="421"/>
        <v/>
      </c>
      <c r="DF224" s="225" t="str">
        <f t="shared" si="422"/>
        <v/>
      </c>
      <c r="DG224" s="225" t="str">
        <f t="shared" si="423"/>
        <v/>
      </c>
      <c r="DH224" s="225" t="str">
        <f t="shared" si="424"/>
        <v/>
      </c>
      <c r="DI224" s="225" t="str">
        <f t="shared" si="425"/>
        <v/>
      </c>
      <c r="DJ224" s="225" t="str">
        <f t="shared" si="426"/>
        <v/>
      </c>
      <c r="DK224" s="225" t="str">
        <f t="shared" si="427"/>
        <v/>
      </c>
      <c r="DL224" s="225" t="str">
        <f t="shared" si="428"/>
        <v/>
      </c>
      <c r="DM224" s="225" t="str">
        <f t="shared" si="429"/>
        <v/>
      </c>
      <c r="DN224" s="225" t="str">
        <f t="shared" si="430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1"/>
        <v>0</v>
      </c>
      <c r="EB224" s="226">
        <f t="shared" si="432"/>
        <v>0</v>
      </c>
      <c r="EC224" s="226">
        <f t="shared" si="433"/>
        <v>0</v>
      </c>
      <c r="ED224" s="226">
        <f t="shared" si="434"/>
        <v>0</v>
      </c>
      <c r="EE224" s="226">
        <f t="shared" si="435"/>
        <v>0</v>
      </c>
      <c r="EF224" s="226">
        <f t="shared" si="436"/>
        <v>0</v>
      </c>
      <c r="EG224" s="226">
        <f t="shared" si="437"/>
        <v>0</v>
      </c>
      <c r="EH224" s="226">
        <f t="shared" si="438"/>
        <v>0</v>
      </c>
      <c r="EI224" s="226">
        <f t="shared" si="439"/>
        <v>0</v>
      </c>
      <c r="EJ224" s="226">
        <f t="shared" si="440"/>
        <v>0</v>
      </c>
      <c r="EK224" s="226">
        <f t="shared" si="441"/>
        <v>0</v>
      </c>
      <c r="EL224" s="226">
        <f t="shared" si="442"/>
        <v>0</v>
      </c>
      <c r="EM224" s="226">
        <f t="shared" si="443"/>
        <v>0</v>
      </c>
      <c r="EN224" s="226">
        <f t="shared" si="444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319" t="s">
        <v>129</v>
      </c>
      <c r="B225" s="100">
        <f t="shared" si="406"/>
        <v>0</v>
      </c>
      <c r="C225" s="40">
        <f t="shared" si="406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7"/>
        <v/>
      </c>
      <c r="CB225" s="225" t="str">
        <f t="shared" si="408"/>
        <v/>
      </c>
      <c r="CC225" s="225" t="str">
        <f t="shared" si="409"/>
        <v/>
      </c>
      <c r="CD225" s="225" t="str">
        <f t="shared" si="410"/>
        <v/>
      </c>
      <c r="CE225" s="225" t="str">
        <f t="shared" si="411"/>
        <v/>
      </c>
      <c r="CF225" s="169"/>
      <c r="CG225" s="226">
        <f t="shared" si="412"/>
        <v>0</v>
      </c>
      <c r="CH225" s="226">
        <f t="shared" si="413"/>
        <v>0</v>
      </c>
      <c r="CI225" s="226">
        <f t="shared" si="414"/>
        <v>0</v>
      </c>
      <c r="CJ225" s="226">
        <f t="shared" si="415"/>
        <v>0</v>
      </c>
      <c r="CK225" s="226">
        <f t="shared" si="416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7"/>
        <v/>
      </c>
      <c r="DB225" s="225" t="str">
        <f t="shared" si="418"/>
        <v/>
      </c>
      <c r="DC225" s="225" t="str">
        <f t="shared" si="419"/>
        <v/>
      </c>
      <c r="DD225" s="225" t="str">
        <f t="shared" si="420"/>
        <v/>
      </c>
      <c r="DE225" s="225" t="str">
        <f t="shared" si="421"/>
        <v/>
      </c>
      <c r="DF225" s="225" t="str">
        <f t="shared" si="422"/>
        <v/>
      </c>
      <c r="DG225" s="225" t="str">
        <f t="shared" si="423"/>
        <v/>
      </c>
      <c r="DH225" s="225" t="str">
        <f t="shared" si="424"/>
        <v/>
      </c>
      <c r="DI225" s="225" t="str">
        <f t="shared" si="425"/>
        <v/>
      </c>
      <c r="DJ225" s="225" t="str">
        <f t="shared" si="426"/>
        <v/>
      </c>
      <c r="DK225" s="225" t="str">
        <f t="shared" si="427"/>
        <v/>
      </c>
      <c r="DL225" s="225" t="str">
        <f t="shared" si="428"/>
        <v/>
      </c>
      <c r="DM225" s="225" t="str">
        <f t="shared" si="429"/>
        <v/>
      </c>
      <c r="DN225" s="225" t="str">
        <f t="shared" si="430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1"/>
        <v>0</v>
      </c>
      <c r="EB225" s="226">
        <f t="shared" si="432"/>
        <v>0</v>
      </c>
      <c r="EC225" s="226">
        <f t="shared" si="433"/>
        <v>0</v>
      </c>
      <c r="ED225" s="226">
        <f t="shared" si="434"/>
        <v>0</v>
      </c>
      <c r="EE225" s="226">
        <f t="shared" si="435"/>
        <v>0</v>
      </c>
      <c r="EF225" s="226">
        <f t="shared" si="436"/>
        <v>0</v>
      </c>
      <c r="EG225" s="226">
        <f t="shared" si="437"/>
        <v>0</v>
      </c>
      <c r="EH225" s="226">
        <f t="shared" si="438"/>
        <v>0</v>
      </c>
      <c r="EI225" s="226">
        <f t="shared" si="439"/>
        <v>0</v>
      </c>
      <c r="EJ225" s="226">
        <f t="shared" si="440"/>
        <v>0</v>
      </c>
      <c r="EK225" s="226">
        <f t="shared" si="441"/>
        <v>0</v>
      </c>
      <c r="EL225" s="226">
        <f t="shared" si="442"/>
        <v>0</v>
      </c>
      <c r="EM225" s="226">
        <f t="shared" si="443"/>
        <v>0</v>
      </c>
      <c r="EN225" s="226">
        <f t="shared" si="444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320" t="s">
        <v>130</v>
      </c>
      <c r="B226" s="103">
        <f t="shared" si="406"/>
        <v>0</v>
      </c>
      <c r="C226" s="104">
        <f t="shared" si="406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7"/>
        <v/>
      </c>
      <c r="CB226" s="225" t="str">
        <f t="shared" si="408"/>
        <v/>
      </c>
      <c r="CC226" s="225" t="str">
        <f t="shared" si="409"/>
        <v/>
      </c>
      <c r="CD226" s="225" t="str">
        <f t="shared" si="410"/>
        <v/>
      </c>
      <c r="CE226" s="225" t="str">
        <f t="shared" si="411"/>
        <v/>
      </c>
      <c r="CF226" s="169"/>
      <c r="CG226" s="226">
        <f t="shared" si="412"/>
        <v>0</v>
      </c>
      <c r="CH226" s="226">
        <f t="shared" si="413"/>
        <v>0</v>
      </c>
      <c r="CI226" s="226">
        <f t="shared" si="414"/>
        <v>0</v>
      </c>
      <c r="CJ226" s="226">
        <f t="shared" si="415"/>
        <v>0</v>
      </c>
      <c r="CK226" s="226">
        <f t="shared" si="416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7"/>
        <v/>
      </c>
      <c r="DB226" s="225" t="str">
        <f t="shared" si="418"/>
        <v/>
      </c>
      <c r="DC226" s="225" t="str">
        <f t="shared" si="419"/>
        <v/>
      </c>
      <c r="DD226" s="225" t="str">
        <f t="shared" si="420"/>
        <v/>
      </c>
      <c r="DE226" s="225" t="str">
        <f t="shared" si="421"/>
        <v/>
      </c>
      <c r="DF226" s="225" t="str">
        <f t="shared" si="422"/>
        <v/>
      </c>
      <c r="DG226" s="225" t="str">
        <f t="shared" si="423"/>
        <v/>
      </c>
      <c r="DH226" s="225" t="str">
        <f t="shared" si="424"/>
        <v/>
      </c>
      <c r="DI226" s="225" t="str">
        <f t="shared" si="425"/>
        <v/>
      </c>
      <c r="DJ226" s="225" t="str">
        <f t="shared" si="426"/>
        <v/>
      </c>
      <c r="DK226" s="225" t="str">
        <f t="shared" si="427"/>
        <v/>
      </c>
      <c r="DL226" s="225" t="str">
        <f t="shared" si="428"/>
        <v/>
      </c>
      <c r="DM226" s="225" t="str">
        <f t="shared" si="429"/>
        <v/>
      </c>
      <c r="DN226" s="225" t="str">
        <f t="shared" si="430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1"/>
        <v>0</v>
      </c>
      <c r="EB226" s="226">
        <f t="shared" si="432"/>
        <v>0</v>
      </c>
      <c r="EC226" s="226">
        <f t="shared" si="433"/>
        <v>0</v>
      </c>
      <c r="ED226" s="226">
        <f t="shared" si="434"/>
        <v>0</v>
      </c>
      <c r="EE226" s="226">
        <f t="shared" si="435"/>
        <v>0</v>
      </c>
      <c r="EF226" s="226">
        <f t="shared" si="436"/>
        <v>0</v>
      </c>
      <c r="EG226" s="226">
        <f t="shared" si="437"/>
        <v>0</v>
      </c>
      <c r="EH226" s="226">
        <f t="shared" si="438"/>
        <v>0</v>
      </c>
      <c r="EI226" s="226">
        <f t="shared" si="439"/>
        <v>0</v>
      </c>
      <c r="EJ226" s="226">
        <f t="shared" si="440"/>
        <v>0</v>
      </c>
      <c r="EK226" s="226">
        <f t="shared" si="441"/>
        <v>0</v>
      </c>
      <c r="EL226" s="226">
        <f t="shared" si="442"/>
        <v>0</v>
      </c>
      <c r="EM226" s="226">
        <f t="shared" si="443"/>
        <v>0</v>
      </c>
      <c r="EN226" s="226">
        <f t="shared" si="444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324" t="s">
        <v>34</v>
      </c>
      <c r="D230" s="316" t="s">
        <v>33</v>
      </c>
      <c r="E230" s="325" t="s">
        <v>34</v>
      </c>
      <c r="F230" s="316" t="s">
        <v>33</v>
      </c>
      <c r="G230" s="325" t="s">
        <v>34</v>
      </c>
      <c r="H230" s="316" t="s">
        <v>33</v>
      </c>
      <c r="I230" s="325" t="s">
        <v>34</v>
      </c>
      <c r="J230" s="316" t="s">
        <v>33</v>
      </c>
      <c r="K230" s="325" t="s">
        <v>34</v>
      </c>
      <c r="L230" s="316" t="s">
        <v>33</v>
      </c>
      <c r="M230" s="325" t="s">
        <v>34</v>
      </c>
      <c r="N230" s="316" t="s">
        <v>33</v>
      </c>
      <c r="O230" s="325" t="s">
        <v>34</v>
      </c>
      <c r="P230" s="316" t="s">
        <v>33</v>
      </c>
      <c r="Q230" s="325" t="s">
        <v>34</v>
      </c>
      <c r="R230" s="316" t="s">
        <v>33</v>
      </c>
      <c r="S230" s="325" t="s">
        <v>34</v>
      </c>
      <c r="T230" s="316" t="s">
        <v>33</v>
      </c>
      <c r="U230" s="325" t="s">
        <v>34</v>
      </c>
      <c r="V230" s="316" t="s">
        <v>33</v>
      </c>
      <c r="W230" s="325" t="s">
        <v>34</v>
      </c>
      <c r="X230" s="316" t="s">
        <v>33</v>
      </c>
      <c r="Y230" s="325" t="s">
        <v>34</v>
      </c>
      <c r="Z230" s="316" t="s">
        <v>33</v>
      </c>
      <c r="AA230" s="325" t="s">
        <v>34</v>
      </c>
      <c r="AB230" s="316" t="s">
        <v>33</v>
      </c>
      <c r="AC230" s="325" t="s">
        <v>34</v>
      </c>
      <c r="AD230" s="316" t="s">
        <v>33</v>
      </c>
      <c r="AE230" s="325" t="s">
        <v>34</v>
      </c>
      <c r="AF230" s="316" t="s">
        <v>33</v>
      </c>
      <c r="AG230" s="325" t="s">
        <v>34</v>
      </c>
      <c r="AH230" s="316" t="s">
        <v>33</v>
      </c>
      <c r="AI230" s="325" t="s">
        <v>34</v>
      </c>
      <c r="AJ230" s="316" t="s">
        <v>33</v>
      </c>
      <c r="AK230" s="317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319" t="s">
        <v>124</v>
      </c>
      <c r="B231" s="96">
        <f t="shared" ref="B231:C237" si="445">SUM(D231+F231+H231+J231+L231+N231+P231+R231+T231+V231+X231+Z231+AB231+AD231+AF231+AH231+AJ231)</f>
        <v>0</v>
      </c>
      <c r="C231" s="97">
        <f t="shared" si="445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6">IF(B231&lt;   C231,"* El total de Reactivos NO DEBE ser superior al total de Procesados. ","")</f>
        <v/>
      </c>
      <c r="CB231" s="225" t="str">
        <f t="shared" ref="CB231:CB237" si="447">IF(B231&lt;&gt; AL231+ AM231,"* La suma de las columnas Sexo DEBE SER IGUAL a los Procesados. ","")</f>
        <v/>
      </c>
      <c r="CC231" s="225" t="str">
        <f t="shared" ref="CC231:CC237" si="448">IF(B231&lt;  AN231+ AO231,"* La suma de las columna Trans NO DEBE ser superior al total de Procesados. ","")</f>
        <v/>
      </c>
      <c r="CD231" s="225" t="str">
        <f t="shared" ref="CD231:CD237" si="449">IF(B231&lt;  AP231,"* La columna Pueblos Originarios NO DEBE ser superior al total de Procesados. ","")</f>
        <v/>
      </c>
      <c r="CE231" s="225" t="str">
        <f t="shared" ref="CE231:CE237" si="450">IF(B231&lt;  AQ231,"* La columna Migrantes NO DEBE ser superior al total de Procesados. ","")</f>
        <v/>
      </c>
      <c r="CF231" s="169"/>
      <c r="CG231" s="226">
        <f t="shared" ref="CG231:CG237" si="451">IF(B231&lt;   C231,1,0)</f>
        <v>0</v>
      </c>
      <c r="CH231" s="226">
        <f t="shared" ref="CH231:CH237" si="452">IF(B231&lt;&gt; AL231+AM231,1,0)</f>
        <v>0</v>
      </c>
      <c r="CI231" s="226">
        <f t="shared" ref="CI231:CI237" si="453">IF(B231&lt;  AN231+AO231,1,0)</f>
        <v>0</v>
      </c>
      <c r="CJ231" s="226">
        <f t="shared" ref="CJ231:CJ237" si="454">IF(B231&lt;  AP231,1,0)</f>
        <v>0</v>
      </c>
      <c r="CK231" s="226">
        <f t="shared" ref="CK231:CK237" si="455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6">IF(D231&lt;E231,"* Los exámenes Reactivos de 0 a 4 años años NO DEBEN ser mayor a los Exámenes Procesados de la misma edad. ","")</f>
        <v/>
      </c>
      <c r="DB231" s="225" t="str">
        <f t="shared" ref="DB231:DB237" si="457">IF(F231&lt;G231,"* Los exámenes Reactivos de 5 a 9 años años NO DEBEN ser mayor a los Exámenes Procesados de la misma edad. ","")</f>
        <v/>
      </c>
      <c r="DC231" s="225" t="str">
        <f t="shared" ref="DC231:DC237" si="458">IF(H231&lt;I231,"* Los exámenes Reactivos de 10 a 14 años años NO DEBEN ser mayor a los Exámenes Procesados de la misma edad. ","")</f>
        <v/>
      </c>
      <c r="DD231" s="225" t="str">
        <f t="shared" ref="DD231:DD237" si="459">IF(J231&lt;K231,"* Los exámenes Reactivos de 15 a 19 años años NO DEBEN ser mayor a los Exámenes Procesados de la misma edad. ","")</f>
        <v/>
      </c>
      <c r="DE231" s="225" t="str">
        <f t="shared" ref="DE231:DE237" si="460">IF(L231&lt;M231,"* Los exámenes Reactivos de 20 a 24 años años NO DEBEN ser mayor a los Exámenes Procesados de la misma edad. ","")</f>
        <v/>
      </c>
      <c r="DF231" s="225" t="str">
        <f t="shared" ref="DF231:DF237" si="461">IF(N231&lt;O231,"* Los exámenes Reactivos de 25 a 29 años años NO DEBEN ser mayor a los Exámenes Procesados de la misma edad. ","")</f>
        <v/>
      </c>
      <c r="DG231" s="225" t="str">
        <f t="shared" ref="DG231:DG237" si="462">IF(P231&lt;Q231,"* Los exámenes Reactivos de 30 a 34 años años NO DEBEN ser mayor a los Exámenes Procesados de la misma edad. ","")</f>
        <v/>
      </c>
      <c r="DH231" s="225" t="str">
        <f t="shared" ref="DH231:DH237" si="463">IF(R231&lt;S231,"* Los exámenes Reactivos de 35 a 39 años años NO DEBEN ser mayor a los Exámenes Procesados de la misma edad. ","")</f>
        <v/>
      </c>
      <c r="DI231" s="225" t="str">
        <f t="shared" ref="DI231:DI237" si="464">IF(T231&lt;U231,"* Los exámenes Reactivos de 40 a 44 años años NO DEBEN ser mayor a los Exámenes Procesados de la misma edad. ","")</f>
        <v/>
      </c>
      <c r="DJ231" s="225" t="str">
        <f t="shared" ref="DJ231:DJ237" si="465">IF(V231&lt;W231,"* Los exámenes Reactivos de 45 a 49 años años NO DEBEN ser mayor a los Exámenes Procesados de la misma edad. ","")</f>
        <v/>
      </c>
      <c r="DK231" s="225" t="str">
        <f t="shared" ref="DK231:DK237" si="466">IF(X231&lt;Y231,"* Los exámenes Reactivos de 50 a 54 años años NO DEBEN ser mayor a los Exámenes Procesados de la misma edad. ","")</f>
        <v/>
      </c>
      <c r="DL231" s="225" t="str">
        <f t="shared" ref="DL231:DL237" si="467">IF(AF231&lt;AG231,"* Los exámenes Reactivos de 70 a 74 años años NO DEBEN ser mayor a los Exámenes Procesados de la misma edad. ","")</f>
        <v/>
      </c>
      <c r="DM231" s="225" t="str">
        <f t="shared" ref="DM231:DM237" si="468">IF(AH231&lt;AI231,"* Los exámenes Reactivos de 75 a 79 años años NO DEBEN ser mayor a los Exámenes Procesados de la misma edad. ","")</f>
        <v/>
      </c>
      <c r="DN231" s="225" t="str">
        <f t="shared" ref="DN231:DN237" si="469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70">IF(D231&lt;E231,1,0)</f>
        <v>0</v>
      </c>
      <c r="EB231" s="226">
        <f t="shared" ref="EB231:EB237" si="471">IF(F231&lt;G231,1,0)</f>
        <v>0</v>
      </c>
      <c r="EC231" s="226">
        <f t="shared" ref="EC231:EC237" si="472">IF(H231&lt;I231,1,0)</f>
        <v>0</v>
      </c>
      <c r="ED231" s="226">
        <f t="shared" ref="ED231:ED237" si="473">IF(J231&lt;K231,1,0)</f>
        <v>0</v>
      </c>
      <c r="EE231" s="226">
        <f t="shared" ref="EE231:EE237" si="474">IF(L231&lt;M231,1,0)</f>
        <v>0</v>
      </c>
      <c r="EF231" s="226">
        <f t="shared" ref="EF231:EF237" si="475">IF(N231&lt;O231,1,0)</f>
        <v>0</v>
      </c>
      <c r="EG231" s="226">
        <f t="shared" ref="EG231:EG237" si="476">IF(P231&lt;Q231,1,0)</f>
        <v>0</v>
      </c>
      <c r="EH231" s="226">
        <f t="shared" ref="EH231:EH237" si="477">IF(R231&lt;S231,1,0)</f>
        <v>0</v>
      </c>
      <c r="EI231" s="226">
        <f t="shared" ref="EI231:EI237" si="478">IF(T231&lt;U231,1,0)</f>
        <v>0</v>
      </c>
      <c r="EJ231" s="226">
        <f t="shared" ref="EJ231:EJ237" si="479">IF(V231&lt;W231,1,0)</f>
        <v>0</v>
      </c>
      <c r="EK231" s="226">
        <f t="shared" ref="EK231:EK237" si="480">IF(X231&lt;Y231,1,0)</f>
        <v>0</v>
      </c>
      <c r="EL231" s="226">
        <f t="shared" ref="EL231:EL237" si="481">IF(AF231&lt;AG231,1,0)</f>
        <v>0</v>
      </c>
      <c r="EM231" s="226">
        <f t="shared" ref="EM231:EM237" si="482">IF(AH231&lt;AI231,1,0)</f>
        <v>0</v>
      </c>
      <c r="EN231" s="226">
        <f t="shared" ref="EN231:EN237" si="483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319" t="s">
        <v>125</v>
      </c>
      <c r="B232" s="100">
        <f t="shared" si="445"/>
        <v>0</v>
      </c>
      <c r="C232" s="40">
        <f t="shared" si="445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6"/>
        <v/>
      </c>
      <c r="CB232" s="225" t="str">
        <f t="shared" si="447"/>
        <v/>
      </c>
      <c r="CC232" s="225" t="str">
        <f t="shared" si="448"/>
        <v/>
      </c>
      <c r="CD232" s="225" t="str">
        <f t="shared" si="449"/>
        <v/>
      </c>
      <c r="CE232" s="225" t="str">
        <f t="shared" si="450"/>
        <v/>
      </c>
      <c r="CF232" s="169"/>
      <c r="CG232" s="226">
        <f t="shared" si="451"/>
        <v>0</v>
      </c>
      <c r="CH232" s="226">
        <f t="shared" si="452"/>
        <v>0</v>
      </c>
      <c r="CI232" s="226">
        <f t="shared" si="453"/>
        <v>0</v>
      </c>
      <c r="CJ232" s="226">
        <f t="shared" si="454"/>
        <v>0</v>
      </c>
      <c r="CK232" s="226">
        <f t="shared" si="455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6"/>
        <v/>
      </c>
      <c r="DB232" s="225" t="str">
        <f t="shared" si="457"/>
        <v/>
      </c>
      <c r="DC232" s="225" t="str">
        <f t="shared" si="458"/>
        <v/>
      </c>
      <c r="DD232" s="225" t="str">
        <f t="shared" si="459"/>
        <v/>
      </c>
      <c r="DE232" s="225" t="str">
        <f t="shared" si="460"/>
        <v/>
      </c>
      <c r="DF232" s="225" t="str">
        <f t="shared" si="461"/>
        <v/>
      </c>
      <c r="DG232" s="225" t="str">
        <f t="shared" si="462"/>
        <v/>
      </c>
      <c r="DH232" s="225" t="str">
        <f t="shared" si="463"/>
        <v/>
      </c>
      <c r="DI232" s="225" t="str">
        <f t="shared" si="464"/>
        <v/>
      </c>
      <c r="DJ232" s="225" t="str">
        <f t="shared" si="465"/>
        <v/>
      </c>
      <c r="DK232" s="225" t="str">
        <f t="shared" si="466"/>
        <v/>
      </c>
      <c r="DL232" s="225" t="str">
        <f t="shared" si="467"/>
        <v/>
      </c>
      <c r="DM232" s="225" t="str">
        <f t="shared" si="468"/>
        <v/>
      </c>
      <c r="DN232" s="225" t="str">
        <f t="shared" si="469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70"/>
        <v>0</v>
      </c>
      <c r="EB232" s="226">
        <f t="shared" si="471"/>
        <v>0</v>
      </c>
      <c r="EC232" s="226">
        <f t="shared" si="472"/>
        <v>0</v>
      </c>
      <c r="ED232" s="226">
        <f t="shared" si="473"/>
        <v>0</v>
      </c>
      <c r="EE232" s="226">
        <f t="shared" si="474"/>
        <v>0</v>
      </c>
      <c r="EF232" s="226">
        <f t="shared" si="475"/>
        <v>0</v>
      </c>
      <c r="EG232" s="226">
        <f t="shared" si="476"/>
        <v>0</v>
      </c>
      <c r="EH232" s="226">
        <f t="shared" si="477"/>
        <v>0</v>
      </c>
      <c r="EI232" s="226">
        <f t="shared" si="478"/>
        <v>0</v>
      </c>
      <c r="EJ232" s="226">
        <f t="shared" si="479"/>
        <v>0</v>
      </c>
      <c r="EK232" s="226">
        <f t="shared" si="480"/>
        <v>0</v>
      </c>
      <c r="EL232" s="226">
        <f t="shared" si="481"/>
        <v>0</v>
      </c>
      <c r="EM232" s="226">
        <f t="shared" si="482"/>
        <v>0</v>
      </c>
      <c r="EN232" s="226">
        <f t="shared" si="483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319" t="s">
        <v>126</v>
      </c>
      <c r="B233" s="100">
        <f t="shared" si="445"/>
        <v>0</v>
      </c>
      <c r="C233" s="40">
        <f t="shared" si="445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6"/>
        <v/>
      </c>
      <c r="CB233" s="225" t="str">
        <f t="shared" si="447"/>
        <v/>
      </c>
      <c r="CC233" s="225" t="str">
        <f t="shared" si="448"/>
        <v/>
      </c>
      <c r="CD233" s="225" t="str">
        <f t="shared" si="449"/>
        <v/>
      </c>
      <c r="CE233" s="225" t="str">
        <f t="shared" si="450"/>
        <v/>
      </c>
      <c r="CF233" s="169"/>
      <c r="CG233" s="226">
        <f t="shared" si="451"/>
        <v>0</v>
      </c>
      <c r="CH233" s="226">
        <f t="shared" si="452"/>
        <v>0</v>
      </c>
      <c r="CI233" s="226">
        <f t="shared" si="453"/>
        <v>0</v>
      </c>
      <c r="CJ233" s="226">
        <f t="shared" si="454"/>
        <v>0</v>
      </c>
      <c r="CK233" s="226">
        <f t="shared" si="455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6"/>
        <v/>
      </c>
      <c r="DB233" s="225" t="str">
        <f t="shared" si="457"/>
        <v/>
      </c>
      <c r="DC233" s="225" t="str">
        <f t="shared" si="458"/>
        <v/>
      </c>
      <c r="DD233" s="225" t="str">
        <f t="shared" si="459"/>
        <v/>
      </c>
      <c r="DE233" s="225" t="str">
        <f t="shared" si="460"/>
        <v/>
      </c>
      <c r="DF233" s="225" t="str">
        <f t="shared" si="461"/>
        <v/>
      </c>
      <c r="DG233" s="225" t="str">
        <f t="shared" si="462"/>
        <v/>
      </c>
      <c r="DH233" s="225" t="str">
        <f t="shared" si="463"/>
        <v/>
      </c>
      <c r="DI233" s="225" t="str">
        <f t="shared" si="464"/>
        <v/>
      </c>
      <c r="DJ233" s="225" t="str">
        <f t="shared" si="465"/>
        <v/>
      </c>
      <c r="DK233" s="225" t="str">
        <f t="shared" si="466"/>
        <v/>
      </c>
      <c r="DL233" s="225" t="str">
        <f t="shared" si="467"/>
        <v/>
      </c>
      <c r="DM233" s="225" t="str">
        <f t="shared" si="468"/>
        <v/>
      </c>
      <c r="DN233" s="225" t="str">
        <f t="shared" si="469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70"/>
        <v>0</v>
      </c>
      <c r="EB233" s="226">
        <f t="shared" si="471"/>
        <v>0</v>
      </c>
      <c r="EC233" s="226">
        <f t="shared" si="472"/>
        <v>0</v>
      </c>
      <c r="ED233" s="226">
        <f t="shared" si="473"/>
        <v>0</v>
      </c>
      <c r="EE233" s="226">
        <f t="shared" si="474"/>
        <v>0</v>
      </c>
      <c r="EF233" s="226">
        <f t="shared" si="475"/>
        <v>0</v>
      </c>
      <c r="EG233" s="226">
        <f t="shared" si="476"/>
        <v>0</v>
      </c>
      <c r="EH233" s="226">
        <f t="shared" si="477"/>
        <v>0</v>
      </c>
      <c r="EI233" s="226">
        <f t="shared" si="478"/>
        <v>0</v>
      </c>
      <c r="EJ233" s="226">
        <f t="shared" si="479"/>
        <v>0</v>
      </c>
      <c r="EK233" s="226">
        <f t="shared" si="480"/>
        <v>0</v>
      </c>
      <c r="EL233" s="226">
        <f t="shared" si="481"/>
        <v>0</v>
      </c>
      <c r="EM233" s="226">
        <f t="shared" si="482"/>
        <v>0</v>
      </c>
      <c r="EN233" s="226">
        <f t="shared" si="483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319" t="s">
        <v>127</v>
      </c>
      <c r="B234" s="100">
        <f t="shared" si="445"/>
        <v>0</v>
      </c>
      <c r="C234" s="40">
        <f t="shared" si="445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6"/>
        <v/>
      </c>
      <c r="CB234" s="225" t="str">
        <f t="shared" si="447"/>
        <v/>
      </c>
      <c r="CC234" s="225" t="str">
        <f t="shared" si="448"/>
        <v/>
      </c>
      <c r="CD234" s="225" t="str">
        <f t="shared" si="449"/>
        <v/>
      </c>
      <c r="CE234" s="225" t="str">
        <f t="shared" si="450"/>
        <v/>
      </c>
      <c r="CF234" s="169"/>
      <c r="CG234" s="226">
        <f t="shared" si="451"/>
        <v>0</v>
      </c>
      <c r="CH234" s="226">
        <f t="shared" si="452"/>
        <v>0</v>
      </c>
      <c r="CI234" s="226">
        <f t="shared" si="453"/>
        <v>0</v>
      </c>
      <c r="CJ234" s="226">
        <f t="shared" si="454"/>
        <v>0</v>
      </c>
      <c r="CK234" s="226">
        <f t="shared" si="455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6"/>
        <v/>
      </c>
      <c r="DB234" s="225" t="str">
        <f t="shared" si="457"/>
        <v/>
      </c>
      <c r="DC234" s="225" t="str">
        <f t="shared" si="458"/>
        <v/>
      </c>
      <c r="DD234" s="225" t="str">
        <f t="shared" si="459"/>
        <v/>
      </c>
      <c r="DE234" s="225" t="str">
        <f t="shared" si="460"/>
        <v/>
      </c>
      <c r="DF234" s="225" t="str">
        <f t="shared" si="461"/>
        <v/>
      </c>
      <c r="DG234" s="225" t="str">
        <f t="shared" si="462"/>
        <v/>
      </c>
      <c r="DH234" s="225" t="str">
        <f t="shared" si="463"/>
        <v/>
      </c>
      <c r="DI234" s="225" t="str">
        <f t="shared" si="464"/>
        <v/>
      </c>
      <c r="DJ234" s="225" t="str">
        <f t="shared" si="465"/>
        <v/>
      </c>
      <c r="DK234" s="225" t="str">
        <f t="shared" si="466"/>
        <v/>
      </c>
      <c r="DL234" s="225" t="str">
        <f t="shared" si="467"/>
        <v/>
      </c>
      <c r="DM234" s="225" t="str">
        <f t="shared" si="468"/>
        <v/>
      </c>
      <c r="DN234" s="225" t="str">
        <f t="shared" si="469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70"/>
        <v>0</v>
      </c>
      <c r="EB234" s="226">
        <f t="shared" si="471"/>
        <v>0</v>
      </c>
      <c r="EC234" s="226">
        <f t="shared" si="472"/>
        <v>0</v>
      </c>
      <c r="ED234" s="226">
        <f t="shared" si="473"/>
        <v>0</v>
      </c>
      <c r="EE234" s="226">
        <f t="shared" si="474"/>
        <v>0</v>
      </c>
      <c r="EF234" s="226">
        <f t="shared" si="475"/>
        <v>0</v>
      </c>
      <c r="EG234" s="226">
        <f t="shared" si="476"/>
        <v>0</v>
      </c>
      <c r="EH234" s="226">
        <f t="shared" si="477"/>
        <v>0</v>
      </c>
      <c r="EI234" s="226">
        <f t="shared" si="478"/>
        <v>0</v>
      </c>
      <c r="EJ234" s="226">
        <f t="shared" si="479"/>
        <v>0</v>
      </c>
      <c r="EK234" s="226">
        <f t="shared" si="480"/>
        <v>0</v>
      </c>
      <c r="EL234" s="226">
        <f t="shared" si="481"/>
        <v>0</v>
      </c>
      <c r="EM234" s="226">
        <f t="shared" si="482"/>
        <v>0</v>
      </c>
      <c r="EN234" s="226">
        <f t="shared" si="483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319" t="s">
        <v>128</v>
      </c>
      <c r="B235" s="100">
        <f t="shared" si="445"/>
        <v>0</v>
      </c>
      <c r="C235" s="40">
        <f t="shared" si="445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6"/>
        <v/>
      </c>
      <c r="CB235" s="225" t="str">
        <f t="shared" si="447"/>
        <v/>
      </c>
      <c r="CC235" s="225" t="str">
        <f t="shared" si="448"/>
        <v/>
      </c>
      <c r="CD235" s="225" t="str">
        <f t="shared" si="449"/>
        <v/>
      </c>
      <c r="CE235" s="225" t="str">
        <f t="shared" si="450"/>
        <v/>
      </c>
      <c r="CF235" s="169"/>
      <c r="CG235" s="226">
        <f t="shared" si="451"/>
        <v>0</v>
      </c>
      <c r="CH235" s="226">
        <f t="shared" si="452"/>
        <v>0</v>
      </c>
      <c r="CI235" s="226">
        <f t="shared" si="453"/>
        <v>0</v>
      </c>
      <c r="CJ235" s="226">
        <f t="shared" si="454"/>
        <v>0</v>
      </c>
      <c r="CK235" s="226">
        <f t="shared" si="455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6"/>
        <v/>
      </c>
      <c r="DB235" s="225" t="str">
        <f t="shared" si="457"/>
        <v/>
      </c>
      <c r="DC235" s="225" t="str">
        <f t="shared" si="458"/>
        <v/>
      </c>
      <c r="DD235" s="225" t="str">
        <f t="shared" si="459"/>
        <v/>
      </c>
      <c r="DE235" s="225" t="str">
        <f t="shared" si="460"/>
        <v/>
      </c>
      <c r="DF235" s="225" t="str">
        <f t="shared" si="461"/>
        <v/>
      </c>
      <c r="DG235" s="225" t="str">
        <f t="shared" si="462"/>
        <v/>
      </c>
      <c r="DH235" s="225" t="str">
        <f t="shared" si="463"/>
        <v/>
      </c>
      <c r="DI235" s="225" t="str">
        <f t="shared" si="464"/>
        <v/>
      </c>
      <c r="DJ235" s="225" t="str">
        <f t="shared" si="465"/>
        <v/>
      </c>
      <c r="DK235" s="225" t="str">
        <f t="shared" si="466"/>
        <v/>
      </c>
      <c r="DL235" s="225" t="str">
        <f t="shared" si="467"/>
        <v/>
      </c>
      <c r="DM235" s="225" t="str">
        <f t="shared" si="468"/>
        <v/>
      </c>
      <c r="DN235" s="225" t="str">
        <f t="shared" si="469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70"/>
        <v>0</v>
      </c>
      <c r="EB235" s="226">
        <f t="shared" si="471"/>
        <v>0</v>
      </c>
      <c r="EC235" s="226">
        <f t="shared" si="472"/>
        <v>0</v>
      </c>
      <c r="ED235" s="226">
        <f t="shared" si="473"/>
        <v>0</v>
      </c>
      <c r="EE235" s="226">
        <f t="shared" si="474"/>
        <v>0</v>
      </c>
      <c r="EF235" s="226">
        <f t="shared" si="475"/>
        <v>0</v>
      </c>
      <c r="EG235" s="226">
        <f t="shared" si="476"/>
        <v>0</v>
      </c>
      <c r="EH235" s="226">
        <f t="shared" si="477"/>
        <v>0</v>
      </c>
      <c r="EI235" s="226">
        <f t="shared" si="478"/>
        <v>0</v>
      </c>
      <c r="EJ235" s="226">
        <f t="shared" si="479"/>
        <v>0</v>
      </c>
      <c r="EK235" s="226">
        <f t="shared" si="480"/>
        <v>0</v>
      </c>
      <c r="EL235" s="226">
        <f t="shared" si="481"/>
        <v>0</v>
      </c>
      <c r="EM235" s="226">
        <f t="shared" si="482"/>
        <v>0</v>
      </c>
      <c r="EN235" s="226">
        <f t="shared" si="483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319" t="s">
        <v>129</v>
      </c>
      <c r="B236" s="100">
        <f t="shared" si="445"/>
        <v>0</v>
      </c>
      <c r="C236" s="40">
        <f t="shared" si="445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6"/>
        <v/>
      </c>
      <c r="CB236" s="225" t="str">
        <f t="shared" si="447"/>
        <v/>
      </c>
      <c r="CC236" s="225" t="str">
        <f t="shared" si="448"/>
        <v/>
      </c>
      <c r="CD236" s="225" t="str">
        <f t="shared" si="449"/>
        <v/>
      </c>
      <c r="CE236" s="225" t="str">
        <f t="shared" si="450"/>
        <v/>
      </c>
      <c r="CF236" s="169"/>
      <c r="CG236" s="226">
        <f t="shared" si="451"/>
        <v>0</v>
      </c>
      <c r="CH236" s="226">
        <f t="shared" si="452"/>
        <v>0</v>
      </c>
      <c r="CI236" s="226">
        <f t="shared" si="453"/>
        <v>0</v>
      </c>
      <c r="CJ236" s="226">
        <f t="shared" si="454"/>
        <v>0</v>
      </c>
      <c r="CK236" s="226">
        <f t="shared" si="455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6"/>
        <v/>
      </c>
      <c r="DB236" s="225" t="str">
        <f t="shared" si="457"/>
        <v/>
      </c>
      <c r="DC236" s="225" t="str">
        <f t="shared" si="458"/>
        <v/>
      </c>
      <c r="DD236" s="225" t="str">
        <f t="shared" si="459"/>
        <v/>
      </c>
      <c r="DE236" s="225" t="str">
        <f t="shared" si="460"/>
        <v/>
      </c>
      <c r="DF236" s="225" t="str">
        <f t="shared" si="461"/>
        <v/>
      </c>
      <c r="DG236" s="225" t="str">
        <f t="shared" si="462"/>
        <v/>
      </c>
      <c r="DH236" s="225" t="str">
        <f t="shared" si="463"/>
        <v/>
      </c>
      <c r="DI236" s="225" t="str">
        <f t="shared" si="464"/>
        <v/>
      </c>
      <c r="DJ236" s="225" t="str">
        <f t="shared" si="465"/>
        <v/>
      </c>
      <c r="DK236" s="225" t="str">
        <f t="shared" si="466"/>
        <v/>
      </c>
      <c r="DL236" s="225" t="str">
        <f t="shared" si="467"/>
        <v/>
      </c>
      <c r="DM236" s="225" t="str">
        <f t="shared" si="468"/>
        <v/>
      </c>
      <c r="DN236" s="225" t="str">
        <f t="shared" si="469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70"/>
        <v>0</v>
      </c>
      <c r="EB236" s="226">
        <f t="shared" si="471"/>
        <v>0</v>
      </c>
      <c r="EC236" s="226">
        <f t="shared" si="472"/>
        <v>0</v>
      </c>
      <c r="ED236" s="226">
        <f t="shared" si="473"/>
        <v>0</v>
      </c>
      <c r="EE236" s="226">
        <f t="shared" si="474"/>
        <v>0</v>
      </c>
      <c r="EF236" s="226">
        <f t="shared" si="475"/>
        <v>0</v>
      </c>
      <c r="EG236" s="226">
        <f t="shared" si="476"/>
        <v>0</v>
      </c>
      <c r="EH236" s="226">
        <f t="shared" si="477"/>
        <v>0</v>
      </c>
      <c r="EI236" s="226">
        <f t="shared" si="478"/>
        <v>0</v>
      </c>
      <c r="EJ236" s="226">
        <f t="shared" si="479"/>
        <v>0</v>
      </c>
      <c r="EK236" s="226">
        <f t="shared" si="480"/>
        <v>0</v>
      </c>
      <c r="EL236" s="226">
        <f t="shared" si="481"/>
        <v>0</v>
      </c>
      <c r="EM236" s="226">
        <f t="shared" si="482"/>
        <v>0</v>
      </c>
      <c r="EN236" s="226">
        <f t="shared" si="483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320" t="s">
        <v>130</v>
      </c>
      <c r="B237" s="103">
        <f t="shared" si="445"/>
        <v>0</v>
      </c>
      <c r="C237" s="104">
        <f t="shared" si="445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6"/>
        <v/>
      </c>
      <c r="CB237" s="225" t="str">
        <f t="shared" si="447"/>
        <v/>
      </c>
      <c r="CC237" s="225" t="str">
        <f t="shared" si="448"/>
        <v/>
      </c>
      <c r="CD237" s="225" t="str">
        <f t="shared" si="449"/>
        <v/>
      </c>
      <c r="CE237" s="225" t="str">
        <f t="shared" si="450"/>
        <v/>
      </c>
      <c r="CF237" s="169"/>
      <c r="CG237" s="226">
        <f t="shared" si="451"/>
        <v>0</v>
      </c>
      <c r="CH237" s="226">
        <f t="shared" si="452"/>
        <v>0</v>
      </c>
      <c r="CI237" s="226">
        <f t="shared" si="453"/>
        <v>0</v>
      </c>
      <c r="CJ237" s="226">
        <f t="shared" si="454"/>
        <v>0</v>
      </c>
      <c r="CK237" s="226">
        <f t="shared" si="455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6"/>
        <v/>
      </c>
      <c r="DB237" s="225" t="str">
        <f t="shared" si="457"/>
        <v/>
      </c>
      <c r="DC237" s="225" t="str">
        <f t="shared" si="458"/>
        <v/>
      </c>
      <c r="DD237" s="225" t="str">
        <f t="shared" si="459"/>
        <v/>
      </c>
      <c r="DE237" s="225" t="str">
        <f t="shared" si="460"/>
        <v/>
      </c>
      <c r="DF237" s="225" t="str">
        <f t="shared" si="461"/>
        <v/>
      </c>
      <c r="DG237" s="225" t="str">
        <f t="shared" si="462"/>
        <v/>
      </c>
      <c r="DH237" s="225" t="str">
        <f t="shared" si="463"/>
        <v/>
      </c>
      <c r="DI237" s="225" t="str">
        <f t="shared" si="464"/>
        <v/>
      </c>
      <c r="DJ237" s="225" t="str">
        <f t="shared" si="465"/>
        <v/>
      </c>
      <c r="DK237" s="225" t="str">
        <f t="shared" si="466"/>
        <v/>
      </c>
      <c r="DL237" s="225" t="str">
        <f t="shared" si="467"/>
        <v/>
      </c>
      <c r="DM237" s="225" t="str">
        <f t="shared" si="468"/>
        <v/>
      </c>
      <c r="DN237" s="225" t="str">
        <f t="shared" si="469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70"/>
        <v>0</v>
      </c>
      <c r="EB237" s="226">
        <f t="shared" si="471"/>
        <v>0</v>
      </c>
      <c r="EC237" s="226">
        <f t="shared" si="472"/>
        <v>0</v>
      </c>
      <c r="ED237" s="226">
        <f t="shared" si="473"/>
        <v>0</v>
      </c>
      <c r="EE237" s="226">
        <f t="shared" si="474"/>
        <v>0</v>
      </c>
      <c r="EF237" s="226">
        <f t="shared" si="475"/>
        <v>0</v>
      </c>
      <c r="EG237" s="226">
        <f t="shared" si="476"/>
        <v>0</v>
      </c>
      <c r="EH237" s="226">
        <f t="shared" si="477"/>
        <v>0</v>
      </c>
      <c r="EI237" s="226">
        <f t="shared" si="478"/>
        <v>0</v>
      </c>
      <c r="EJ237" s="226">
        <f t="shared" si="479"/>
        <v>0</v>
      </c>
      <c r="EK237" s="226">
        <f t="shared" si="480"/>
        <v>0</v>
      </c>
      <c r="EL237" s="226">
        <f t="shared" si="481"/>
        <v>0</v>
      </c>
      <c r="EM237" s="226">
        <f t="shared" si="482"/>
        <v>0</v>
      </c>
      <c r="EN237" s="226">
        <f t="shared" si="483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1651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4385F5A3-25EC-4B0F-A709-AEC7C696EB01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7F2BE971-C4BB-48C3-A2BC-8A39DDF48E58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B18BE232-1148-463A-AE18-2C6E5A8B1824}">
      <formula1>0</formula1>
      <formula2>1000000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Z283"/>
  <sheetViews>
    <sheetView workbookViewId="0">
      <selection activeCell="B12" sqref="B12:C29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8.5703125" style="84" customWidth="1"/>
    <col min="79" max="156" width="8.5703125" style="85" hidden="1" customWidth="1"/>
    <col min="157" max="157" width="8.5703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",[2]NOMBRE!B2," - ","( ",[2]NOMBRE!C2,[2]NOMBRE!D2,[2]NOMBRE!E2,[2]NOMBRE!F2,[2]NOMBRE!G2,"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",[2]NOMBRE!B6," - ","( ",[2]NOMBRE!C6,[2]NOMBRE!D6," )")</f>
        <v>MES: ENERO - ( 01 )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",[2]NOMBRE!B7)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64"/>
      <c r="N10" s="390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92" t="s">
        <v>33</v>
      </c>
      <c r="C11" s="93" t="s">
        <v>34</v>
      </c>
      <c r="D11" s="29" t="s">
        <v>33</v>
      </c>
      <c r="E11" s="30" t="s">
        <v>34</v>
      </c>
      <c r="F11" s="29" t="s">
        <v>33</v>
      </c>
      <c r="G11" s="30" t="s">
        <v>34</v>
      </c>
      <c r="H11" s="29" t="s">
        <v>33</v>
      </c>
      <c r="I11" s="23" t="s">
        <v>34</v>
      </c>
      <c r="J11" s="56" t="s">
        <v>33</v>
      </c>
      <c r="K11" s="30" t="s">
        <v>34</v>
      </c>
      <c r="L11" s="29" t="s">
        <v>33</v>
      </c>
      <c r="M11" s="30" t="s">
        <v>34</v>
      </c>
      <c r="N11" s="29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>+D12+F12+H12+J12+L12+N12+P12+R12+T12+V12+X12+Z12+AB12+AD12+AF12+AH12+AJ12+AL12+AN12+AP12</f>
        <v>169</v>
      </c>
      <c r="C12" s="97">
        <f>+E12+G12+I12+K12+M12+O12+Q12+S12+U12+W12+Y12+AA12+AC12+AE12+AG12+AI12+AK12+AM12+AO12+AQ12</f>
        <v>0</v>
      </c>
      <c r="D12" s="9"/>
      <c r="E12" s="10"/>
      <c r="F12" s="7"/>
      <c r="G12" s="10"/>
      <c r="H12" s="7"/>
      <c r="I12" s="8"/>
      <c r="J12" s="9"/>
      <c r="K12" s="9"/>
      <c r="L12" s="7"/>
      <c r="M12" s="10"/>
      <c r="N12" s="7">
        <v>1</v>
      </c>
      <c r="O12" s="10"/>
      <c r="P12" s="7">
        <v>21</v>
      </c>
      <c r="Q12" s="10"/>
      <c r="R12" s="7">
        <v>36</v>
      </c>
      <c r="S12" s="10"/>
      <c r="T12" s="7">
        <v>43</v>
      </c>
      <c r="U12" s="10"/>
      <c r="V12" s="7">
        <v>41</v>
      </c>
      <c r="W12" s="10"/>
      <c r="X12" s="7">
        <v>21</v>
      </c>
      <c r="Y12" s="10"/>
      <c r="Z12" s="7">
        <v>6</v>
      </c>
      <c r="AA12" s="10"/>
      <c r="AB12" s="7"/>
      <c r="AC12" s="10"/>
      <c r="AD12" s="7"/>
      <c r="AE12" s="10"/>
      <c r="AF12" s="7"/>
      <c r="AG12" s="10"/>
      <c r="AH12" s="7"/>
      <c r="AI12" s="10"/>
      <c r="AJ12" s="7"/>
      <c r="AK12" s="10"/>
      <c r="AL12" s="7"/>
      <c r="AM12" s="10"/>
      <c r="AN12" s="7"/>
      <c r="AO12" s="10"/>
      <c r="AP12" s="7"/>
      <c r="AQ12" s="27"/>
      <c r="AR12" s="98"/>
      <c r="AS12" s="27">
        <v>169</v>
      </c>
      <c r="AT12" s="9">
        <v>0</v>
      </c>
      <c r="AU12" s="10">
        <v>0</v>
      </c>
      <c r="AV12" s="7">
        <v>0</v>
      </c>
      <c r="AW12" s="8">
        <v>4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85" t="str">
        <f t="shared" ref="CA12:CA29" si="0">IF(B12&lt;   C12,"* El total de Reactivos NO DEBE ser superior al total de Procesados. ","")</f>
        <v/>
      </c>
      <c r="CB12" s="85" t="str">
        <f t="shared" ref="CB12:CB29" si="1">IF(B12&lt;&gt; AR12+ AS12,"* La suma de las columnas Sexo DEBE SER IGUAL a los Procesados. ","")</f>
        <v/>
      </c>
      <c r="CC12" s="85" t="str">
        <f t="shared" ref="CC12:CC29" si="2">IF(B12&lt;  AT12+ AU12,"* La suma de las columna Trans NO DEBE ser superior al total de Procesados. ","")</f>
        <v/>
      </c>
      <c r="CD12" s="85" t="str">
        <f t="shared" ref="CD12:CD29" si="3">IF(B12&lt;  AV12,"* La columna Pueblos Originarios NO DEBE ser superior al total de Procesados. ","")</f>
        <v/>
      </c>
      <c r="CE12" s="85" t="str">
        <f t="shared" ref="CE12:CE29" si="4">IF(B12&lt;  AW12,"* La columna Migrantes NO DEBE ser superior al total de Procesados. ","")</f>
        <v/>
      </c>
      <c r="CF12" s="86"/>
      <c r="CG12" s="86">
        <f t="shared" ref="CG12:CG29" si="5">IF(B12&lt;   C12,1,0)</f>
        <v>0</v>
      </c>
      <c r="CH12" s="86">
        <f t="shared" ref="CH12:CH29" si="6">IF(B12&lt;&gt; AR12+AS12,1,0)</f>
        <v>0</v>
      </c>
      <c r="CI12" s="86">
        <f t="shared" ref="CI12:CI29" si="7">IF(B12&lt;  AT12+AU12,1,0)</f>
        <v>0</v>
      </c>
      <c r="CJ12" s="86">
        <f t="shared" ref="CJ12:CJ29" si="8">IF(B12&lt;  AV12,1,0)</f>
        <v>0</v>
      </c>
      <c r="CK12" s="86">
        <f t="shared" ref="CK12:CK29" si="9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A12" s="85" t="str">
        <f t="shared" ref="DA12:DA29" si="10">IF(D12&lt;E12,"* Los Procesados deben ser mayor o igual a los Reactivos en los Menor de 6 meses. ","")</f>
        <v/>
      </c>
      <c r="DB12" s="85" t="str">
        <f t="shared" ref="DB12:DB29" si="11">IF(F12&lt;G12,"* Los Procesados deben ser mayor o igual a los Reactivos en los 6 a 11 meses. ","")</f>
        <v/>
      </c>
      <c r="DC12" s="85" t="str">
        <f t="shared" ref="DC12:DC29" si="12">IF(H12&lt;I12,"* Los Procesados deben ser mayor o igual a los Reactivos en los 12-24 meses. ","")</f>
        <v/>
      </c>
      <c r="DD12" s="85" t="str">
        <f t="shared" ref="DD12:DD29" si="13">IF(J12&lt;K12,"* Los Procesados deben ser mayor o igual a los Reactivos en los 3 a 4. ","")</f>
        <v/>
      </c>
      <c r="DE12" s="85" t="str">
        <f t="shared" ref="DE12:DE29" si="14">IF(L12&lt;M12,"* Los Procesados deben ser mayor o igual a los Reactivos en los 5 a 9. ","")</f>
        <v/>
      </c>
      <c r="DF12" s="85" t="str">
        <f t="shared" ref="DF12:DF29" si="15">IF(N12&lt;O12,"* Los Procesados deben ser mayor o igual a los Reactivos en los 10 - 14. ","")</f>
        <v/>
      </c>
      <c r="DG12" s="85" t="str">
        <f t="shared" ref="DG12:DG29" si="16">IF(P12&lt;Q12,"* Los Procesados deben ser mayor o igual a los Reactivos en los 15 - 19. ","")</f>
        <v/>
      </c>
      <c r="DH12" s="85" t="str">
        <f t="shared" ref="DH12:DH29" si="17">IF(R12&lt;S12,"* Los Procesados deben ser mayor o igual a los Reactivos en los 20 - 24. ","")</f>
        <v/>
      </c>
      <c r="DI12" s="85" t="str">
        <f t="shared" ref="DI12:DI29" si="18">IF(T12&lt;U12,"* Los Procesados deben ser mayor o igual a los Reactivos en los 25 a 29. ","")</f>
        <v/>
      </c>
      <c r="DJ12" s="85" t="str">
        <f t="shared" ref="DJ12:DJ29" si="19">IF(V12&lt;W12,"* Los Procesados deben ser mayor o igual a los Reactivos en los 30 a 34. ","")</f>
        <v/>
      </c>
      <c r="DK12" s="85" t="str">
        <f t="shared" ref="DK12:DK29" si="20">IF(X12&lt;Y12,"* Los Procesados deben ser mayor o igual a los Reactivos en los 35 a 39. ","")</f>
        <v/>
      </c>
      <c r="DL12" s="85" t="str">
        <f t="shared" ref="DL12:DL29" si="21">IF(AF12&lt;AG12,"* Los Procesados deben ser mayor o igual a los Reactivos en los 55 a 59. ","")</f>
        <v/>
      </c>
      <c r="DM12" s="85" t="str">
        <f t="shared" ref="DM12:DM29" si="22">IF(AH12&lt;AI12,"* Los Procesados deben ser mayor o igual a los Reactivos en los 60 a 64. ","")</f>
        <v/>
      </c>
      <c r="DN12" s="85" t="str">
        <f t="shared" ref="DN12:DN29" si="23">IF(AJ12&lt;AK12,"* Los Procesados deben ser mayor o igual a los Reactivos en los 65 a 69. ","")</f>
        <v/>
      </c>
      <c r="DO12" s="85" t="str">
        <f t="shared" ref="DO12:DO29" si="24">IF(AL12&lt;AM12,"* Los Procesados deben ser mayor o igual a los Reactivos en los 70 a 74. ","")</f>
        <v/>
      </c>
      <c r="DP12" s="85" t="str">
        <f t="shared" ref="DP12:DP29" si="25">IF(AN12&lt;AO12,"* Los Procesados deben ser mayor o igual a los Reactivos en los 75 a 79. ","")</f>
        <v/>
      </c>
      <c r="DQ12" s="85" t="str">
        <f t="shared" ref="DQ12:DQ29" si="26">IF(AP12&lt;AQ12,"* Los Procesados deben ser mayor o igual a los Reactivos en los 80 y más. ","")</f>
        <v/>
      </c>
      <c r="EA12" s="86">
        <f t="shared" ref="EA12:EA29" si="27">IF(D12&lt;E12,1,0)</f>
        <v>0</v>
      </c>
      <c r="EB12" s="86">
        <f t="shared" ref="EB12:EB29" si="28">IF(F12&lt;G12,1,0)</f>
        <v>0</v>
      </c>
      <c r="EC12" s="86">
        <f t="shared" ref="EC12:EC29" si="29">IF(H12&lt;I12,1,0)</f>
        <v>0</v>
      </c>
      <c r="ED12" s="86">
        <f t="shared" ref="ED12:ED29" si="30">IF(J12&lt;K12,1,0)</f>
        <v>0</v>
      </c>
      <c r="EE12" s="86">
        <f t="shared" ref="EE12:EE29" si="31">IF(L12&lt;M12,1,0)</f>
        <v>0</v>
      </c>
      <c r="EF12" s="86">
        <f t="shared" ref="EF12:EF29" si="32">IF(N12&lt;O12,1,0)</f>
        <v>0</v>
      </c>
      <c r="EG12" s="86">
        <f t="shared" ref="EG12:EG29" si="33">IF(P12&lt;Q12,1,0)</f>
        <v>0</v>
      </c>
      <c r="EH12" s="86">
        <f t="shared" ref="EH12:EH29" si="34">IF(R12&lt;S12,1,0)</f>
        <v>0</v>
      </c>
      <c r="EI12" s="86">
        <f t="shared" ref="EI12:EI29" si="35">IF(T12&lt;U12,1,0)</f>
        <v>0</v>
      </c>
      <c r="EJ12" s="86">
        <f t="shared" ref="EJ12:EJ29" si="36">IF(V12&lt;W12,1,0)</f>
        <v>0</v>
      </c>
      <c r="EK12" s="86">
        <f t="shared" ref="EK12:EK29" si="37">IF(X12&lt;Y12,1,0)</f>
        <v>0</v>
      </c>
      <c r="EL12" s="86">
        <f t="shared" ref="EL12:EL29" si="38">IF(AF12&lt;AG12,1,0)</f>
        <v>0</v>
      </c>
      <c r="EM12" s="86">
        <f t="shared" ref="EM12:EM29" si="39">IF(AH12&lt;AI12,1,0)</f>
        <v>0</v>
      </c>
      <c r="EN12" s="86">
        <f t="shared" ref="EN12:EN29" si="40">IF(AJ12&lt;AK12,1,0)</f>
        <v>0</v>
      </c>
      <c r="EO12" s="86">
        <f t="shared" ref="EO12:EO29" si="41">IF(AL12&lt;AM12,1,0)</f>
        <v>0</v>
      </c>
      <c r="EP12" s="86">
        <f t="shared" ref="EP12:EP29" si="42">IF(AN12&lt;AO12,1,0)</f>
        <v>0</v>
      </c>
      <c r="EQ12" s="86">
        <f t="shared" ref="EQ12:EQ29" si="43">IF(AP12&lt;AQ12,1,0)</f>
        <v>0</v>
      </c>
      <c r="ER12" s="86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>+D13+F13+H13+J13+L13+N13+P13+R13+T13+V13+X13+Z13+AB13+AD13+AF13+AH13+AJ13+AL13+AN13+AP13</f>
        <v>134</v>
      </c>
      <c r="C13" s="40">
        <f>+E13+G13+I13+K13+M13+O13+Q13+S13+U13+W13+Y13+AA13+AC13+AE13+AG13+AI13+AK13+AM13+AO13+AQ13</f>
        <v>0</v>
      </c>
      <c r="D13" s="9"/>
      <c r="E13" s="10"/>
      <c r="F13" s="7"/>
      <c r="G13" s="10"/>
      <c r="H13" s="7"/>
      <c r="I13" s="8"/>
      <c r="J13" s="9"/>
      <c r="K13" s="9"/>
      <c r="L13" s="7"/>
      <c r="M13" s="10"/>
      <c r="N13" s="7">
        <v>1</v>
      </c>
      <c r="O13" s="10"/>
      <c r="P13" s="7">
        <v>15</v>
      </c>
      <c r="Q13" s="10"/>
      <c r="R13" s="7">
        <v>26</v>
      </c>
      <c r="S13" s="10"/>
      <c r="T13" s="7">
        <v>46</v>
      </c>
      <c r="U13" s="10"/>
      <c r="V13" s="7">
        <v>30</v>
      </c>
      <c r="W13" s="10"/>
      <c r="X13" s="7">
        <v>12</v>
      </c>
      <c r="Y13" s="10"/>
      <c r="Z13" s="7">
        <v>4</v>
      </c>
      <c r="AA13" s="10"/>
      <c r="AB13" s="7"/>
      <c r="AC13" s="10"/>
      <c r="AD13" s="7"/>
      <c r="AE13" s="10"/>
      <c r="AF13" s="7"/>
      <c r="AG13" s="10"/>
      <c r="AH13" s="7"/>
      <c r="AI13" s="10"/>
      <c r="AJ13" s="7"/>
      <c r="AK13" s="10"/>
      <c r="AL13" s="7"/>
      <c r="AM13" s="10"/>
      <c r="AN13" s="7"/>
      <c r="AO13" s="10"/>
      <c r="AP13" s="7"/>
      <c r="AQ13" s="27"/>
      <c r="AR13" s="98"/>
      <c r="AS13" s="27">
        <v>134</v>
      </c>
      <c r="AT13" s="9">
        <v>0</v>
      </c>
      <c r="AU13" s="10">
        <v>0</v>
      </c>
      <c r="AV13" s="7">
        <v>0</v>
      </c>
      <c r="AW13" s="8">
        <v>1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85" t="str">
        <f t="shared" si="0"/>
        <v/>
      </c>
      <c r="CB13" s="85" t="str">
        <f t="shared" si="1"/>
        <v/>
      </c>
      <c r="CC13" s="85" t="str">
        <f t="shared" si="2"/>
        <v/>
      </c>
      <c r="CD13" s="85" t="str">
        <f t="shared" si="3"/>
        <v/>
      </c>
      <c r="CE13" s="85" t="str">
        <f t="shared" si="4"/>
        <v/>
      </c>
      <c r="CF13" s="86"/>
      <c r="CG13" s="86">
        <f t="shared" si="5"/>
        <v>0</v>
      </c>
      <c r="CH13" s="86">
        <f t="shared" si="6"/>
        <v>0</v>
      </c>
      <c r="CI13" s="86">
        <f t="shared" si="7"/>
        <v>0</v>
      </c>
      <c r="CJ13" s="86">
        <f t="shared" si="8"/>
        <v>0</v>
      </c>
      <c r="CK13" s="86">
        <f t="shared" si="9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A13" s="85" t="str">
        <f t="shared" si="10"/>
        <v/>
      </c>
      <c r="DB13" s="85" t="str">
        <f t="shared" si="11"/>
        <v/>
      </c>
      <c r="DC13" s="85" t="str">
        <f t="shared" si="12"/>
        <v/>
      </c>
      <c r="DD13" s="85" t="str">
        <f t="shared" si="13"/>
        <v/>
      </c>
      <c r="DE13" s="85" t="str">
        <f t="shared" si="14"/>
        <v/>
      </c>
      <c r="DF13" s="85" t="str">
        <f t="shared" si="15"/>
        <v/>
      </c>
      <c r="DG13" s="85" t="str">
        <f t="shared" si="16"/>
        <v/>
      </c>
      <c r="DH13" s="85" t="str">
        <f t="shared" si="17"/>
        <v/>
      </c>
      <c r="DI13" s="85" t="str">
        <f t="shared" si="18"/>
        <v/>
      </c>
      <c r="DJ13" s="85" t="str">
        <f t="shared" si="19"/>
        <v/>
      </c>
      <c r="DK13" s="85" t="str">
        <f t="shared" si="20"/>
        <v/>
      </c>
      <c r="DL13" s="85" t="str">
        <f t="shared" si="21"/>
        <v/>
      </c>
      <c r="DM13" s="85" t="str">
        <f t="shared" si="22"/>
        <v/>
      </c>
      <c r="DN13" s="85" t="str">
        <f t="shared" si="23"/>
        <v/>
      </c>
      <c r="DO13" s="85" t="str">
        <f t="shared" si="24"/>
        <v/>
      </c>
      <c r="DP13" s="85" t="str">
        <f t="shared" si="25"/>
        <v/>
      </c>
      <c r="DQ13" s="85" t="str">
        <f t="shared" si="26"/>
        <v/>
      </c>
      <c r="EA13" s="86">
        <f t="shared" si="27"/>
        <v>0</v>
      </c>
      <c r="EB13" s="86">
        <f t="shared" si="28"/>
        <v>0</v>
      </c>
      <c r="EC13" s="86">
        <f t="shared" si="29"/>
        <v>0</v>
      </c>
      <c r="ED13" s="86">
        <f t="shared" si="30"/>
        <v>0</v>
      </c>
      <c r="EE13" s="86">
        <f t="shared" si="31"/>
        <v>0</v>
      </c>
      <c r="EF13" s="86">
        <f t="shared" si="32"/>
        <v>0</v>
      </c>
      <c r="EG13" s="86">
        <f t="shared" si="33"/>
        <v>0</v>
      </c>
      <c r="EH13" s="86">
        <f t="shared" si="34"/>
        <v>0</v>
      </c>
      <c r="EI13" s="86">
        <f t="shared" si="35"/>
        <v>0</v>
      </c>
      <c r="EJ13" s="86">
        <f t="shared" si="36"/>
        <v>0</v>
      </c>
      <c r="EK13" s="86">
        <f t="shared" si="37"/>
        <v>0</v>
      </c>
      <c r="EL13" s="86">
        <f t="shared" si="38"/>
        <v>0</v>
      </c>
      <c r="EM13" s="86">
        <f t="shared" si="39"/>
        <v>0</v>
      </c>
      <c r="EN13" s="86">
        <f t="shared" si="40"/>
        <v>0</v>
      </c>
      <c r="EO13" s="86">
        <f t="shared" si="41"/>
        <v>0</v>
      </c>
      <c r="EP13" s="86">
        <f t="shared" si="42"/>
        <v>0</v>
      </c>
      <c r="EQ13" s="86">
        <f t="shared" si="43"/>
        <v>0</v>
      </c>
      <c r="ER13" s="86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ref="B14:C29" si="44">+D14+F14+H14+J14+L14+N14+P14+R14+T14+V14+X14+Z14+AB14+AD14+AF14+AH14+AJ14+AL14+AN14+AP14</f>
        <v>117</v>
      </c>
      <c r="C14" s="40">
        <f t="shared" si="44"/>
        <v>0</v>
      </c>
      <c r="D14" s="9"/>
      <c r="E14" s="10"/>
      <c r="F14" s="7"/>
      <c r="G14" s="10"/>
      <c r="H14" s="7"/>
      <c r="I14" s="8"/>
      <c r="J14" s="9"/>
      <c r="K14" s="9"/>
      <c r="L14" s="7"/>
      <c r="M14" s="10"/>
      <c r="N14" s="7"/>
      <c r="O14" s="10"/>
      <c r="P14" s="7">
        <v>12</v>
      </c>
      <c r="Q14" s="10"/>
      <c r="R14" s="7">
        <v>27</v>
      </c>
      <c r="S14" s="10"/>
      <c r="T14" s="7">
        <v>32</v>
      </c>
      <c r="U14" s="10"/>
      <c r="V14" s="7">
        <v>25</v>
      </c>
      <c r="W14" s="10"/>
      <c r="X14" s="7">
        <v>15</v>
      </c>
      <c r="Y14" s="10"/>
      <c r="Z14" s="7">
        <v>6</v>
      </c>
      <c r="AA14" s="10"/>
      <c r="AB14" s="7"/>
      <c r="AC14" s="10"/>
      <c r="AD14" s="7"/>
      <c r="AE14" s="10"/>
      <c r="AF14" s="7"/>
      <c r="AG14" s="10"/>
      <c r="AH14" s="7"/>
      <c r="AI14" s="10"/>
      <c r="AJ14" s="7"/>
      <c r="AK14" s="10"/>
      <c r="AL14" s="7"/>
      <c r="AM14" s="10"/>
      <c r="AN14" s="7"/>
      <c r="AO14" s="10"/>
      <c r="AP14" s="7"/>
      <c r="AQ14" s="27"/>
      <c r="AR14" s="98"/>
      <c r="AS14" s="27">
        <v>117</v>
      </c>
      <c r="AT14" s="9">
        <v>0</v>
      </c>
      <c r="AU14" s="10">
        <v>0</v>
      </c>
      <c r="AV14" s="7">
        <v>1</v>
      </c>
      <c r="AW14" s="8">
        <v>2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85" t="str">
        <f t="shared" si="0"/>
        <v/>
      </c>
      <c r="CB14" s="85" t="str">
        <f t="shared" si="1"/>
        <v/>
      </c>
      <c r="CC14" s="85" t="str">
        <f t="shared" si="2"/>
        <v/>
      </c>
      <c r="CD14" s="85" t="str">
        <f t="shared" si="3"/>
        <v/>
      </c>
      <c r="CE14" s="85" t="str">
        <f t="shared" si="4"/>
        <v/>
      </c>
      <c r="CF14" s="86"/>
      <c r="CG14" s="86">
        <f t="shared" si="5"/>
        <v>0</v>
      </c>
      <c r="CH14" s="86">
        <f t="shared" si="6"/>
        <v>0</v>
      </c>
      <c r="CI14" s="86">
        <f t="shared" si="7"/>
        <v>0</v>
      </c>
      <c r="CJ14" s="86">
        <f t="shared" si="8"/>
        <v>0</v>
      </c>
      <c r="CK14" s="86">
        <f t="shared" si="9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A14" s="85" t="str">
        <f t="shared" si="10"/>
        <v/>
      </c>
      <c r="DB14" s="85" t="str">
        <f t="shared" si="11"/>
        <v/>
      </c>
      <c r="DC14" s="85" t="str">
        <f t="shared" si="12"/>
        <v/>
      </c>
      <c r="DD14" s="85" t="str">
        <f t="shared" si="13"/>
        <v/>
      </c>
      <c r="DE14" s="85" t="str">
        <f t="shared" si="14"/>
        <v/>
      </c>
      <c r="DF14" s="85" t="str">
        <f t="shared" si="15"/>
        <v/>
      </c>
      <c r="DG14" s="85" t="str">
        <f t="shared" si="16"/>
        <v/>
      </c>
      <c r="DH14" s="85" t="str">
        <f t="shared" si="17"/>
        <v/>
      </c>
      <c r="DI14" s="85" t="str">
        <f t="shared" si="18"/>
        <v/>
      </c>
      <c r="DJ14" s="85" t="str">
        <f t="shared" si="19"/>
        <v/>
      </c>
      <c r="DK14" s="85" t="str">
        <f t="shared" si="20"/>
        <v/>
      </c>
      <c r="DL14" s="85" t="str">
        <f t="shared" si="21"/>
        <v/>
      </c>
      <c r="DM14" s="85" t="str">
        <f t="shared" si="22"/>
        <v/>
      </c>
      <c r="DN14" s="85" t="str">
        <f t="shared" si="23"/>
        <v/>
      </c>
      <c r="DO14" s="85" t="str">
        <f t="shared" si="24"/>
        <v/>
      </c>
      <c r="DP14" s="85" t="str">
        <f t="shared" si="25"/>
        <v/>
      </c>
      <c r="DQ14" s="85" t="str">
        <f t="shared" si="26"/>
        <v/>
      </c>
      <c r="EA14" s="86">
        <f t="shared" si="27"/>
        <v>0</v>
      </c>
      <c r="EB14" s="86">
        <f t="shared" si="28"/>
        <v>0</v>
      </c>
      <c r="EC14" s="86">
        <f t="shared" si="29"/>
        <v>0</v>
      </c>
      <c r="ED14" s="86">
        <f t="shared" si="30"/>
        <v>0</v>
      </c>
      <c r="EE14" s="86">
        <f t="shared" si="31"/>
        <v>0</v>
      </c>
      <c r="EF14" s="86">
        <f t="shared" si="32"/>
        <v>0</v>
      </c>
      <c r="EG14" s="86">
        <f t="shared" si="33"/>
        <v>0</v>
      </c>
      <c r="EH14" s="86">
        <f t="shared" si="34"/>
        <v>0</v>
      </c>
      <c r="EI14" s="86">
        <f t="shared" si="35"/>
        <v>0</v>
      </c>
      <c r="EJ14" s="86">
        <f t="shared" si="36"/>
        <v>0</v>
      </c>
      <c r="EK14" s="86">
        <f t="shared" si="37"/>
        <v>0</v>
      </c>
      <c r="EL14" s="86">
        <f t="shared" si="38"/>
        <v>0</v>
      </c>
      <c r="EM14" s="86">
        <f t="shared" si="39"/>
        <v>0</v>
      </c>
      <c r="EN14" s="86">
        <f t="shared" si="40"/>
        <v>0</v>
      </c>
      <c r="EO14" s="86">
        <f t="shared" si="41"/>
        <v>0</v>
      </c>
      <c r="EP14" s="86">
        <f t="shared" si="42"/>
        <v>0</v>
      </c>
      <c r="EQ14" s="86">
        <f t="shared" si="43"/>
        <v>0</v>
      </c>
      <c r="ER14" s="86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44"/>
        <v>7</v>
      </c>
      <c r="C15" s="40">
        <f t="shared" si="44"/>
        <v>0</v>
      </c>
      <c r="D15" s="9"/>
      <c r="E15" s="10"/>
      <c r="F15" s="7"/>
      <c r="G15" s="10"/>
      <c r="H15" s="7"/>
      <c r="I15" s="8"/>
      <c r="J15" s="9"/>
      <c r="K15" s="9"/>
      <c r="L15" s="7"/>
      <c r="M15" s="10"/>
      <c r="N15" s="7"/>
      <c r="O15" s="10"/>
      <c r="P15" s="7"/>
      <c r="Q15" s="10"/>
      <c r="R15" s="7"/>
      <c r="S15" s="10"/>
      <c r="T15" s="7">
        <v>1</v>
      </c>
      <c r="U15" s="10"/>
      <c r="V15" s="7">
        <v>2</v>
      </c>
      <c r="W15" s="10"/>
      <c r="X15" s="7">
        <v>4</v>
      </c>
      <c r="Y15" s="10"/>
      <c r="Z15" s="7"/>
      <c r="AA15" s="10"/>
      <c r="AB15" s="7"/>
      <c r="AC15" s="10"/>
      <c r="AD15" s="7"/>
      <c r="AE15" s="10"/>
      <c r="AF15" s="7"/>
      <c r="AG15" s="10"/>
      <c r="AH15" s="7"/>
      <c r="AI15" s="10"/>
      <c r="AJ15" s="7"/>
      <c r="AK15" s="10"/>
      <c r="AL15" s="7"/>
      <c r="AM15" s="10"/>
      <c r="AN15" s="7"/>
      <c r="AO15" s="10"/>
      <c r="AP15" s="7"/>
      <c r="AQ15" s="27"/>
      <c r="AR15" s="98"/>
      <c r="AS15" s="27">
        <v>7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85" t="str">
        <f t="shared" si="0"/>
        <v/>
      </c>
      <c r="CB15" s="85" t="str">
        <f t="shared" si="1"/>
        <v/>
      </c>
      <c r="CC15" s="85" t="str">
        <f t="shared" si="2"/>
        <v/>
      </c>
      <c r="CD15" s="85" t="str">
        <f t="shared" si="3"/>
        <v/>
      </c>
      <c r="CE15" s="85" t="str">
        <f t="shared" si="4"/>
        <v/>
      </c>
      <c r="CF15" s="86"/>
      <c r="CG15" s="86">
        <f t="shared" si="5"/>
        <v>0</v>
      </c>
      <c r="CH15" s="86">
        <f t="shared" si="6"/>
        <v>0</v>
      </c>
      <c r="CI15" s="86">
        <f t="shared" si="7"/>
        <v>0</v>
      </c>
      <c r="CJ15" s="86">
        <f t="shared" si="8"/>
        <v>0</v>
      </c>
      <c r="CK15" s="86">
        <f t="shared" si="9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A15" s="85" t="str">
        <f t="shared" si="10"/>
        <v/>
      </c>
      <c r="DB15" s="85" t="str">
        <f t="shared" si="11"/>
        <v/>
      </c>
      <c r="DC15" s="85" t="str">
        <f t="shared" si="12"/>
        <v/>
      </c>
      <c r="DD15" s="85" t="str">
        <f t="shared" si="13"/>
        <v/>
      </c>
      <c r="DE15" s="85" t="str">
        <f t="shared" si="14"/>
        <v/>
      </c>
      <c r="DF15" s="85" t="str">
        <f t="shared" si="15"/>
        <v/>
      </c>
      <c r="DG15" s="85" t="str">
        <f t="shared" si="16"/>
        <v/>
      </c>
      <c r="DH15" s="85" t="str">
        <f t="shared" si="17"/>
        <v/>
      </c>
      <c r="DI15" s="85" t="str">
        <f t="shared" si="18"/>
        <v/>
      </c>
      <c r="DJ15" s="85" t="str">
        <f t="shared" si="19"/>
        <v/>
      </c>
      <c r="DK15" s="85" t="str">
        <f t="shared" si="20"/>
        <v/>
      </c>
      <c r="DL15" s="85" t="str">
        <f t="shared" si="21"/>
        <v/>
      </c>
      <c r="DM15" s="85" t="str">
        <f t="shared" si="22"/>
        <v/>
      </c>
      <c r="DN15" s="85" t="str">
        <f t="shared" si="23"/>
        <v/>
      </c>
      <c r="DO15" s="85" t="str">
        <f t="shared" si="24"/>
        <v/>
      </c>
      <c r="DP15" s="85" t="str">
        <f t="shared" si="25"/>
        <v/>
      </c>
      <c r="DQ15" s="85" t="str">
        <f t="shared" si="26"/>
        <v/>
      </c>
      <c r="EA15" s="86">
        <f t="shared" si="27"/>
        <v>0</v>
      </c>
      <c r="EB15" s="86">
        <f t="shared" si="28"/>
        <v>0</v>
      </c>
      <c r="EC15" s="86">
        <f t="shared" si="29"/>
        <v>0</v>
      </c>
      <c r="ED15" s="86">
        <f t="shared" si="30"/>
        <v>0</v>
      </c>
      <c r="EE15" s="86">
        <f t="shared" si="31"/>
        <v>0</v>
      </c>
      <c r="EF15" s="86">
        <f t="shared" si="32"/>
        <v>0</v>
      </c>
      <c r="EG15" s="86">
        <f t="shared" si="33"/>
        <v>0</v>
      </c>
      <c r="EH15" s="86">
        <f t="shared" si="34"/>
        <v>0</v>
      </c>
      <c r="EI15" s="86">
        <f t="shared" si="35"/>
        <v>0</v>
      </c>
      <c r="EJ15" s="86">
        <f t="shared" si="36"/>
        <v>0</v>
      </c>
      <c r="EK15" s="86">
        <f t="shared" si="37"/>
        <v>0</v>
      </c>
      <c r="EL15" s="86">
        <f t="shared" si="38"/>
        <v>0</v>
      </c>
      <c r="EM15" s="86">
        <f t="shared" si="39"/>
        <v>0</v>
      </c>
      <c r="EN15" s="86">
        <f t="shared" si="40"/>
        <v>0</v>
      </c>
      <c r="EO15" s="86">
        <f t="shared" si="41"/>
        <v>0</v>
      </c>
      <c r="EP15" s="86">
        <f t="shared" si="42"/>
        <v>0</v>
      </c>
      <c r="EQ15" s="86">
        <f t="shared" si="43"/>
        <v>0</v>
      </c>
      <c r="ER15" s="86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44"/>
        <v>0</v>
      </c>
      <c r="C16" s="40">
        <f>+E16+G16+I16+K16+M16+O16+Q16+S16+U16+W16+Y16+AA16+AC16+AE16+AG16+AI16+AK16+AM16+AO16+AQ16</f>
        <v>0</v>
      </c>
      <c r="D16" s="9"/>
      <c r="E16" s="10"/>
      <c r="F16" s="7"/>
      <c r="G16" s="10"/>
      <c r="H16" s="7"/>
      <c r="I16" s="8"/>
      <c r="J16" s="9"/>
      <c r="K16" s="9"/>
      <c r="L16" s="7"/>
      <c r="M16" s="10"/>
      <c r="N16" s="7"/>
      <c r="O16" s="10"/>
      <c r="P16" s="7"/>
      <c r="Q16" s="10"/>
      <c r="R16" s="7"/>
      <c r="S16" s="10"/>
      <c r="T16" s="7"/>
      <c r="U16" s="10"/>
      <c r="V16" s="7"/>
      <c r="W16" s="10"/>
      <c r="X16" s="7"/>
      <c r="Y16" s="10"/>
      <c r="Z16" s="7"/>
      <c r="AA16" s="10"/>
      <c r="AB16" s="7"/>
      <c r="AC16" s="10"/>
      <c r="AD16" s="7"/>
      <c r="AE16" s="10"/>
      <c r="AF16" s="7"/>
      <c r="AG16" s="10"/>
      <c r="AH16" s="7"/>
      <c r="AI16" s="10"/>
      <c r="AJ16" s="7"/>
      <c r="AK16" s="10"/>
      <c r="AL16" s="7"/>
      <c r="AM16" s="10"/>
      <c r="AN16" s="7"/>
      <c r="AO16" s="10"/>
      <c r="AP16" s="7"/>
      <c r="AQ16" s="27"/>
      <c r="AR16" s="98"/>
      <c r="AS16" s="27"/>
      <c r="AT16" s="9"/>
      <c r="AU16" s="10"/>
      <c r="AV16" s="7"/>
      <c r="AW16" s="8"/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85" t="str">
        <f t="shared" si="0"/>
        <v/>
      </c>
      <c r="CB16" s="85" t="str">
        <f t="shared" si="1"/>
        <v/>
      </c>
      <c r="CC16" s="85" t="str">
        <f t="shared" si="2"/>
        <v/>
      </c>
      <c r="CD16" s="85" t="str">
        <f t="shared" si="3"/>
        <v/>
      </c>
      <c r="CE16" s="85" t="str">
        <f t="shared" si="4"/>
        <v/>
      </c>
      <c r="CF16" s="86"/>
      <c r="CG16" s="86">
        <f t="shared" si="5"/>
        <v>0</v>
      </c>
      <c r="CH16" s="86">
        <f t="shared" si="6"/>
        <v>0</v>
      </c>
      <c r="CI16" s="86">
        <f t="shared" si="7"/>
        <v>0</v>
      </c>
      <c r="CJ16" s="86">
        <f t="shared" si="8"/>
        <v>0</v>
      </c>
      <c r="CK16" s="86">
        <f t="shared" si="9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A16" s="85" t="str">
        <f t="shared" si="10"/>
        <v/>
      </c>
      <c r="DB16" s="85" t="str">
        <f t="shared" si="11"/>
        <v/>
      </c>
      <c r="DC16" s="85" t="str">
        <f t="shared" si="12"/>
        <v/>
      </c>
      <c r="DD16" s="85" t="str">
        <f t="shared" si="13"/>
        <v/>
      </c>
      <c r="DE16" s="85" t="str">
        <f t="shared" si="14"/>
        <v/>
      </c>
      <c r="DF16" s="85" t="str">
        <f t="shared" si="15"/>
        <v/>
      </c>
      <c r="DG16" s="85" t="str">
        <f t="shared" si="16"/>
        <v/>
      </c>
      <c r="DH16" s="85" t="str">
        <f t="shared" si="17"/>
        <v/>
      </c>
      <c r="DI16" s="85" t="str">
        <f t="shared" si="18"/>
        <v/>
      </c>
      <c r="DJ16" s="85" t="str">
        <f t="shared" si="19"/>
        <v/>
      </c>
      <c r="DK16" s="85" t="str">
        <f t="shared" si="20"/>
        <v/>
      </c>
      <c r="DL16" s="85" t="str">
        <f t="shared" si="21"/>
        <v/>
      </c>
      <c r="DM16" s="85" t="str">
        <f t="shared" si="22"/>
        <v/>
      </c>
      <c r="DN16" s="85" t="str">
        <f t="shared" si="23"/>
        <v/>
      </c>
      <c r="DO16" s="85" t="str">
        <f t="shared" si="24"/>
        <v/>
      </c>
      <c r="DP16" s="85" t="str">
        <f t="shared" si="25"/>
        <v/>
      </c>
      <c r="DQ16" s="85" t="str">
        <f t="shared" si="26"/>
        <v/>
      </c>
      <c r="EA16" s="86">
        <f t="shared" si="27"/>
        <v>0</v>
      </c>
      <c r="EB16" s="86">
        <f t="shared" si="28"/>
        <v>0</v>
      </c>
      <c r="EC16" s="86">
        <f t="shared" si="29"/>
        <v>0</v>
      </c>
      <c r="ED16" s="86">
        <f t="shared" si="30"/>
        <v>0</v>
      </c>
      <c r="EE16" s="86">
        <f t="shared" si="31"/>
        <v>0</v>
      </c>
      <c r="EF16" s="86">
        <f t="shared" si="32"/>
        <v>0</v>
      </c>
      <c r="EG16" s="86">
        <f t="shared" si="33"/>
        <v>0</v>
      </c>
      <c r="EH16" s="86">
        <f t="shared" si="34"/>
        <v>0</v>
      </c>
      <c r="EI16" s="86">
        <f t="shared" si="35"/>
        <v>0</v>
      </c>
      <c r="EJ16" s="86">
        <f t="shared" si="36"/>
        <v>0</v>
      </c>
      <c r="EK16" s="86">
        <f t="shared" si="37"/>
        <v>0</v>
      </c>
      <c r="EL16" s="86">
        <f t="shared" si="38"/>
        <v>0</v>
      </c>
      <c r="EM16" s="86">
        <f t="shared" si="39"/>
        <v>0</v>
      </c>
      <c r="EN16" s="86">
        <f t="shared" si="40"/>
        <v>0</v>
      </c>
      <c r="EO16" s="86">
        <f t="shared" si="41"/>
        <v>0</v>
      </c>
      <c r="EP16" s="86">
        <f t="shared" si="42"/>
        <v>0</v>
      </c>
      <c r="EQ16" s="86">
        <f t="shared" si="43"/>
        <v>0</v>
      </c>
      <c r="ER16" s="86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44"/>
        <v>0</v>
      </c>
      <c r="C17" s="40">
        <f t="shared" si="44"/>
        <v>0</v>
      </c>
      <c r="D17" s="9"/>
      <c r="E17" s="10"/>
      <c r="F17" s="7"/>
      <c r="G17" s="10"/>
      <c r="H17" s="7"/>
      <c r="I17" s="8"/>
      <c r="J17" s="9"/>
      <c r="K17" s="9"/>
      <c r="L17" s="7"/>
      <c r="M17" s="10"/>
      <c r="N17" s="7"/>
      <c r="O17" s="10"/>
      <c r="P17" s="7"/>
      <c r="Q17" s="10"/>
      <c r="R17" s="7"/>
      <c r="S17" s="10"/>
      <c r="T17" s="7"/>
      <c r="U17" s="10"/>
      <c r="V17" s="7"/>
      <c r="W17" s="10"/>
      <c r="X17" s="7"/>
      <c r="Y17" s="10"/>
      <c r="Z17" s="7"/>
      <c r="AA17" s="10"/>
      <c r="AB17" s="7"/>
      <c r="AC17" s="10"/>
      <c r="AD17" s="7"/>
      <c r="AE17" s="10"/>
      <c r="AF17" s="7"/>
      <c r="AG17" s="10"/>
      <c r="AH17" s="7"/>
      <c r="AI17" s="10"/>
      <c r="AJ17" s="7"/>
      <c r="AK17" s="10"/>
      <c r="AL17" s="7"/>
      <c r="AM17" s="10"/>
      <c r="AN17" s="7"/>
      <c r="AO17" s="10"/>
      <c r="AP17" s="7"/>
      <c r="AQ17" s="27"/>
      <c r="AR17" s="9"/>
      <c r="AS17" s="27"/>
      <c r="AT17" s="9"/>
      <c r="AU17" s="10"/>
      <c r="AV17" s="7"/>
      <c r="AW17" s="8"/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85" t="str">
        <f t="shared" si="0"/>
        <v/>
      </c>
      <c r="CB17" s="85" t="str">
        <f t="shared" si="1"/>
        <v/>
      </c>
      <c r="CC17" s="85" t="str">
        <f t="shared" si="2"/>
        <v/>
      </c>
      <c r="CD17" s="85" t="str">
        <f t="shared" si="3"/>
        <v/>
      </c>
      <c r="CE17" s="85" t="str">
        <f t="shared" si="4"/>
        <v/>
      </c>
      <c r="CF17" s="86"/>
      <c r="CG17" s="86">
        <f t="shared" si="5"/>
        <v>0</v>
      </c>
      <c r="CH17" s="86">
        <f t="shared" si="6"/>
        <v>0</v>
      </c>
      <c r="CI17" s="86">
        <f t="shared" si="7"/>
        <v>0</v>
      </c>
      <c r="CJ17" s="86">
        <f t="shared" si="8"/>
        <v>0</v>
      </c>
      <c r="CK17" s="86">
        <f t="shared" si="9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A17" s="85" t="str">
        <f t="shared" si="10"/>
        <v/>
      </c>
      <c r="DB17" s="85" t="str">
        <f t="shared" si="11"/>
        <v/>
      </c>
      <c r="DC17" s="85" t="str">
        <f t="shared" si="12"/>
        <v/>
      </c>
      <c r="DD17" s="85" t="str">
        <f t="shared" si="13"/>
        <v/>
      </c>
      <c r="DE17" s="85" t="str">
        <f t="shared" si="14"/>
        <v/>
      </c>
      <c r="DF17" s="85" t="str">
        <f t="shared" si="15"/>
        <v/>
      </c>
      <c r="DG17" s="85" t="str">
        <f t="shared" si="16"/>
        <v/>
      </c>
      <c r="DH17" s="85" t="str">
        <f t="shared" si="17"/>
        <v/>
      </c>
      <c r="DI17" s="85" t="str">
        <f t="shared" si="18"/>
        <v/>
      </c>
      <c r="DJ17" s="85" t="str">
        <f t="shared" si="19"/>
        <v/>
      </c>
      <c r="DK17" s="85" t="str">
        <f t="shared" si="20"/>
        <v/>
      </c>
      <c r="DL17" s="85" t="str">
        <f t="shared" si="21"/>
        <v/>
      </c>
      <c r="DM17" s="85" t="str">
        <f t="shared" si="22"/>
        <v/>
      </c>
      <c r="DN17" s="85" t="str">
        <f t="shared" si="23"/>
        <v/>
      </c>
      <c r="DO17" s="85" t="str">
        <f t="shared" si="24"/>
        <v/>
      </c>
      <c r="DP17" s="85" t="str">
        <f t="shared" si="25"/>
        <v/>
      </c>
      <c r="DQ17" s="85" t="str">
        <f t="shared" si="26"/>
        <v/>
      </c>
      <c r="EA17" s="86">
        <f t="shared" si="27"/>
        <v>0</v>
      </c>
      <c r="EB17" s="86">
        <f t="shared" si="28"/>
        <v>0</v>
      </c>
      <c r="EC17" s="86">
        <f t="shared" si="29"/>
        <v>0</v>
      </c>
      <c r="ED17" s="86">
        <f t="shared" si="30"/>
        <v>0</v>
      </c>
      <c r="EE17" s="86">
        <f t="shared" si="31"/>
        <v>0</v>
      </c>
      <c r="EF17" s="86">
        <f t="shared" si="32"/>
        <v>0</v>
      </c>
      <c r="EG17" s="86">
        <f t="shared" si="33"/>
        <v>0</v>
      </c>
      <c r="EH17" s="86">
        <f t="shared" si="34"/>
        <v>0</v>
      </c>
      <c r="EI17" s="86">
        <f t="shared" si="35"/>
        <v>0</v>
      </c>
      <c r="EJ17" s="86">
        <f t="shared" si="36"/>
        <v>0</v>
      </c>
      <c r="EK17" s="86">
        <f t="shared" si="37"/>
        <v>0</v>
      </c>
      <c r="EL17" s="86">
        <f t="shared" si="38"/>
        <v>0</v>
      </c>
      <c r="EM17" s="86">
        <f t="shared" si="39"/>
        <v>0</v>
      </c>
      <c r="EN17" s="86">
        <f t="shared" si="40"/>
        <v>0</v>
      </c>
      <c r="EO17" s="86">
        <f t="shared" si="41"/>
        <v>0</v>
      </c>
      <c r="EP17" s="86">
        <f t="shared" si="42"/>
        <v>0</v>
      </c>
      <c r="EQ17" s="86">
        <f t="shared" si="43"/>
        <v>0</v>
      </c>
      <c r="ER17" s="86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44"/>
        <v>67</v>
      </c>
      <c r="C18" s="40">
        <f t="shared" si="44"/>
        <v>0</v>
      </c>
      <c r="D18" s="9"/>
      <c r="E18" s="10"/>
      <c r="F18" s="7"/>
      <c r="G18" s="10"/>
      <c r="H18" s="7"/>
      <c r="I18" s="8"/>
      <c r="J18" s="9"/>
      <c r="K18" s="9"/>
      <c r="L18" s="7"/>
      <c r="M18" s="10"/>
      <c r="N18" s="7"/>
      <c r="O18" s="10"/>
      <c r="P18" s="7">
        <v>8</v>
      </c>
      <c r="Q18" s="10"/>
      <c r="R18" s="7">
        <v>18</v>
      </c>
      <c r="S18" s="10"/>
      <c r="T18" s="7">
        <v>10</v>
      </c>
      <c r="U18" s="10"/>
      <c r="V18" s="7">
        <v>20</v>
      </c>
      <c r="W18" s="10"/>
      <c r="X18" s="7">
        <v>9</v>
      </c>
      <c r="Y18" s="10"/>
      <c r="Z18" s="7">
        <v>2</v>
      </c>
      <c r="AA18" s="10"/>
      <c r="AB18" s="7"/>
      <c r="AC18" s="10"/>
      <c r="AD18" s="7"/>
      <c r="AE18" s="10"/>
      <c r="AF18" s="7"/>
      <c r="AG18" s="10"/>
      <c r="AH18" s="7"/>
      <c r="AI18" s="10"/>
      <c r="AJ18" s="7"/>
      <c r="AK18" s="10"/>
      <c r="AL18" s="7"/>
      <c r="AM18" s="10"/>
      <c r="AN18" s="7"/>
      <c r="AO18" s="10"/>
      <c r="AP18" s="7"/>
      <c r="AQ18" s="27"/>
      <c r="AR18" s="98"/>
      <c r="AS18" s="27">
        <v>67</v>
      </c>
      <c r="AT18" s="9">
        <v>0</v>
      </c>
      <c r="AU18" s="10">
        <v>0</v>
      </c>
      <c r="AV18" s="7">
        <v>0</v>
      </c>
      <c r="AW18" s="8">
        <v>2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85" t="str">
        <f t="shared" si="0"/>
        <v/>
      </c>
      <c r="CB18" s="85" t="str">
        <f t="shared" si="1"/>
        <v/>
      </c>
      <c r="CC18" s="85" t="str">
        <f t="shared" si="2"/>
        <v/>
      </c>
      <c r="CD18" s="85" t="str">
        <f t="shared" si="3"/>
        <v/>
      </c>
      <c r="CE18" s="85" t="str">
        <f t="shared" si="4"/>
        <v/>
      </c>
      <c r="CF18" s="86"/>
      <c r="CG18" s="86">
        <f t="shared" si="5"/>
        <v>0</v>
      </c>
      <c r="CH18" s="86">
        <f t="shared" si="6"/>
        <v>0</v>
      </c>
      <c r="CI18" s="86">
        <f t="shared" si="7"/>
        <v>0</v>
      </c>
      <c r="CJ18" s="86">
        <f t="shared" si="8"/>
        <v>0</v>
      </c>
      <c r="CK18" s="86">
        <f t="shared" si="9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A18" s="85" t="str">
        <f t="shared" si="10"/>
        <v/>
      </c>
      <c r="DB18" s="85" t="str">
        <f t="shared" si="11"/>
        <v/>
      </c>
      <c r="DC18" s="85" t="str">
        <f t="shared" si="12"/>
        <v/>
      </c>
      <c r="DD18" s="85" t="str">
        <f t="shared" si="13"/>
        <v/>
      </c>
      <c r="DE18" s="85" t="str">
        <f t="shared" si="14"/>
        <v/>
      </c>
      <c r="DF18" s="85" t="str">
        <f t="shared" si="15"/>
        <v/>
      </c>
      <c r="DG18" s="85" t="str">
        <f t="shared" si="16"/>
        <v/>
      </c>
      <c r="DH18" s="85" t="str">
        <f t="shared" si="17"/>
        <v/>
      </c>
      <c r="DI18" s="85" t="str">
        <f t="shared" si="18"/>
        <v/>
      </c>
      <c r="DJ18" s="85" t="str">
        <f t="shared" si="19"/>
        <v/>
      </c>
      <c r="DK18" s="85" t="str">
        <f t="shared" si="20"/>
        <v/>
      </c>
      <c r="DL18" s="85" t="str">
        <f t="shared" si="21"/>
        <v/>
      </c>
      <c r="DM18" s="85" t="str">
        <f t="shared" si="22"/>
        <v/>
      </c>
      <c r="DN18" s="85" t="str">
        <f t="shared" si="23"/>
        <v/>
      </c>
      <c r="DO18" s="85" t="str">
        <f t="shared" si="24"/>
        <v/>
      </c>
      <c r="DP18" s="85" t="str">
        <f t="shared" si="25"/>
        <v/>
      </c>
      <c r="DQ18" s="85" t="str">
        <f t="shared" si="26"/>
        <v/>
      </c>
      <c r="EA18" s="86">
        <f t="shared" si="27"/>
        <v>0</v>
      </c>
      <c r="EB18" s="86">
        <f t="shared" si="28"/>
        <v>0</v>
      </c>
      <c r="EC18" s="86">
        <f t="shared" si="29"/>
        <v>0</v>
      </c>
      <c r="ED18" s="86">
        <f t="shared" si="30"/>
        <v>0</v>
      </c>
      <c r="EE18" s="86">
        <f t="shared" si="31"/>
        <v>0</v>
      </c>
      <c r="EF18" s="86">
        <f t="shared" si="32"/>
        <v>0</v>
      </c>
      <c r="EG18" s="86">
        <f t="shared" si="33"/>
        <v>0</v>
      </c>
      <c r="EH18" s="86">
        <f t="shared" si="34"/>
        <v>0</v>
      </c>
      <c r="EI18" s="86">
        <f t="shared" si="35"/>
        <v>0</v>
      </c>
      <c r="EJ18" s="86">
        <f t="shared" si="36"/>
        <v>0</v>
      </c>
      <c r="EK18" s="86">
        <f t="shared" si="37"/>
        <v>0</v>
      </c>
      <c r="EL18" s="86">
        <f t="shared" si="38"/>
        <v>0</v>
      </c>
      <c r="EM18" s="86">
        <f t="shared" si="39"/>
        <v>0</v>
      </c>
      <c r="EN18" s="86">
        <f t="shared" si="40"/>
        <v>0</v>
      </c>
      <c r="EO18" s="86">
        <f t="shared" si="41"/>
        <v>0</v>
      </c>
      <c r="EP18" s="86">
        <f t="shared" si="42"/>
        <v>0</v>
      </c>
      <c r="EQ18" s="86">
        <f t="shared" si="43"/>
        <v>0</v>
      </c>
      <c r="ER18" s="86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44"/>
        <v>7</v>
      </c>
      <c r="C19" s="40">
        <f t="shared" si="44"/>
        <v>0</v>
      </c>
      <c r="D19" s="9"/>
      <c r="E19" s="10"/>
      <c r="F19" s="7"/>
      <c r="G19" s="10"/>
      <c r="H19" s="7"/>
      <c r="I19" s="8"/>
      <c r="J19" s="9"/>
      <c r="K19" s="9"/>
      <c r="L19" s="7"/>
      <c r="M19" s="10"/>
      <c r="N19" s="7"/>
      <c r="O19" s="10"/>
      <c r="P19" s="7"/>
      <c r="Q19" s="10"/>
      <c r="R19" s="7">
        <v>1</v>
      </c>
      <c r="S19" s="10"/>
      <c r="T19" s="7">
        <v>1</v>
      </c>
      <c r="U19" s="10"/>
      <c r="V19" s="7">
        <v>3</v>
      </c>
      <c r="W19" s="10"/>
      <c r="X19" s="7">
        <v>1</v>
      </c>
      <c r="Y19" s="10"/>
      <c r="Z19" s="7">
        <v>1</v>
      </c>
      <c r="AA19" s="10"/>
      <c r="AB19" s="7"/>
      <c r="AC19" s="10"/>
      <c r="AD19" s="7"/>
      <c r="AE19" s="10"/>
      <c r="AF19" s="7"/>
      <c r="AG19" s="10"/>
      <c r="AH19" s="7"/>
      <c r="AI19" s="10"/>
      <c r="AJ19" s="7"/>
      <c r="AK19" s="10"/>
      <c r="AL19" s="7"/>
      <c r="AM19" s="10"/>
      <c r="AN19" s="7"/>
      <c r="AO19" s="10"/>
      <c r="AP19" s="7"/>
      <c r="AQ19" s="27"/>
      <c r="AR19" s="98"/>
      <c r="AS19" s="27">
        <v>7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85" t="str">
        <f t="shared" si="0"/>
        <v/>
      </c>
      <c r="CB19" s="85" t="str">
        <f t="shared" si="1"/>
        <v/>
      </c>
      <c r="CC19" s="85" t="str">
        <f t="shared" si="2"/>
        <v/>
      </c>
      <c r="CD19" s="85" t="str">
        <f t="shared" si="3"/>
        <v/>
      </c>
      <c r="CE19" s="85" t="str">
        <f t="shared" si="4"/>
        <v/>
      </c>
      <c r="CF19" s="86"/>
      <c r="CG19" s="86">
        <f t="shared" si="5"/>
        <v>0</v>
      </c>
      <c r="CH19" s="86">
        <f t="shared" si="6"/>
        <v>0</v>
      </c>
      <c r="CI19" s="86">
        <f t="shared" si="7"/>
        <v>0</v>
      </c>
      <c r="CJ19" s="86">
        <f t="shared" si="8"/>
        <v>0</v>
      </c>
      <c r="CK19" s="86">
        <f t="shared" si="9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A19" s="85" t="str">
        <f t="shared" si="10"/>
        <v/>
      </c>
      <c r="DB19" s="85" t="str">
        <f t="shared" si="11"/>
        <v/>
      </c>
      <c r="DC19" s="85" t="str">
        <f t="shared" si="12"/>
        <v/>
      </c>
      <c r="DD19" s="85" t="str">
        <f t="shared" si="13"/>
        <v/>
      </c>
      <c r="DE19" s="85" t="str">
        <f t="shared" si="14"/>
        <v/>
      </c>
      <c r="DF19" s="85" t="str">
        <f t="shared" si="15"/>
        <v/>
      </c>
      <c r="DG19" s="85" t="str">
        <f t="shared" si="16"/>
        <v/>
      </c>
      <c r="DH19" s="85" t="str">
        <f t="shared" si="17"/>
        <v/>
      </c>
      <c r="DI19" s="85" t="str">
        <f t="shared" si="18"/>
        <v/>
      </c>
      <c r="DJ19" s="85" t="str">
        <f t="shared" si="19"/>
        <v/>
      </c>
      <c r="DK19" s="85" t="str">
        <f t="shared" si="20"/>
        <v/>
      </c>
      <c r="DL19" s="85" t="str">
        <f t="shared" si="21"/>
        <v/>
      </c>
      <c r="DM19" s="85" t="str">
        <f t="shared" si="22"/>
        <v/>
      </c>
      <c r="DN19" s="85" t="str">
        <f t="shared" si="23"/>
        <v/>
      </c>
      <c r="DO19" s="85" t="str">
        <f t="shared" si="24"/>
        <v/>
      </c>
      <c r="DP19" s="85" t="str">
        <f t="shared" si="25"/>
        <v/>
      </c>
      <c r="DQ19" s="85" t="str">
        <f t="shared" si="26"/>
        <v/>
      </c>
      <c r="EA19" s="86">
        <f t="shared" si="27"/>
        <v>0</v>
      </c>
      <c r="EB19" s="86">
        <f t="shared" si="28"/>
        <v>0</v>
      </c>
      <c r="EC19" s="86">
        <f t="shared" si="29"/>
        <v>0</v>
      </c>
      <c r="ED19" s="86">
        <f t="shared" si="30"/>
        <v>0</v>
      </c>
      <c r="EE19" s="86">
        <f t="shared" si="31"/>
        <v>0</v>
      </c>
      <c r="EF19" s="86">
        <f t="shared" si="32"/>
        <v>0</v>
      </c>
      <c r="EG19" s="86">
        <f t="shared" si="33"/>
        <v>0</v>
      </c>
      <c r="EH19" s="86">
        <f t="shared" si="34"/>
        <v>0</v>
      </c>
      <c r="EI19" s="86">
        <f t="shared" si="35"/>
        <v>0</v>
      </c>
      <c r="EJ19" s="86">
        <f t="shared" si="36"/>
        <v>0</v>
      </c>
      <c r="EK19" s="86">
        <f t="shared" si="37"/>
        <v>0</v>
      </c>
      <c r="EL19" s="86">
        <f t="shared" si="38"/>
        <v>0</v>
      </c>
      <c r="EM19" s="86">
        <f t="shared" si="39"/>
        <v>0</v>
      </c>
      <c r="EN19" s="86">
        <f t="shared" si="40"/>
        <v>0</v>
      </c>
      <c r="EO19" s="86">
        <f t="shared" si="41"/>
        <v>0</v>
      </c>
      <c r="EP19" s="86">
        <f t="shared" si="42"/>
        <v>0</v>
      </c>
      <c r="EQ19" s="86">
        <f t="shared" si="43"/>
        <v>0</v>
      </c>
      <c r="ER19" s="86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00">
        <f t="shared" si="44"/>
        <v>296</v>
      </c>
      <c r="C20" s="40">
        <f t="shared" si="44"/>
        <v>1</v>
      </c>
      <c r="D20" s="9"/>
      <c r="E20" s="10"/>
      <c r="F20" s="7"/>
      <c r="G20" s="10"/>
      <c r="H20" s="7"/>
      <c r="I20" s="8"/>
      <c r="J20" s="9"/>
      <c r="K20" s="9"/>
      <c r="L20" s="7"/>
      <c r="M20" s="10"/>
      <c r="N20" s="7"/>
      <c r="O20" s="10"/>
      <c r="P20" s="7">
        <v>3</v>
      </c>
      <c r="Q20" s="10"/>
      <c r="R20" s="7">
        <v>2</v>
      </c>
      <c r="S20" s="10"/>
      <c r="T20" s="7">
        <v>10</v>
      </c>
      <c r="U20" s="10"/>
      <c r="V20" s="7">
        <v>14</v>
      </c>
      <c r="W20" s="10"/>
      <c r="X20" s="7">
        <v>28</v>
      </c>
      <c r="Y20" s="10"/>
      <c r="Z20" s="7">
        <v>18</v>
      </c>
      <c r="AA20" s="10"/>
      <c r="AB20" s="7">
        <v>40</v>
      </c>
      <c r="AC20" s="10"/>
      <c r="AD20" s="7">
        <v>69</v>
      </c>
      <c r="AE20" s="10">
        <v>1</v>
      </c>
      <c r="AF20" s="7">
        <v>55</v>
      </c>
      <c r="AG20" s="10"/>
      <c r="AH20" s="7">
        <v>35</v>
      </c>
      <c r="AI20" s="10"/>
      <c r="AJ20" s="7">
        <v>19</v>
      </c>
      <c r="AK20" s="10"/>
      <c r="AL20" s="7">
        <v>3</v>
      </c>
      <c r="AM20" s="10"/>
      <c r="AN20" s="7"/>
      <c r="AO20" s="10"/>
      <c r="AP20" s="7"/>
      <c r="AQ20" s="27"/>
      <c r="AR20" s="98"/>
      <c r="AS20" s="27">
        <v>296</v>
      </c>
      <c r="AT20" s="9">
        <v>0</v>
      </c>
      <c r="AU20" s="10">
        <v>0</v>
      </c>
      <c r="AV20" s="7">
        <v>1</v>
      </c>
      <c r="AW20" s="8">
        <v>0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85" t="str">
        <f t="shared" si="0"/>
        <v/>
      </c>
      <c r="CB20" s="85" t="str">
        <f t="shared" si="1"/>
        <v/>
      </c>
      <c r="CC20" s="85" t="str">
        <f t="shared" si="2"/>
        <v/>
      </c>
      <c r="CD20" s="85" t="str">
        <f t="shared" si="3"/>
        <v/>
      </c>
      <c r="CE20" s="85" t="str">
        <f t="shared" si="4"/>
        <v/>
      </c>
      <c r="CF20" s="86"/>
      <c r="CG20" s="86">
        <f t="shared" si="5"/>
        <v>0</v>
      </c>
      <c r="CH20" s="86">
        <f t="shared" si="6"/>
        <v>0</v>
      </c>
      <c r="CI20" s="86">
        <f t="shared" si="7"/>
        <v>0</v>
      </c>
      <c r="CJ20" s="86">
        <f t="shared" si="8"/>
        <v>0</v>
      </c>
      <c r="CK20" s="86">
        <f t="shared" si="9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85" t="str">
        <f t="shared" si="10"/>
        <v/>
      </c>
      <c r="DB20" s="85" t="str">
        <f t="shared" si="11"/>
        <v/>
      </c>
      <c r="DC20" s="85" t="str">
        <f t="shared" si="12"/>
        <v/>
      </c>
      <c r="DD20" s="85" t="str">
        <f t="shared" si="13"/>
        <v/>
      </c>
      <c r="DE20" s="85" t="str">
        <f t="shared" si="14"/>
        <v/>
      </c>
      <c r="DF20" s="85" t="str">
        <f t="shared" si="15"/>
        <v/>
      </c>
      <c r="DG20" s="85" t="str">
        <f t="shared" si="16"/>
        <v/>
      </c>
      <c r="DH20" s="85" t="str">
        <f t="shared" si="17"/>
        <v/>
      </c>
      <c r="DI20" s="85" t="str">
        <f t="shared" si="18"/>
        <v/>
      </c>
      <c r="DJ20" s="85" t="str">
        <f t="shared" si="19"/>
        <v/>
      </c>
      <c r="DK20" s="85" t="str">
        <f t="shared" si="20"/>
        <v/>
      </c>
      <c r="DL20" s="85" t="str">
        <f t="shared" si="21"/>
        <v/>
      </c>
      <c r="DM20" s="85" t="str">
        <f t="shared" si="22"/>
        <v/>
      </c>
      <c r="DN20" s="85" t="str">
        <f t="shared" si="23"/>
        <v/>
      </c>
      <c r="DO20" s="85" t="str">
        <f t="shared" si="24"/>
        <v/>
      </c>
      <c r="DP20" s="85" t="str">
        <f t="shared" si="25"/>
        <v/>
      </c>
      <c r="DQ20" s="85" t="str">
        <f t="shared" si="26"/>
        <v/>
      </c>
      <c r="EA20" s="86">
        <f t="shared" si="27"/>
        <v>0</v>
      </c>
      <c r="EB20" s="86">
        <f t="shared" si="28"/>
        <v>0</v>
      </c>
      <c r="EC20" s="86">
        <f t="shared" si="29"/>
        <v>0</v>
      </c>
      <c r="ED20" s="86">
        <f t="shared" si="30"/>
        <v>0</v>
      </c>
      <c r="EE20" s="86">
        <f t="shared" si="31"/>
        <v>0</v>
      </c>
      <c r="EF20" s="86">
        <f t="shared" si="32"/>
        <v>0</v>
      </c>
      <c r="EG20" s="86">
        <f t="shared" si="33"/>
        <v>0</v>
      </c>
      <c r="EH20" s="86">
        <f t="shared" si="34"/>
        <v>0</v>
      </c>
      <c r="EI20" s="86">
        <f t="shared" si="35"/>
        <v>0</v>
      </c>
      <c r="EJ20" s="86">
        <f t="shared" si="36"/>
        <v>0</v>
      </c>
      <c r="EK20" s="86">
        <f t="shared" si="37"/>
        <v>0</v>
      </c>
      <c r="EL20" s="86">
        <f t="shared" si="38"/>
        <v>0</v>
      </c>
      <c r="EM20" s="86">
        <f t="shared" si="39"/>
        <v>0</v>
      </c>
      <c r="EN20" s="86">
        <f t="shared" si="40"/>
        <v>0</v>
      </c>
      <c r="EO20" s="86">
        <f t="shared" si="41"/>
        <v>0</v>
      </c>
      <c r="EP20" s="86">
        <f t="shared" si="42"/>
        <v>0</v>
      </c>
      <c r="EQ20" s="86">
        <f t="shared" si="43"/>
        <v>0</v>
      </c>
      <c r="ER20" s="86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00">
        <f t="shared" si="44"/>
        <v>0</v>
      </c>
      <c r="C21" s="40">
        <f t="shared" si="44"/>
        <v>0</v>
      </c>
      <c r="D21" s="9"/>
      <c r="E21" s="10"/>
      <c r="F21" s="7"/>
      <c r="G21" s="10"/>
      <c r="H21" s="7"/>
      <c r="I21" s="8"/>
      <c r="J21" s="9"/>
      <c r="K21" s="9"/>
      <c r="L21" s="7"/>
      <c r="M21" s="10"/>
      <c r="N21" s="7"/>
      <c r="O21" s="10"/>
      <c r="P21" s="7"/>
      <c r="Q21" s="10"/>
      <c r="R21" s="7"/>
      <c r="S21" s="10"/>
      <c r="T21" s="7"/>
      <c r="U21" s="10"/>
      <c r="V21" s="7"/>
      <c r="W21" s="10"/>
      <c r="X21" s="7"/>
      <c r="Y21" s="10"/>
      <c r="Z21" s="7"/>
      <c r="AA21" s="10"/>
      <c r="AB21" s="7"/>
      <c r="AC21" s="10"/>
      <c r="AD21" s="7"/>
      <c r="AE21" s="10"/>
      <c r="AF21" s="7"/>
      <c r="AG21" s="10"/>
      <c r="AH21" s="7"/>
      <c r="AI21" s="10"/>
      <c r="AJ21" s="7"/>
      <c r="AK21" s="10"/>
      <c r="AL21" s="7"/>
      <c r="AM21" s="10"/>
      <c r="AN21" s="7"/>
      <c r="AO21" s="10"/>
      <c r="AP21" s="7"/>
      <c r="AQ21" s="27"/>
      <c r="AR21" s="9"/>
      <c r="AS21" s="27"/>
      <c r="AT21" s="9"/>
      <c r="AU21" s="10"/>
      <c r="AV21" s="7"/>
      <c r="AW21" s="8"/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85" t="str">
        <f t="shared" si="0"/>
        <v/>
      </c>
      <c r="CB21" s="85" t="str">
        <f t="shared" si="1"/>
        <v/>
      </c>
      <c r="CC21" s="85" t="str">
        <f t="shared" si="2"/>
        <v/>
      </c>
      <c r="CD21" s="85" t="str">
        <f t="shared" si="3"/>
        <v/>
      </c>
      <c r="CE21" s="85" t="str">
        <f t="shared" si="4"/>
        <v/>
      </c>
      <c r="CF21" s="86"/>
      <c r="CG21" s="86">
        <f t="shared" si="5"/>
        <v>0</v>
      </c>
      <c r="CH21" s="86">
        <f t="shared" si="6"/>
        <v>0</v>
      </c>
      <c r="CI21" s="86">
        <f t="shared" si="7"/>
        <v>0</v>
      </c>
      <c r="CJ21" s="86">
        <f t="shared" si="8"/>
        <v>0</v>
      </c>
      <c r="CK21" s="86">
        <f t="shared" si="9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85" t="str">
        <f t="shared" si="10"/>
        <v/>
      </c>
      <c r="DB21" s="85" t="str">
        <f t="shared" si="11"/>
        <v/>
      </c>
      <c r="DC21" s="85" t="str">
        <f t="shared" si="12"/>
        <v/>
      </c>
      <c r="DD21" s="85" t="str">
        <f t="shared" si="13"/>
        <v/>
      </c>
      <c r="DE21" s="85" t="str">
        <f t="shared" si="14"/>
        <v/>
      </c>
      <c r="DF21" s="85" t="str">
        <f t="shared" si="15"/>
        <v/>
      </c>
      <c r="DG21" s="85" t="str">
        <f t="shared" si="16"/>
        <v/>
      </c>
      <c r="DH21" s="85" t="str">
        <f t="shared" si="17"/>
        <v/>
      </c>
      <c r="DI21" s="85" t="str">
        <f t="shared" si="18"/>
        <v/>
      </c>
      <c r="DJ21" s="85" t="str">
        <f t="shared" si="19"/>
        <v/>
      </c>
      <c r="DK21" s="85" t="str">
        <f t="shared" si="20"/>
        <v/>
      </c>
      <c r="DL21" s="85" t="str">
        <f t="shared" si="21"/>
        <v/>
      </c>
      <c r="DM21" s="85" t="str">
        <f t="shared" si="22"/>
        <v/>
      </c>
      <c r="DN21" s="85" t="str">
        <f t="shared" si="23"/>
        <v/>
      </c>
      <c r="DO21" s="85" t="str">
        <f t="shared" si="24"/>
        <v/>
      </c>
      <c r="DP21" s="85" t="str">
        <f t="shared" si="25"/>
        <v/>
      </c>
      <c r="DQ21" s="85" t="str">
        <f t="shared" si="26"/>
        <v/>
      </c>
      <c r="EA21" s="86">
        <f t="shared" si="27"/>
        <v>0</v>
      </c>
      <c r="EB21" s="86">
        <f t="shared" si="28"/>
        <v>0</v>
      </c>
      <c r="EC21" s="86">
        <f t="shared" si="29"/>
        <v>0</v>
      </c>
      <c r="ED21" s="86">
        <f t="shared" si="30"/>
        <v>0</v>
      </c>
      <c r="EE21" s="86">
        <f t="shared" si="31"/>
        <v>0</v>
      </c>
      <c r="EF21" s="86">
        <f t="shared" si="32"/>
        <v>0</v>
      </c>
      <c r="EG21" s="86">
        <f t="shared" si="33"/>
        <v>0</v>
      </c>
      <c r="EH21" s="86">
        <f t="shared" si="34"/>
        <v>0</v>
      </c>
      <c r="EI21" s="86">
        <f t="shared" si="35"/>
        <v>0</v>
      </c>
      <c r="EJ21" s="86">
        <f t="shared" si="36"/>
        <v>0</v>
      </c>
      <c r="EK21" s="86">
        <f t="shared" si="37"/>
        <v>0</v>
      </c>
      <c r="EL21" s="86">
        <f t="shared" si="38"/>
        <v>0</v>
      </c>
      <c r="EM21" s="86">
        <f t="shared" si="39"/>
        <v>0</v>
      </c>
      <c r="EN21" s="86">
        <f t="shared" si="40"/>
        <v>0</v>
      </c>
      <c r="EO21" s="86">
        <f t="shared" si="41"/>
        <v>0</v>
      </c>
      <c r="EP21" s="86">
        <f t="shared" si="42"/>
        <v>0</v>
      </c>
      <c r="EQ21" s="86">
        <f t="shared" si="43"/>
        <v>0</v>
      </c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00">
        <f t="shared" si="44"/>
        <v>0</v>
      </c>
      <c r="C22" s="40">
        <f t="shared" si="44"/>
        <v>0</v>
      </c>
      <c r="D22" s="9"/>
      <c r="E22" s="10"/>
      <c r="F22" s="7"/>
      <c r="G22" s="10"/>
      <c r="H22" s="7"/>
      <c r="I22" s="8"/>
      <c r="J22" s="9"/>
      <c r="K22" s="9"/>
      <c r="L22" s="7"/>
      <c r="M22" s="10"/>
      <c r="N22" s="7"/>
      <c r="O22" s="10"/>
      <c r="P22" s="7"/>
      <c r="Q22" s="10"/>
      <c r="R22" s="7"/>
      <c r="S22" s="10"/>
      <c r="T22" s="7"/>
      <c r="U22" s="10"/>
      <c r="V22" s="7"/>
      <c r="W22" s="10"/>
      <c r="X22" s="7"/>
      <c r="Y22" s="10"/>
      <c r="Z22" s="7"/>
      <c r="AA22" s="10"/>
      <c r="AB22" s="7"/>
      <c r="AC22" s="10"/>
      <c r="AD22" s="7"/>
      <c r="AE22" s="10"/>
      <c r="AF22" s="7"/>
      <c r="AG22" s="10"/>
      <c r="AH22" s="7"/>
      <c r="AI22" s="10"/>
      <c r="AJ22" s="7"/>
      <c r="AK22" s="10"/>
      <c r="AL22" s="7"/>
      <c r="AM22" s="10"/>
      <c r="AN22" s="7"/>
      <c r="AO22" s="10"/>
      <c r="AP22" s="7"/>
      <c r="AQ22" s="27"/>
      <c r="AR22" s="9"/>
      <c r="AS22" s="27"/>
      <c r="AT22" s="9"/>
      <c r="AU22" s="10"/>
      <c r="AV22" s="7"/>
      <c r="AW22" s="8"/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85" t="str">
        <f t="shared" si="0"/>
        <v/>
      </c>
      <c r="CB22" s="85" t="str">
        <f t="shared" si="1"/>
        <v/>
      </c>
      <c r="CC22" s="85" t="str">
        <f t="shared" si="2"/>
        <v/>
      </c>
      <c r="CD22" s="85" t="str">
        <f t="shared" si="3"/>
        <v/>
      </c>
      <c r="CE22" s="85" t="str">
        <f t="shared" si="4"/>
        <v/>
      </c>
      <c r="CF22" s="86"/>
      <c r="CG22" s="86">
        <f t="shared" si="5"/>
        <v>0</v>
      </c>
      <c r="CH22" s="86">
        <f t="shared" si="6"/>
        <v>0</v>
      </c>
      <c r="CI22" s="86">
        <f t="shared" si="7"/>
        <v>0</v>
      </c>
      <c r="CJ22" s="86">
        <f t="shared" si="8"/>
        <v>0</v>
      </c>
      <c r="CK22" s="86">
        <f t="shared" si="9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A22" s="85" t="str">
        <f t="shared" si="10"/>
        <v/>
      </c>
      <c r="DB22" s="85" t="str">
        <f t="shared" si="11"/>
        <v/>
      </c>
      <c r="DC22" s="85" t="str">
        <f t="shared" si="12"/>
        <v/>
      </c>
      <c r="DD22" s="85" t="str">
        <f t="shared" si="13"/>
        <v/>
      </c>
      <c r="DE22" s="85" t="str">
        <f t="shared" si="14"/>
        <v/>
      </c>
      <c r="DF22" s="85" t="str">
        <f t="shared" si="15"/>
        <v/>
      </c>
      <c r="DG22" s="85" t="str">
        <f t="shared" si="16"/>
        <v/>
      </c>
      <c r="DH22" s="85" t="str">
        <f t="shared" si="17"/>
        <v/>
      </c>
      <c r="DI22" s="85" t="str">
        <f t="shared" si="18"/>
        <v/>
      </c>
      <c r="DJ22" s="85" t="str">
        <f t="shared" si="19"/>
        <v/>
      </c>
      <c r="DK22" s="85" t="str">
        <f t="shared" si="20"/>
        <v/>
      </c>
      <c r="DL22" s="85" t="str">
        <f t="shared" si="21"/>
        <v/>
      </c>
      <c r="DM22" s="85" t="str">
        <f t="shared" si="22"/>
        <v/>
      </c>
      <c r="DN22" s="85" t="str">
        <f t="shared" si="23"/>
        <v/>
      </c>
      <c r="DO22" s="85" t="str">
        <f t="shared" si="24"/>
        <v/>
      </c>
      <c r="DP22" s="85" t="str">
        <f t="shared" si="25"/>
        <v/>
      </c>
      <c r="DQ22" s="85" t="str">
        <f t="shared" si="26"/>
        <v/>
      </c>
      <c r="EA22" s="86">
        <f t="shared" si="27"/>
        <v>0</v>
      </c>
      <c r="EB22" s="86">
        <f t="shared" si="28"/>
        <v>0</v>
      </c>
      <c r="EC22" s="86">
        <f t="shared" si="29"/>
        <v>0</v>
      </c>
      <c r="ED22" s="86">
        <f t="shared" si="30"/>
        <v>0</v>
      </c>
      <c r="EE22" s="86">
        <f t="shared" si="31"/>
        <v>0</v>
      </c>
      <c r="EF22" s="86">
        <f t="shared" si="32"/>
        <v>0</v>
      </c>
      <c r="EG22" s="86">
        <f t="shared" si="33"/>
        <v>0</v>
      </c>
      <c r="EH22" s="86">
        <f t="shared" si="34"/>
        <v>0</v>
      </c>
      <c r="EI22" s="86">
        <f t="shared" si="35"/>
        <v>0</v>
      </c>
      <c r="EJ22" s="86">
        <f t="shared" si="36"/>
        <v>0</v>
      </c>
      <c r="EK22" s="86">
        <f t="shared" si="37"/>
        <v>0</v>
      </c>
      <c r="EL22" s="86">
        <f t="shared" si="38"/>
        <v>0</v>
      </c>
      <c r="EM22" s="86">
        <f t="shared" si="39"/>
        <v>0</v>
      </c>
      <c r="EN22" s="86">
        <f t="shared" si="40"/>
        <v>0</v>
      </c>
      <c r="EO22" s="86">
        <f t="shared" si="41"/>
        <v>0</v>
      </c>
      <c r="EP22" s="86">
        <f t="shared" si="42"/>
        <v>0</v>
      </c>
      <c r="EQ22" s="86">
        <f t="shared" si="43"/>
        <v>0</v>
      </c>
      <c r="ER22" s="86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 t="shared" si="44"/>
        <v>643</v>
      </c>
      <c r="C23" s="40">
        <f t="shared" si="44"/>
        <v>0</v>
      </c>
      <c r="D23" s="9"/>
      <c r="E23" s="10"/>
      <c r="F23" s="7"/>
      <c r="G23" s="10"/>
      <c r="H23" s="7"/>
      <c r="I23" s="8"/>
      <c r="J23" s="9"/>
      <c r="K23" s="9"/>
      <c r="L23" s="7"/>
      <c r="M23" s="10"/>
      <c r="N23" s="7">
        <v>4</v>
      </c>
      <c r="O23" s="10"/>
      <c r="P23" s="7">
        <v>58</v>
      </c>
      <c r="Q23" s="10"/>
      <c r="R23" s="7">
        <v>127</v>
      </c>
      <c r="S23" s="10"/>
      <c r="T23" s="7">
        <v>114</v>
      </c>
      <c r="U23" s="10"/>
      <c r="V23" s="7">
        <v>99</v>
      </c>
      <c r="W23" s="10"/>
      <c r="X23" s="7">
        <v>101</v>
      </c>
      <c r="Y23" s="10"/>
      <c r="Z23" s="7">
        <v>66</v>
      </c>
      <c r="AA23" s="10"/>
      <c r="AB23" s="7">
        <v>55</v>
      </c>
      <c r="AC23" s="10"/>
      <c r="AD23" s="7">
        <v>16</v>
      </c>
      <c r="AE23" s="10"/>
      <c r="AF23" s="7">
        <v>2</v>
      </c>
      <c r="AG23" s="10"/>
      <c r="AH23" s="7">
        <v>1</v>
      </c>
      <c r="AI23" s="10"/>
      <c r="AJ23" s="7"/>
      <c r="AK23" s="10"/>
      <c r="AL23" s="7"/>
      <c r="AM23" s="10"/>
      <c r="AN23" s="7"/>
      <c r="AO23" s="10"/>
      <c r="AP23" s="7"/>
      <c r="AQ23" s="27"/>
      <c r="AR23" s="9"/>
      <c r="AS23" s="27">
        <v>643</v>
      </c>
      <c r="AT23" s="9">
        <v>0</v>
      </c>
      <c r="AU23" s="10">
        <v>0</v>
      </c>
      <c r="AV23" s="7">
        <v>1</v>
      </c>
      <c r="AW23" s="8">
        <v>1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85" t="str">
        <f t="shared" si="0"/>
        <v/>
      </c>
      <c r="CB23" s="85" t="str">
        <f t="shared" si="1"/>
        <v/>
      </c>
      <c r="CC23" s="85" t="str">
        <f t="shared" si="2"/>
        <v/>
      </c>
      <c r="CD23" s="85" t="str">
        <f t="shared" si="3"/>
        <v/>
      </c>
      <c r="CE23" s="85" t="str">
        <f t="shared" si="4"/>
        <v/>
      </c>
      <c r="CF23" s="86"/>
      <c r="CG23" s="86">
        <f t="shared" si="5"/>
        <v>0</v>
      </c>
      <c r="CH23" s="86">
        <f t="shared" si="6"/>
        <v>0</v>
      </c>
      <c r="CI23" s="86">
        <f t="shared" si="7"/>
        <v>0</v>
      </c>
      <c r="CJ23" s="86">
        <f t="shared" si="8"/>
        <v>0</v>
      </c>
      <c r="CK23" s="86">
        <f t="shared" si="9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A23" s="85" t="str">
        <f t="shared" si="10"/>
        <v/>
      </c>
      <c r="DB23" s="85" t="str">
        <f t="shared" si="11"/>
        <v/>
      </c>
      <c r="DC23" s="85" t="str">
        <f t="shared" si="12"/>
        <v/>
      </c>
      <c r="DD23" s="85" t="str">
        <f t="shared" si="13"/>
        <v/>
      </c>
      <c r="DE23" s="85" t="str">
        <f t="shared" si="14"/>
        <v/>
      </c>
      <c r="DF23" s="85" t="str">
        <f t="shared" si="15"/>
        <v/>
      </c>
      <c r="DG23" s="85" t="str">
        <f t="shared" si="16"/>
        <v/>
      </c>
      <c r="DH23" s="85" t="str">
        <f t="shared" si="17"/>
        <v/>
      </c>
      <c r="DI23" s="85" t="str">
        <f t="shared" si="18"/>
        <v/>
      </c>
      <c r="DJ23" s="85" t="str">
        <f t="shared" si="19"/>
        <v/>
      </c>
      <c r="DK23" s="85" t="str">
        <f t="shared" si="20"/>
        <v/>
      </c>
      <c r="DL23" s="85" t="str">
        <f t="shared" si="21"/>
        <v/>
      </c>
      <c r="DM23" s="85" t="str">
        <f t="shared" si="22"/>
        <v/>
      </c>
      <c r="DN23" s="85" t="str">
        <f t="shared" si="23"/>
        <v/>
      </c>
      <c r="DO23" s="85" t="str">
        <f t="shared" si="24"/>
        <v/>
      </c>
      <c r="DP23" s="85" t="str">
        <f t="shared" si="25"/>
        <v/>
      </c>
      <c r="DQ23" s="85" t="str">
        <f t="shared" si="26"/>
        <v/>
      </c>
      <c r="EA23" s="86">
        <f t="shared" si="27"/>
        <v>0</v>
      </c>
      <c r="EB23" s="86">
        <f t="shared" si="28"/>
        <v>0</v>
      </c>
      <c r="EC23" s="86">
        <f t="shared" si="29"/>
        <v>0</v>
      </c>
      <c r="ED23" s="86">
        <f t="shared" si="30"/>
        <v>0</v>
      </c>
      <c r="EE23" s="86">
        <f t="shared" si="31"/>
        <v>0</v>
      </c>
      <c r="EF23" s="86">
        <f t="shared" si="32"/>
        <v>0</v>
      </c>
      <c r="EG23" s="86">
        <f t="shared" si="33"/>
        <v>0</v>
      </c>
      <c r="EH23" s="86">
        <f t="shared" si="34"/>
        <v>0</v>
      </c>
      <c r="EI23" s="86">
        <f t="shared" si="35"/>
        <v>0</v>
      </c>
      <c r="EJ23" s="86">
        <f t="shared" si="36"/>
        <v>0</v>
      </c>
      <c r="EK23" s="86">
        <f t="shared" si="37"/>
        <v>0</v>
      </c>
      <c r="EL23" s="86">
        <f t="shared" si="38"/>
        <v>0</v>
      </c>
      <c r="EM23" s="86">
        <f t="shared" si="39"/>
        <v>0</v>
      </c>
      <c r="EN23" s="86">
        <f t="shared" si="40"/>
        <v>0</v>
      </c>
      <c r="EO23" s="86">
        <f t="shared" si="41"/>
        <v>0</v>
      </c>
      <c r="EP23" s="86">
        <f t="shared" si="42"/>
        <v>0</v>
      </c>
      <c r="EQ23" s="86">
        <f t="shared" si="43"/>
        <v>0</v>
      </c>
      <c r="ER23" s="86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 t="shared" si="44"/>
        <v>50</v>
      </c>
      <c r="C24" s="40">
        <f t="shared" si="44"/>
        <v>12</v>
      </c>
      <c r="D24" s="9"/>
      <c r="E24" s="10"/>
      <c r="F24" s="7"/>
      <c r="G24" s="10"/>
      <c r="H24" s="7"/>
      <c r="I24" s="8"/>
      <c r="J24" s="9"/>
      <c r="K24" s="9"/>
      <c r="L24" s="7"/>
      <c r="M24" s="10"/>
      <c r="N24" s="7"/>
      <c r="O24" s="10"/>
      <c r="P24" s="7">
        <v>3</v>
      </c>
      <c r="Q24" s="10"/>
      <c r="R24" s="7">
        <v>5</v>
      </c>
      <c r="S24" s="10">
        <v>2</v>
      </c>
      <c r="T24" s="7">
        <v>5</v>
      </c>
      <c r="U24" s="10"/>
      <c r="V24" s="7">
        <v>4</v>
      </c>
      <c r="W24" s="10">
        <v>1</v>
      </c>
      <c r="X24" s="7">
        <v>5</v>
      </c>
      <c r="Y24" s="10">
        <v>1</v>
      </c>
      <c r="Z24" s="7">
        <v>6</v>
      </c>
      <c r="AA24" s="10">
        <v>1</v>
      </c>
      <c r="AB24" s="7">
        <v>5</v>
      </c>
      <c r="AC24" s="10">
        <v>2</v>
      </c>
      <c r="AD24" s="7">
        <v>2</v>
      </c>
      <c r="AE24" s="10"/>
      <c r="AF24" s="7">
        <v>5</v>
      </c>
      <c r="AG24" s="10">
        <v>2</v>
      </c>
      <c r="AH24" s="7">
        <v>1</v>
      </c>
      <c r="AI24" s="10"/>
      <c r="AJ24" s="7">
        <v>1</v>
      </c>
      <c r="AK24" s="10"/>
      <c r="AL24" s="7">
        <v>4</v>
      </c>
      <c r="AM24" s="10">
        <v>1</v>
      </c>
      <c r="AN24" s="7">
        <v>1</v>
      </c>
      <c r="AO24" s="10">
        <v>1</v>
      </c>
      <c r="AP24" s="7">
        <v>3</v>
      </c>
      <c r="AQ24" s="27">
        <v>1</v>
      </c>
      <c r="AR24" s="9">
        <v>30</v>
      </c>
      <c r="AS24" s="27">
        <v>20</v>
      </c>
      <c r="AT24" s="9">
        <v>0</v>
      </c>
      <c r="AU24" s="10">
        <v>0</v>
      </c>
      <c r="AV24" s="7">
        <v>0</v>
      </c>
      <c r="AW24" s="8">
        <v>0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85" t="str">
        <f t="shared" si="0"/>
        <v/>
      </c>
      <c r="CB24" s="85" t="str">
        <f t="shared" si="1"/>
        <v/>
      </c>
      <c r="CC24" s="85" t="str">
        <f t="shared" si="2"/>
        <v/>
      </c>
      <c r="CD24" s="85" t="str">
        <f t="shared" si="3"/>
        <v/>
      </c>
      <c r="CE24" s="85" t="str">
        <f t="shared" si="4"/>
        <v/>
      </c>
      <c r="CF24" s="86"/>
      <c r="CG24" s="86">
        <f t="shared" si="5"/>
        <v>0</v>
      </c>
      <c r="CH24" s="86">
        <f t="shared" si="6"/>
        <v>0</v>
      </c>
      <c r="CI24" s="86">
        <f t="shared" si="7"/>
        <v>0</v>
      </c>
      <c r="CJ24" s="86">
        <f t="shared" si="8"/>
        <v>0</v>
      </c>
      <c r="CK24" s="86">
        <f t="shared" si="9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85" t="str">
        <f t="shared" si="10"/>
        <v/>
      </c>
      <c r="DB24" s="85" t="str">
        <f t="shared" si="11"/>
        <v/>
      </c>
      <c r="DC24" s="85" t="str">
        <f t="shared" si="12"/>
        <v/>
      </c>
      <c r="DD24" s="85" t="str">
        <f t="shared" si="13"/>
        <v/>
      </c>
      <c r="DE24" s="85" t="str">
        <f t="shared" si="14"/>
        <v/>
      </c>
      <c r="DF24" s="85" t="str">
        <f t="shared" si="15"/>
        <v/>
      </c>
      <c r="DG24" s="85" t="str">
        <f t="shared" si="16"/>
        <v/>
      </c>
      <c r="DH24" s="85" t="str">
        <f t="shared" si="17"/>
        <v/>
      </c>
      <c r="DI24" s="85" t="str">
        <f t="shared" si="18"/>
        <v/>
      </c>
      <c r="DJ24" s="85" t="str">
        <f t="shared" si="19"/>
        <v/>
      </c>
      <c r="DK24" s="85" t="str">
        <f t="shared" si="20"/>
        <v/>
      </c>
      <c r="DL24" s="85" t="str">
        <f t="shared" si="21"/>
        <v/>
      </c>
      <c r="DM24" s="85" t="str">
        <f t="shared" si="22"/>
        <v/>
      </c>
      <c r="DN24" s="85" t="str">
        <f t="shared" si="23"/>
        <v/>
      </c>
      <c r="DO24" s="85" t="str">
        <f t="shared" si="24"/>
        <v/>
      </c>
      <c r="DP24" s="85" t="str">
        <f t="shared" si="25"/>
        <v/>
      </c>
      <c r="DQ24" s="85" t="str">
        <f t="shared" si="26"/>
        <v/>
      </c>
      <c r="EA24" s="86">
        <f t="shared" si="27"/>
        <v>0</v>
      </c>
      <c r="EB24" s="86">
        <f t="shared" si="28"/>
        <v>0</v>
      </c>
      <c r="EC24" s="86">
        <f t="shared" si="29"/>
        <v>0</v>
      </c>
      <c r="ED24" s="86">
        <f t="shared" si="30"/>
        <v>0</v>
      </c>
      <c r="EE24" s="86">
        <f t="shared" si="31"/>
        <v>0</v>
      </c>
      <c r="EF24" s="86">
        <f t="shared" si="32"/>
        <v>0</v>
      </c>
      <c r="EG24" s="86">
        <f t="shared" si="33"/>
        <v>0</v>
      </c>
      <c r="EH24" s="86">
        <f t="shared" si="34"/>
        <v>0</v>
      </c>
      <c r="EI24" s="86">
        <f t="shared" si="35"/>
        <v>0</v>
      </c>
      <c r="EJ24" s="86">
        <f t="shared" si="36"/>
        <v>0</v>
      </c>
      <c r="EK24" s="86">
        <f t="shared" si="37"/>
        <v>0</v>
      </c>
      <c r="EL24" s="86">
        <f t="shared" si="38"/>
        <v>0</v>
      </c>
      <c r="EM24" s="86">
        <f t="shared" si="39"/>
        <v>0</v>
      </c>
      <c r="EN24" s="86">
        <f t="shared" si="40"/>
        <v>0</v>
      </c>
      <c r="EO24" s="86">
        <f t="shared" si="41"/>
        <v>0</v>
      </c>
      <c r="EP24" s="86">
        <f t="shared" si="42"/>
        <v>0</v>
      </c>
      <c r="EQ24" s="86">
        <f t="shared" si="43"/>
        <v>0</v>
      </c>
      <c r="ER24" s="86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 t="shared" si="44"/>
        <v>253</v>
      </c>
      <c r="C25" s="40">
        <f t="shared" si="44"/>
        <v>1</v>
      </c>
      <c r="D25" s="9"/>
      <c r="E25" s="10"/>
      <c r="F25" s="7"/>
      <c r="G25" s="10"/>
      <c r="H25" s="7"/>
      <c r="I25" s="8"/>
      <c r="J25" s="9"/>
      <c r="K25" s="9"/>
      <c r="L25" s="7"/>
      <c r="M25" s="10"/>
      <c r="N25" s="7"/>
      <c r="O25" s="10"/>
      <c r="P25" s="7">
        <v>9</v>
      </c>
      <c r="Q25" s="10"/>
      <c r="R25" s="7">
        <v>20</v>
      </c>
      <c r="S25" s="10"/>
      <c r="T25" s="7">
        <v>37</v>
      </c>
      <c r="U25" s="10"/>
      <c r="V25" s="7">
        <v>22</v>
      </c>
      <c r="W25" s="10"/>
      <c r="X25" s="7">
        <v>26</v>
      </c>
      <c r="Y25" s="10"/>
      <c r="Z25" s="7">
        <v>9</v>
      </c>
      <c r="AA25" s="10"/>
      <c r="AB25" s="7">
        <v>13</v>
      </c>
      <c r="AC25" s="10"/>
      <c r="AD25" s="7">
        <v>7</v>
      </c>
      <c r="AE25" s="10"/>
      <c r="AF25" s="7">
        <v>3</v>
      </c>
      <c r="AG25" s="10"/>
      <c r="AH25" s="7">
        <v>4</v>
      </c>
      <c r="AI25" s="10"/>
      <c r="AJ25" s="7">
        <v>28</v>
      </c>
      <c r="AK25" s="10"/>
      <c r="AL25" s="7">
        <v>31</v>
      </c>
      <c r="AM25" s="10"/>
      <c r="AN25" s="7">
        <v>22</v>
      </c>
      <c r="AO25" s="10"/>
      <c r="AP25" s="7">
        <v>22</v>
      </c>
      <c r="AQ25" s="27">
        <v>1</v>
      </c>
      <c r="AR25" s="9">
        <v>115</v>
      </c>
      <c r="AS25" s="27">
        <v>138</v>
      </c>
      <c r="AT25" s="9">
        <v>0</v>
      </c>
      <c r="AU25" s="10">
        <v>0</v>
      </c>
      <c r="AV25" s="7">
        <v>0</v>
      </c>
      <c r="AW25" s="8">
        <v>3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85" t="str">
        <f t="shared" si="0"/>
        <v/>
      </c>
      <c r="CB25" s="85" t="str">
        <f t="shared" si="1"/>
        <v/>
      </c>
      <c r="CC25" s="85" t="str">
        <f t="shared" si="2"/>
        <v/>
      </c>
      <c r="CD25" s="85" t="str">
        <f t="shared" si="3"/>
        <v/>
      </c>
      <c r="CE25" s="85" t="str">
        <f t="shared" si="4"/>
        <v/>
      </c>
      <c r="CF25" s="86"/>
      <c r="CG25" s="86">
        <f t="shared" si="5"/>
        <v>0</v>
      </c>
      <c r="CH25" s="86">
        <f t="shared" si="6"/>
        <v>0</v>
      </c>
      <c r="CI25" s="86">
        <f t="shared" si="7"/>
        <v>0</v>
      </c>
      <c r="CJ25" s="86">
        <f t="shared" si="8"/>
        <v>0</v>
      </c>
      <c r="CK25" s="86">
        <f t="shared" si="9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A25" s="85" t="str">
        <f t="shared" si="10"/>
        <v/>
      </c>
      <c r="DB25" s="85" t="str">
        <f t="shared" si="11"/>
        <v/>
      </c>
      <c r="DC25" s="85" t="str">
        <f t="shared" si="12"/>
        <v/>
      </c>
      <c r="DD25" s="85" t="str">
        <f t="shared" si="13"/>
        <v/>
      </c>
      <c r="DE25" s="85" t="str">
        <f t="shared" si="14"/>
        <v/>
      </c>
      <c r="DF25" s="85" t="str">
        <f t="shared" si="15"/>
        <v/>
      </c>
      <c r="DG25" s="85" t="str">
        <f t="shared" si="16"/>
        <v/>
      </c>
      <c r="DH25" s="85" t="str">
        <f t="shared" si="17"/>
        <v/>
      </c>
      <c r="DI25" s="85" t="str">
        <f t="shared" si="18"/>
        <v/>
      </c>
      <c r="DJ25" s="85" t="str">
        <f t="shared" si="19"/>
        <v/>
      </c>
      <c r="DK25" s="85" t="str">
        <f t="shared" si="20"/>
        <v/>
      </c>
      <c r="DL25" s="85" t="str">
        <f t="shared" si="21"/>
        <v/>
      </c>
      <c r="DM25" s="85" t="str">
        <f t="shared" si="22"/>
        <v/>
      </c>
      <c r="DN25" s="85" t="str">
        <f t="shared" si="23"/>
        <v/>
      </c>
      <c r="DO25" s="85" t="str">
        <f t="shared" si="24"/>
        <v/>
      </c>
      <c r="DP25" s="85" t="str">
        <f t="shared" si="25"/>
        <v/>
      </c>
      <c r="DQ25" s="85" t="str">
        <f t="shared" si="26"/>
        <v/>
      </c>
      <c r="EA25" s="86">
        <f t="shared" si="27"/>
        <v>0</v>
      </c>
      <c r="EB25" s="86">
        <f t="shared" si="28"/>
        <v>0</v>
      </c>
      <c r="EC25" s="86">
        <f t="shared" si="29"/>
        <v>0</v>
      </c>
      <c r="ED25" s="86">
        <f t="shared" si="30"/>
        <v>0</v>
      </c>
      <c r="EE25" s="86">
        <f t="shared" si="31"/>
        <v>0</v>
      </c>
      <c r="EF25" s="86">
        <f t="shared" si="32"/>
        <v>0</v>
      </c>
      <c r="EG25" s="86">
        <f t="shared" si="33"/>
        <v>0</v>
      </c>
      <c r="EH25" s="86">
        <f t="shared" si="34"/>
        <v>0</v>
      </c>
      <c r="EI25" s="86">
        <f t="shared" si="35"/>
        <v>0</v>
      </c>
      <c r="EJ25" s="86">
        <f t="shared" si="36"/>
        <v>0</v>
      </c>
      <c r="EK25" s="86">
        <f t="shared" si="37"/>
        <v>0</v>
      </c>
      <c r="EL25" s="86">
        <f t="shared" si="38"/>
        <v>0</v>
      </c>
      <c r="EM25" s="86">
        <f t="shared" si="39"/>
        <v>0</v>
      </c>
      <c r="EN25" s="86">
        <f t="shared" si="40"/>
        <v>0</v>
      </c>
      <c r="EO25" s="86">
        <f t="shared" si="41"/>
        <v>0</v>
      </c>
      <c r="EP25" s="86">
        <f t="shared" si="42"/>
        <v>0</v>
      </c>
      <c r="EQ25" s="86">
        <f t="shared" si="43"/>
        <v>0</v>
      </c>
      <c r="ER25" s="86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 t="shared" si="44"/>
        <v>0</v>
      </c>
      <c r="C26" s="40">
        <f t="shared" si="44"/>
        <v>0</v>
      </c>
      <c r="D26" s="9"/>
      <c r="E26" s="10"/>
      <c r="F26" s="7"/>
      <c r="G26" s="10"/>
      <c r="H26" s="7"/>
      <c r="I26" s="8"/>
      <c r="J26" s="9"/>
      <c r="K26" s="9"/>
      <c r="L26" s="7"/>
      <c r="M26" s="10"/>
      <c r="N26" s="7"/>
      <c r="O26" s="10"/>
      <c r="P26" s="7"/>
      <c r="Q26" s="10"/>
      <c r="R26" s="7"/>
      <c r="S26" s="10"/>
      <c r="T26" s="7"/>
      <c r="U26" s="10"/>
      <c r="V26" s="7"/>
      <c r="W26" s="10"/>
      <c r="X26" s="7"/>
      <c r="Y26" s="10"/>
      <c r="Z26" s="7"/>
      <c r="AA26" s="10"/>
      <c r="AB26" s="7"/>
      <c r="AC26" s="10"/>
      <c r="AD26" s="7"/>
      <c r="AE26" s="10"/>
      <c r="AF26" s="7"/>
      <c r="AG26" s="10"/>
      <c r="AH26" s="7"/>
      <c r="AI26" s="10"/>
      <c r="AJ26" s="7"/>
      <c r="AK26" s="10"/>
      <c r="AL26" s="7"/>
      <c r="AM26" s="10"/>
      <c r="AN26" s="7"/>
      <c r="AO26" s="10"/>
      <c r="AP26" s="7"/>
      <c r="AQ26" s="27"/>
      <c r="AR26" s="9"/>
      <c r="AS26" s="27"/>
      <c r="AT26" s="9"/>
      <c r="AU26" s="10"/>
      <c r="AV26" s="7"/>
      <c r="AW26" s="8"/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85" t="str">
        <f t="shared" si="0"/>
        <v/>
      </c>
      <c r="CB26" s="85" t="str">
        <f t="shared" si="1"/>
        <v/>
      </c>
      <c r="CC26" s="85" t="str">
        <f t="shared" si="2"/>
        <v/>
      </c>
      <c r="CD26" s="85" t="str">
        <f t="shared" si="3"/>
        <v/>
      </c>
      <c r="CE26" s="85" t="str">
        <f t="shared" si="4"/>
        <v/>
      </c>
      <c r="CF26" s="86"/>
      <c r="CG26" s="86">
        <f t="shared" si="5"/>
        <v>0</v>
      </c>
      <c r="CH26" s="86">
        <f t="shared" si="6"/>
        <v>0</v>
      </c>
      <c r="CI26" s="86">
        <f t="shared" si="7"/>
        <v>0</v>
      </c>
      <c r="CJ26" s="86">
        <f t="shared" si="8"/>
        <v>0</v>
      </c>
      <c r="CK26" s="86">
        <f t="shared" si="9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A26" s="85" t="str">
        <f t="shared" si="10"/>
        <v/>
      </c>
      <c r="DB26" s="85" t="str">
        <f t="shared" si="11"/>
        <v/>
      </c>
      <c r="DC26" s="85" t="str">
        <f t="shared" si="12"/>
        <v/>
      </c>
      <c r="DD26" s="85" t="str">
        <f t="shared" si="13"/>
        <v/>
      </c>
      <c r="DE26" s="85" t="str">
        <f t="shared" si="14"/>
        <v/>
      </c>
      <c r="DF26" s="85" t="str">
        <f t="shared" si="15"/>
        <v/>
      </c>
      <c r="DG26" s="85" t="str">
        <f t="shared" si="16"/>
        <v/>
      </c>
      <c r="DH26" s="85" t="str">
        <f t="shared" si="17"/>
        <v/>
      </c>
      <c r="DI26" s="85" t="str">
        <f t="shared" si="18"/>
        <v/>
      </c>
      <c r="DJ26" s="85" t="str">
        <f t="shared" si="19"/>
        <v/>
      </c>
      <c r="DK26" s="85" t="str">
        <f t="shared" si="20"/>
        <v/>
      </c>
      <c r="DL26" s="85" t="str">
        <f t="shared" si="21"/>
        <v/>
      </c>
      <c r="DM26" s="85" t="str">
        <f t="shared" si="22"/>
        <v/>
      </c>
      <c r="DN26" s="85" t="str">
        <f t="shared" si="23"/>
        <v/>
      </c>
      <c r="DO26" s="85" t="str">
        <f t="shared" si="24"/>
        <v/>
      </c>
      <c r="DP26" s="85" t="str">
        <f t="shared" si="25"/>
        <v/>
      </c>
      <c r="DQ26" s="85" t="str">
        <f t="shared" si="26"/>
        <v/>
      </c>
      <c r="EA26" s="86">
        <f t="shared" si="27"/>
        <v>0</v>
      </c>
      <c r="EB26" s="86">
        <f t="shared" si="28"/>
        <v>0</v>
      </c>
      <c r="EC26" s="86">
        <f t="shared" si="29"/>
        <v>0</v>
      </c>
      <c r="ED26" s="86">
        <f t="shared" si="30"/>
        <v>0</v>
      </c>
      <c r="EE26" s="86">
        <f t="shared" si="31"/>
        <v>0</v>
      </c>
      <c r="EF26" s="86">
        <f t="shared" si="32"/>
        <v>0</v>
      </c>
      <c r="EG26" s="86">
        <f t="shared" si="33"/>
        <v>0</v>
      </c>
      <c r="EH26" s="86">
        <f t="shared" si="34"/>
        <v>0</v>
      </c>
      <c r="EI26" s="86">
        <f t="shared" si="35"/>
        <v>0</v>
      </c>
      <c r="EJ26" s="86">
        <f t="shared" si="36"/>
        <v>0</v>
      </c>
      <c r="EK26" s="86">
        <f t="shared" si="37"/>
        <v>0</v>
      </c>
      <c r="EL26" s="86">
        <f t="shared" si="38"/>
        <v>0</v>
      </c>
      <c r="EM26" s="86">
        <f t="shared" si="39"/>
        <v>0</v>
      </c>
      <c r="EN26" s="86">
        <f t="shared" si="40"/>
        <v>0</v>
      </c>
      <c r="EO26" s="86">
        <f t="shared" si="41"/>
        <v>0</v>
      </c>
      <c r="EP26" s="86">
        <f t="shared" si="42"/>
        <v>0</v>
      </c>
      <c r="EQ26" s="86">
        <f t="shared" si="43"/>
        <v>0</v>
      </c>
      <c r="ER26" s="86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si="44"/>
        <v>0</v>
      </c>
      <c r="C27" s="40">
        <f t="shared" si="44"/>
        <v>0</v>
      </c>
      <c r="D27" s="9"/>
      <c r="E27" s="10"/>
      <c r="F27" s="7"/>
      <c r="G27" s="10"/>
      <c r="H27" s="7"/>
      <c r="I27" s="8"/>
      <c r="J27" s="9"/>
      <c r="K27" s="9"/>
      <c r="L27" s="7"/>
      <c r="M27" s="10"/>
      <c r="N27" s="7"/>
      <c r="O27" s="10"/>
      <c r="P27" s="7"/>
      <c r="Q27" s="10"/>
      <c r="R27" s="7"/>
      <c r="S27" s="10"/>
      <c r="T27" s="7"/>
      <c r="U27" s="10"/>
      <c r="V27" s="7"/>
      <c r="W27" s="10"/>
      <c r="X27" s="7"/>
      <c r="Y27" s="10"/>
      <c r="Z27" s="7"/>
      <c r="AA27" s="10"/>
      <c r="AB27" s="7"/>
      <c r="AC27" s="10"/>
      <c r="AD27" s="7"/>
      <c r="AE27" s="10"/>
      <c r="AF27" s="7"/>
      <c r="AG27" s="10"/>
      <c r="AH27" s="7"/>
      <c r="AI27" s="10"/>
      <c r="AJ27" s="7"/>
      <c r="AK27" s="10"/>
      <c r="AL27" s="7"/>
      <c r="AM27" s="10"/>
      <c r="AN27" s="7"/>
      <c r="AO27" s="10"/>
      <c r="AP27" s="7"/>
      <c r="AQ27" s="27"/>
      <c r="AR27" s="9"/>
      <c r="AS27" s="27"/>
      <c r="AT27" s="9"/>
      <c r="AU27" s="10"/>
      <c r="AV27" s="7"/>
      <c r="AW27" s="8"/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85" t="str">
        <f t="shared" si="0"/>
        <v/>
      </c>
      <c r="CB27" s="85" t="str">
        <f t="shared" si="1"/>
        <v/>
      </c>
      <c r="CC27" s="85" t="str">
        <f t="shared" si="2"/>
        <v/>
      </c>
      <c r="CD27" s="85" t="str">
        <f t="shared" si="3"/>
        <v/>
      </c>
      <c r="CE27" s="85" t="str">
        <f t="shared" si="4"/>
        <v/>
      </c>
      <c r="CF27" s="86"/>
      <c r="CG27" s="86">
        <f t="shared" si="5"/>
        <v>0</v>
      </c>
      <c r="CH27" s="86">
        <f t="shared" si="6"/>
        <v>0</v>
      </c>
      <c r="CI27" s="86">
        <f t="shared" si="7"/>
        <v>0</v>
      </c>
      <c r="CJ27" s="86">
        <f t="shared" si="8"/>
        <v>0</v>
      </c>
      <c r="CK27" s="86">
        <f t="shared" si="9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85" t="str">
        <f t="shared" si="10"/>
        <v/>
      </c>
      <c r="DB27" s="85" t="str">
        <f t="shared" si="11"/>
        <v/>
      </c>
      <c r="DC27" s="85" t="str">
        <f t="shared" si="12"/>
        <v/>
      </c>
      <c r="DD27" s="85" t="str">
        <f t="shared" si="13"/>
        <v/>
      </c>
      <c r="DE27" s="85" t="str">
        <f t="shared" si="14"/>
        <v/>
      </c>
      <c r="DF27" s="85" t="str">
        <f t="shared" si="15"/>
        <v/>
      </c>
      <c r="DG27" s="85" t="str">
        <f t="shared" si="16"/>
        <v/>
      </c>
      <c r="DH27" s="85" t="str">
        <f t="shared" si="17"/>
        <v/>
      </c>
      <c r="DI27" s="85" t="str">
        <f t="shared" si="18"/>
        <v/>
      </c>
      <c r="DJ27" s="85" t="str">
        <f t="shared" si="19"/>
        <v/>
      </c>
      <c r="DK27" s="85" t="str">
        <f t="shared" si="20"/>
        <v/>
      </c>
      <c r="DL27" s="85" t="str">
        <f t="shared" si="21"/>
        <v/>
      </c>
      <c r="DM27" s="85" t="str">
        <f t="shared" si="22"/>
        <v/>
      </c>
      <c r="DN27" s="85" t="str">
        <f t="shared" si="23"/>
        <v/>
      </c>
      <c r="DO27" s="85" t="str">
        <f t="shared" si="24"/>
        <v/>
      </c>
      <c r="DP27" s="85" t="str">
        <f t="shared" si="25"/>
        <v/>
      </c>
      <c r="DQ27" s="85" t="str">
        <f t="shared" si="26"/>
        <v/>
      </c>
      <c r="EA27" s="86">
        <f t="shared" si="27"/>
        <v>0</v>
      </c>
      <c r="EB27" s="86">
        <f t="shared" si="28"/>
        <v>0</v>
      </c>
      <c r="EC27" s="86">
        <f t="shared" si="29"/>
        <v>0</v>
      </c>
      <c r="ED27" s="86">
        <f t="shared" si="30"/>
        <v>0</v>
      </c>
      <c r="EE27" s="86">
        <f t="shared" si="31"/>
        <v>0</v>
      </c>
      <c r="EF27" s="86">
        <f t="shared" si="32"/>
        <v>0</v>
      </c>
      <c r="EG27" s="86">
        <f t="shared" si="33"/>
        <v>0</v>
      </c>
      <c r="EH27" s="86">
        <f t="shared" si="34"/>
        <v>0</v>
      </c>
      <c r="EI27" s="86">
        <f t="shared" si="35"/>
        <v>0</v>
      </c>
      <c r="EJ27" s="86">
        <f t="shared" si="36"/>
        <v>0</v>
      </c>
      <c r="EK27" s="86">
        <f t="shared" si="37"/>
        <v>0</v>
      </c>
      <c r="EL27" s="86">
        <f t="shared" si="38"/>
        <v>0</v>
      </c>
      <c r="EM27" s="86">
        <f t="shared" si="39"/>
        <v>0</v>
      </c>
      <c r="EN27" s="86">
        <f t="shared" si="40"/>
        <v>0</v>
      </c>
      <c r="EO27" s="86">
        <f t="shared" si="41"/>
        <v>0</v>
      </c>
      <c r="EP27" s="86">
        <f t="shared" si="42"/>
        <v>0</v>
      </c>
      <c r="EQ27" s="86">
        <f t="shared" si="43"/>
        <v>0</v>
      </c>
      <c r="ER27" s="86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4"/>
        <v>0</v>
      </c>
      <c r="C28" s="40">
        <f t="shared" si="44"/>
        <v>0</v>
      </c>
      <c r="D28" s="9"/>
      <c r="E28" s="10"/>
      <c r="F28" s="7"/>
      <c r="G28" s="10"/>
      <c r="H28" s="7"/>
      <c r="I28" s="8"/>
      <c r="J28" s="9"/>
      <c r="K28" s="9"/>
      <c r="L28" s="7"/>
      <c r="M28" s="10"/>
      <c r="N28" s="7"/>
      <c r="O28" s="10"/>
      <c r="P28" s="7"/>
      <c r="Q28" s="10"/>
      <c r="R28" s="7"/>
      <c r="S28" s="10"/>
      <c r="T28" s="7"/>
      <c r="U28" s="10"/>
      <c r="V28" s="7"/>
      <c r="W28" s="10"/>
      <c r="X28" s="7"/>
      <c r="Y28" s="10"/>
      <c r="Z28" s="7"/>
      <c r="AA28" s="10"/>
      <c r="AB28" s="7"/>
      <c r="AC28" s="10"/>
      <c r="AD28" s="7"/>
      <c r="AE28" s="10"/>
      <c r="AF28" s="7"/>
      <c r="AG28" s="10"/>
      <c r="AH28" s="7"/>
      <c r="AI28" s="10"/>
      <c r="AJ28" s="7"/>
      <c r="AK28" s="10"/>
      <c r="AL28" s="7"/>
      <c r="AM28" s="10"/>
      <c r="AN28" s="7"/>
      <c r="AO28" s="10"/>
      <c r="AP28" s="7"/>
      <c r="AQ28" s="27"/>
      <c r="AR28" s="9"/>
      <c r="AS28" s="27"/>
      <c r="AT28" s="9"/>
      <c r="AU28" s="10"/>
      <c r="AV28" s="7"/>
      <c r="AW28" s="8"/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85" t="str">
        <f t="shared" si="0"/>
        <v/>
      </c>
      <c r="CB28" s="85" t="str">
        <f t="shared" si="1"/>
        <v/>
      </c>
      <c r="CC28" s="85" t="str">
        <f t="shared" si="2"/>
        <v/>
      </c>
      <c r="CD28" s="85" t="str">
        <f t="shared" si="3"/>
        <v/>
      </c>
      <c r="CE28" s="85" t="str">
        <f t="shared" si="4"/>
        <v/>
      </c>
      <c r="CF28" s="86"/>
      <c r="CG28" s="86">
        <f t="shared" si="5"/>
        <v>0</v>
      </c>
      <c r="CH28" s="86">
        <f t="shared" si="6"/>
        <v>0</v>
      </c>
      <c r="CI28" s="86">
        <f t="shared" si="7"/>
        <v>0</v>
      </c>
      <c r="CJ28" s="86">
        <f t="shared" si="8"/>
        <v>0</v>
      </c>
      <c r="CK28" s="86">
        <f t="shared" si="9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85" t="str">
        <f t="shared" si="10"/>
        <v/>
      </c>
      <c r="DB28" s="85" t="str">
        <f t="shared" si="11"/>
        <v/>
      </c>
      <c r="DC28" s="85" t="str">
        <f t="shared" si="12"/>
        <v/>
      </c>
      <c r="DD28" s="85" t="str">
        <f t="shared" si="13"/>
        <v/>
      </c>
      <c r="DE28" s="85" t="str">
        <f t="shared" si="14"/>
        <v/>
      </c>
      <c r="DF28" s="85" t="str">
        <f t="shared" si="15"/>
        <v/>
      </c>
      <c r="DG28" s="85" t="str">
        <f t="shared" si="16"/>
        <v/>
      </c>
      <c r="DH28" s="85" t="str">
        <f t="shared" si="17"/>
        <v/>
      </c>
      <c r="DI28" s="85" t="str">
        <f t="shared" si="18"/>
        <v/>
      </c>
      <c r="DJ28" s="85" t="str">
        <f t="shared" si="19"/>
        <v/>
      </c>
      <c r="DK28" s="85" t="str">
        <f t="shared" si="20"/>
        <v/>
      </c>
      <c r="DL28" s="85" t="str">
        <f t="shared" si="21"/>
        <v/>
      </c>
      <c r="DM28" s="85" t="str">
        <f t="shared" si="22"/>
        <v/>
      </c>
      <c r="DN28" s="85" t="str">
        <f t="shared" si="23"/>
        <v/>
      </c>
      <c r="DO28" s="85" t="str">
        <f t="shared" si="24"/>
        <v/>
      </c>
      <c r="DP28" s="85" t="str">
        <f t="shared" si="25"/>
        <v/>
      </c>
      <c r="DQ28" s="85" t="str">
        <f t="shared" si="26"/>
        <v/>
      </c>
      <c r="EA28" s="86">
        <f t="shared" si="27"/>
        <v>0</v>
      </c>
      <c r="EB28" s="86">
        <f t="shared" si="28"/>
        <v>0</v>
      </c>
      <c r="EC28" s="86">
        <f t="shared" si="29"/>
        <v>0</v>
      </c>
      <c r="ED28" s="86">
        <f t="shared" si="30"/>
        <v>0</v>
      </c>
      <c r="EE28" s="86">
        <f t="shared" si="31"/>
        <v>0</v>
      </c>
      <c r="EF28" s="86">
        <f t="shared" si="32"/>
        <v>0</v>
      </c>
      <c r="EG28" s="86">
        <f t="shared" si="33"/>
        <v>0</v>
      </c>
      <c r="EH28" s="86">
        <f t="shared" si="34"/>
        <v>0</v>
      </c>
      <c r="EI28" s="86">
        <f t="shared" si="35"/>
        <v>0</v>
      </c>
      <c r="EJ28" s="86">
        <f t="shared" si="36"/>
        <v>0</v>
      </c>
      <c r="EK28" s="86">
        <f t="shared" si="37"/>
        <v>0</v>
      </c>
      <c r="EL28" s="86">
        <f t="shared" si="38"/>
        <v>0</v>
      </c>
      <c r="EM28" s="86">
        <f t="shared" si="39"/>
        <v>0</v>
      </c>
      <c r="EN28" s="86">
        <f t="shared" si="40"/>
        <v>0</v>
      </c>
      <c r="EO28" s="86">
        <f t="shared" si="41"/>
        <v>0</v>
      </c>
      <c r="EP28" s="86">
        <f t="shared" si="42"/>
        <v>0</v>
      </c>
      <c r="EQ28" s="86">
        <f t="shared" si="43"/>
        <v>0</v>
      </c>
      <c r="ER28" s="86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4"/>
        <v>5</v>
      </c>
      <c r="C29" s="104">
        <f t="shared" si="44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24"/>
      <c r="N29" s="11"/>
      <c r="O29" s="24"/>
      <c r="P29" s="11">
        <v>3</v>
      </c>
      <c r="Q29" s="24"/>
      <c r="R29" s="11">
        <v>1</v>
      </c>
      <c r="S29" s="24"/>
      <c r="T29" s="11"/>
      <c r="U29" s="24"/>
      <c r="V29" s="11"/>
      <c r="W29" s="24"/>
      <c r="X29" s="11"/>
      <c r="Y29" s="24"/>
      <c r="Z29" s="11"/>
      <c r="AA29" s="24"/>
      <c r="AB29" s="11"/>
      <c r="AC29" s="24"/>
      <c r="AD29" s="11">
        <v>1</v>
      </c>
      <c r="AE29" s="24"/>
      <c r="AF29" s="11"/>
      <c r="AG29" s="24"/>
      <c r="AH29" s="11"/>
      <c r="AI29" s="24"/>
      <c r="AJ29" s="11"/>
      <c r="AK29" s="24"/>
      <c r="AL29" s="11"/>
      <c r="AM29" s="24"/>
      <c r="AN29" s="11"/>
      <c r="AO29" s="24"/>
      <c r="AP29" s="11"/>
      <c r="AQ29" s="28"/>
      <c r="AR29" s="14"/>
      <c r="AS29" s="28">
        <v>5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85" t="str">
        <f t="shared" si="0"/>
        <v/>
      </c>
      <c r="CB29" s="85" t="str">
        <f t="shared" si="1"/>
        <v/>
      </c>
      <c r="CC29" s="85" t="str">
        <f t="shared" si="2"/>
        <v/>
      </c>
      <c r="CD29" s="85" t="str">
        <f t="shared" si="3"/>
        <v/>
      </c>
      <c r="CE29" s="85" t="str">
        <f t="shared" si="4"/>
        <v/>
      </c>
      <c r="CF29" s="86"/>
      <c r="CG29" s="86">
        <f t="shared" si="5"/>
        <v>0</v>
      </c>
      <c r="CH29" s="86">
        <f t="shared" si="6"/>
        <v>0</v>
      </c>
      <c r="CI29" s="86">
        <f t="shared" si="7"/>
        <v>0</v>
      </c>
      <c r="CJ29" s="86">
        <f t="shared" si="8"/>
        <v>0</v>
      </c>
      <c r="CK29" s="86">
        <f t="shared" si="9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85" t="str">
        <f t="shared" si="10"/>
        <v/>
      </c>
      <c r="DB29" s="85" t="str">
        <f t="shared" si="11"/>
        <v/>
      </c>
      <c r="DC29" s="85" t="str">
        <f t="shared" si="12"/>
        <v/>
      </c>
      <c r="DD29" s="85" t="str">
        <f t="shared" si="13"/>
        <v/>
      </c>
      <c r="DE29" s="85" t="str">
        <f t="shared" si="14"/>
        <v/>
      </c>
      <c r="DF29" s="85" t="str">
        <f t="shared" si="15"/>
        <v/>
      </c>
      <c r="DG29" s="85" t="str">
        <f t="shared" si="16"/>
        <v/>
      </c>
      <c r="DH29" s="85" t="str">
        <f t="shared" si="17"/>
        <v/>
      </c>
      <c r="DI29" s="85" t="str">
        <f t="shared" si="18"/>
        <v/>
      </c>
      <c r="DJ29" s="85" t="str">
        <f t="shared" si="19"/>
        <v/>
      </c>
      <c r="DK29" s="85" t="str">
        <f t="shared" si="20"/>
        <v/>
      </c>
      <c r="DL29" s="85" t="str">
        <f t="shared" si="21"/>
        <v/>
      </c>
      <c r="DM29" s="85" t="str">
        <f t="shared" si="22"/>
        <v/>
      </c>
      <c r="DN29" s="85" t="str">
        <f t="shared" si="23"/>
        <v/>
      </c>
      <c r="DO29" s="85" t="str">
        <f t="shared" si="24"/>
        <v/>
      </c>
      <c r="DP29" s="85" t="str">
        <f t="shared" si="25"/>
        <v/>
      </c>
      <c r="DQ29" s="85" t="str">
        <f t="shared" si="26"/>
        <v/>
      </c>
      <c r="EA29" s="86">
        <f t="shared" si="27"/>
        <v>0</v>
      </c>
      <c r="EB29" s="86">
        <f t="shared" si="28"/>
        <v>0</v>
      </c>
      <c r="EC29" s="86">
        <f t="shared" si="29"/>
        <v>0</v>
      </c>
      <c r="ED29" s="86">
        <f t="shared" si="30"/>
        <v>0</v>
      </c>
      <c r="EE29" s="86">
        <f t="shared" si="31"/>
        <v>0</v>
      </c>
      <c r="EF29" s="86">
        <f t="shared" si="32"/>
        <v>0</v>
      </c>
      <c r="EG29" s="86">
        <f t="shared" si="33"/>
        <v>0</v>
      </c>
      <c r="EH29" s="86">
        <f t="shared" si="34"/>
        <v>0</v>
      </c>
      <c r="EI29" s="86">
        <f t="shared" si="35"/>
        <v>0</v>
      </c>
      <c r="EJ29" s="86">
        <f t="shared" si="36"/>
        <v>0</v>
      </c>
      <c r="EK29" s="86">
        <f t="shared" si="37"/>
        <v>0</v>
      </c>
      <c r="EL29" s="86">
        <f t="shared" si="38"/>
        <v>0</v>
      </c>
      <c r="EM29" s="86">
        <f t="shared" si="39"/>
        <v>0</v>
      </c>
      <c r="EN29" s="86">
        <f t="shared" si="40"/>
        <v>0</v>
      </c>
      <c r="EO29" s="86">
        <f t="shared" si="41"/>
        <v>0</v>
      </c>
      <c r="EP29" s="86">
        <f t="shared" si="42"/>
        <v>0</v>
      </c>
      <c r="EQ29" s="86">
        <f t="shared" si="43"/>
        <v>0</v>
      </c>
      <c r="ER29" s="86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108">
        <f>+D34+F34+H34+J34+L34+N34+P34+R34+T34+V34+X34+Z34+AB34+AD34+AF34+AH34+AJ34+AL34+AN34+AP34</f>
        <v>0</v>
      </c>
      <c r="C34" s="109">
        <f>+E34+G34+I34+K34+M34+O34+Q34+S34+U34+W34+Y34+AA34+AC34+AE34+AG34+AI34+AK34+AM34+AO34+AQ34</f>
        <v>0</v>
      </c>
      <c r="D34" s="7"/>
      <c r="E34" s="10"/>
      <c r="F34" s="7"/>
      <c r="G34" s="10"/>
      <c r="H34" s="7"/>
      <c r="I34" s="8"/>
      <c r="J34" s="9"/>
      <c r="K34" s="9"/>
      <c r="L34" s="7"/>
      <c r="M34" s="10"/>
      <c r="N34" s="7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85" t="str">
        <f t="shared" ref="CA34:CA51" si="45">IF(B34&lt;   C34,"* El total de Reactivos NO DEBE ser superior al total de Procesados. ","")</f>
        <v/>
      </c>
      <c r="CB34" s="85" t="str">
        <f t="shared" ref="CB34:CB51" si="46">IF(B34&lt;&gt; AR34+ AS34,"* La suma de las columnas Sexo DEBE SER IGUAL los Procesados. ","")</f>
        <v/>
      </c>
      <c r="CC34" s="85" t="str">
        <f t="shared" ref="CC34:CC51" si="47">IF(B34&lt;  AT34+ AU34,"* La suma de las columna Trans NO DEBE ser superior al total de Procesados. ","")</f>
        <v/>
      </c>
      <c r="CD34" s="85" t="str">
        <f t="shared" ref="CD34:CD51" si="48">IF(B34&lt;  AV34,"* La columna Pueblos Originarios NO DEBE ser superior al total de Procesados. ","")</f>
        <v/>
      </c>
      <c r="CE34" s="85" t="str">
        <f t="shared" ref="CE34:CE51" si="49">IF(B34&lt;  AW34,"* La columna Migrantes NO DEBE ser superior al total de Procesados. ","")</f>
        <v/>
      </c>
      <c r="CF34" s="86"/>
      <c r="CG34" s="86">
        <f t="shared" ref="CG34:CG51" si="50">IF(B34&lt;   C34,1,0)</f>
        <v>0</v>
      </c>
      <c r="CH34" s="86">
        <f t="shared" ref="CH34:CH51" si="51">IF(B34&lt;&gt; AR34+AS34,1,0)</f>
        <v>0</v>
      </c>
      <c r="CI34" s="86">
        <f t="shared" ref="CI34:CI51" si="52">IF(B34&lt;  AT34+AU34,1,0)</f>
        <v>0</v>
      </c>
      <c r="CJ34" s="86">
        <f t="shared" ref="CJ34:CJ51" si="53">IF(B34&lt;  AV34,1,0)</f>
        <v>0</v>
      </c>
      <c r="CK34" s="86">
        <f t="shared" ref="CK34:CK51" si="54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A34" s="85" t="str">
        <f t="shared" ref="DA34:DA51" si="55">IF(D34&lt;E34,"* Los Procesados deben ser mayor o igual a los Reactivos en los Menor de 6 meses. ","")</f>
        <v/>
      </c>
      <c r="DB34" s="85" t="str">
        <f t="shared" ref="DB34:DB51" si="56">IF(F34&lt;G34,"* Los Procesados deben ser mayor o igual a los Reactivos en los 6 a 11 meses. ","")</f>
        <v/>
      </c>
      <c r="DC34" s="85" t="str">
        <f t="shared" ref="DC34:DC51" si="57">IF(H34&lt;I34,"* Los Procesados deben ser mayor o igual a los Reactivos en los 12-24 meses. ","")</f>
        <v/>
      </c>
      <c r="DD34" s="85" t="str">
        <f t="shared" ref="DD34:DD51" si="58">IF(J34&lt;K34,"* Los Procesados deben ser mayor o igual a los Reactivos en los 3 a 4. ","")</f>
        <v/>
      </c>
      <c r="DE34" s="85" t="str">
        <f t="shared" ref="DE34:DE51" si="59">IF(L34&lt;M34,"* Los Procesados deben ser mayor o igual a los Reactivos en los 5 a 9. ","")</f>
        <v/>
      </c>
      <c r="DF34" s="85" t="str">
        <f t="shared" ref="DF34:DF51" si="60">IF(N34&lt;O34,"* Los Procesados deben ser mayor o igual a los Reactivos en los 10 - 14. ","")</f>
        <v/>
      </c>
      <c r="DG34" s="85" t="str">
        <f t="shared" ref="DG34:DG51" si="61">IF(P34&lt;Q34,"* Los Procesados deben ser mayor o igual a los Reactivos en los 15 - 19. ","")</f>
        <v/>
      </c>
      <c r="DH34" s="85" t="str">
        <f t="shared" ref="DH34:DH51" si="62">IF(R34&lt;S34,"* Los Procesados deben ser mayor o igual a los Reactivos en los 20 - 24. ","")</f>
        <v/>
      </c>
      <c r="DI34" s="85" t="str">
        <f t="shared" ref="DI34:DI51" si="63">IF(T34&lt;U34,"* Los Procesados deben ser mayor o igual a los Reactivos en los 25 a 29. ","")</f>
        <v/>
      </c>
      <c r="DJ34" s="85" t="str">
        <f t="shared" ref="DJ34:DJ51" si="64">IF(V34&lt;W34,"* Los Procesados deben ser mayor o igual a los Reactivos en los 30 a 34. ","")</f>
        <v/>
      </c>
      <c r="DK34" s="85" t="str">
        <f t="shared" ref="DK34:DK51" si="65">IF(X34&lt;Y34,"* Los Procesados deben ser mayor o igual a los Reactivos en los 35 a 39. ","")</f>
        <v/>
      </c>
      <c r="DL34" s="85" t="str">
        <f t="shared" ref="DL34:DL51" si="66">IF(AF34&lt;AG34,"* Los Procesados deben ser mayor o igual a los Reactivos en los 55 a 59. ","")</f>
        <v/>
      </c>
      <c r="DM34" s="85" t="str">
        <f t="shared" ref="DM34:DM51" si="67">IF(AH34&lt;AI34,"* Los Procesados deben ser mayor o igual a los Reactivos en los 60 a 64. ","")</f>
        <v/>
      </c>
      <c r="DN34" s="85" t="str">
        <f t="shared" ref="DN34:DN51" si="68">IF(AJ34&lt;AK34,"* Los Procesados deben ser mayor o igual a los Reactivos en los 65 a 69. ","")</f>
        <v/>
      </c>
      <c r="DO34" s="85" t="str">
        <f t="shared" ref="DO34:DO51" si="69">IF(AL34&lt;AM34,"* Los Procesados deben ser mayor o igual a los Reactivos en los 70 a 74. ","")</f>
        <v/>
      </c>
      <c r="DP34" s="85" t="str">
        <f t="shared" ref="DP34:DP51" si="70">IF(AN34&lt;AO34,"* Los Procesados deben ser mayor o igual a los Reactivos en los 75 a 79. ","")</f>
        <v/>
      </c>
      <c r="DQ34" s="85" t="str">
        <f t="shared" ref="DQ34:DQ51" si="71">IF(AP34&lt;AQ34,"* Los Procesados deben ser mayor o igual a los Reactivos en los 80 y más. ","")</f>
        <v/>
      </c>
      <c r="EA34" s="86">
        <f t="shared" ref="EA34:EA51" si="72">IF(D34&lt;E34,1,0)</f>
        <v>0</v>
      </c>
      <c r="EB34" s="86">
        <f t="shared" ref="EB34:EB51" si="73">IF(F34&lt;G34,1,0)</f>
        <v>0</v>
      </c>
      <c r="EC34" s="86">
        <f t="shared" ref="EC34:EC51" si="74">IF(H34&lt;I34,1,0)</f>
        <v>0</v>
      </c>
      <c r="ED34" s="86">
        <f t="shared" ref="ED34:ED51" si="75">IF(J34&lt;K34,1,0)</f>
        <v>0</v>
      </c>
      <c r="EE34" s="86">
        <f t="shared" ref="EE34:EE51" si="76">IF(L34&lt;M34,1,0)</f>
        <v>0</v>
      </c>
      <c r="EF34" s="86">
        <f t="shared" ref="EF34:EF51" si="77">IF(N34&lt;O34,1,0)</f>
        <v>0</v>
      </c>
      <c r="EG34" s="86">
        <f t="shared" ref="EG34:EG51" si="78">IF(P34&lt;Q34,1,0)</f>
        <v>0</v>
      </c>
      <c r="EH34" s="86">
        <f t="shared" ref="EH34:EH51" si="79">IF(R34&lt;S34,1,0)</f>
        <v>0</v>
      </c>
      <c r="EI34" s="86">
        <f t="shared" ref="EI34:EI51" si="80">IF(T34&lt;U34,1,0)</f>
        <v>0</v>
      </c>
      <c r="EJ34" s="86">
        <f t="shared" ref="EJ34:EJ51" si="81">IF(V34&lt;W34,1,0)</f>
        <v>0</v>
      </c>
      <c r="EK34" s="86">
        <f t="shared" ref="EK34:EK51" si="82">IF(X34&lt;Y34,1,0)</f>
        <v>0</v>
      </c>
      <c r="EL34" s="86">
        <f t="shared" ref="EL34:EL51" si="83">IF(AF34&lt;AG34,1,0)</f>
        <v>0</v>
      </c>
      <c r="EM34" s="86">
        <f t="shared" ref="EM34:EM51" si="84">IF(AH34&lt;AI34,1,0)</f>
        <v>0</v>
      </c>
      <c r="EN34" s="86">
        <f t="shared" ref="EN34:EN51" si="85">IF(AJ34&lt;AK34,1,0)</f>
        <v>0</v>
      </c>
      <c r="EO34" s="86">
        <f t="shared" ref="EO34:EO51" si="86">IF(AL34&lt;AM34,1,0)</f>
        <v>0</v>
      </c>
      <c r="EP34" s="86">
        <f t="shared" ref="EP34:EP51" si="87">IF(AN34&lt;AO34,1,0)</f>
        <v>0</v>
      </c>
      <c r="EQ34" s="86">
        <f t="shared" ref="EQ34:EQ51" si="88">IF(AP34&lt;AQ34,1,0)</f>
        <v>0</v>
      </c>
      <c r="ER34" s="86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8">
        <f t="shared" ref="B35:C51" si="89">+D35+F35+H35+J35+L35+N35+P35+R35+T35+V35+X35+Z35+AB35+AD35+AF35+AH35+AJ35+AL35+AN35+AP35</f>
        <v>0</v>
      </c>
      <c r="C35" s="109">
        <f t="shared" si="89"/>
        <v>0</v>
      </c>
      <c r="D35" s="7"/>
      <c r="E35" s="10"/>
      <c r="F35" s="7"/>
      <c r="G35" s="10"/>
      <c r="H35" s="7"/>
      <c r="I35" s="8"/>
      <c r="J35" s="9"/>
      <c r="K35" s="9"/>
      <c r="L35" s="7"/>
      <c r="M35" s="10"/>
      <c r="N35" s="7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85" t="str">
        <f t="shared" si="45"/>
        <v/>
      </c>
      <c r="CB35" s="85" t="str">
        <f t="shared" si="46"/>
        <v/>
      </c>
      <c r="CC35" s="85" t="str">
        <f t="shared" si="47"/>
        <v/>
      </c>
      <c r="CD35" s="85" t="str">
        <f t="shared" si="48"/>
        <v/>
      </c>
      <c r="CE35" s="85" t="str">
        <f t="shared" si="49"/>
        <v/>
      </c>
      <c r="CF35" s="86"/>
      <c r="CG35" s="86">
        <f t="shared" si="50"/>
        <v>0</v>
      </c>
      <c r="CH35" s="86">
        <f t="shared" si="51"/>
        <v>0</v>
      </c>
      <c r="CI35" s="86">
        <f t="shared" si="52"/>
        <v>0</v>
      </c>
      <c r="CJ35" s="86">
        <f t="shared" si="53"/>
        <v>0</v>
      </c>
      <c r="CK35" s="86">
        <f t="shared" si="54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A35" s="85" t="str">
        <f t="shared" si="55"/>
        <v/>
      </c>
      <c r="DB35" s="85" t="str">
        <f t="shared" si="56"/>
        <v/>
      </c>
      <c r="DC35" s="85" t="str">
        <f t="shared" si="57"/>
        <v/>
      </c>
      <c r="DD35" s="85" t="str">
        <f t="shared" si="58"/>
        <v/>
      </c>
      <c r="DE35" s="85" t="str">
        <f t="shared" si="59"/>
        <v/>
      </c>
      <c r="DF35" s="85" t="str">
        <f t="shared" si="60"/>
        <v/>
      </c>
      <c r="DG35" s="85" t="str">
        <f t="shared" si="61"/>
        <v/>
      </c>
      <c r="DH35" s="85" t="str">
        <f t="shared" si="62"/>
        <v/>
      </c>
      <c r="DI35" s="85" t="str">
        <f t="shared" si="63"/>
        <v/>
      </c>
      <c r="DJ35" s="85" t="str">
        <f t="shared" si="64"/>
        <v/>
      </c>
      <c r="DK35" s="85" t="str">
        <f t="shared" si="65"/>
        <v/>
      </c>
      <c r="DL35" s="85" t="str">
        <f t="shared" si="66"/>
        <v/>
      </c>
      <c r="DM35" s="85" t="str">
        <f t="shared" si="67"/>
        <v/>
      </c>
      <c r="DN35" s="85" t="str">
        <f t="shared" si="68"/>
        <v/>
      </c>
      <c r="DO35" s="85" t="str">
        <f t="shared" si="69"/>
        <v/>
      </c>
      <c r="DP35" s="85" t="str">
        <f t="shared" si="70"/>
        <v/>
      </c>
      <c r="DQ35" s="85" t="str">
        <f t="shared" si="71"/>
        <v/>
      </c>
      <c r="EA35" s="86">
        <f t="shared" si="72"/>
        <v>0</v>
      </c>
      <c r="EB35" s="86">
        <f t="shared" si="73"/>
        <v>0</v>
      </c>
      <c r="EC35" s="86">
        <f t="shared" si="74"/>
        <v>0</v>
      </c>
      <c r="ED35" s="86">
        <f t="shared" si="75"/>
        <v>0</v>
      </c>
      <c r="EE35" s="86">
        <f t="shared" si="76"/>
        <v>0</v>
      </c>
      <c r="EF35" s="86">
        <f t="shared" si="77"/>
        <v>0</v>
      </c>
      <c r="EG35" s="86">
        <f t="shared" si="78"/>
        <v>0</v>
      </c>
      <c r="EH35" s="86">
        <f t="shared" si="79"/>
        <v>0</v>
      </c>
      <c r="EI35" s="86">
        <f t="shared" si="80"/>
        <v>0</v>
      </c>
      <c r="EJ35" s="86">
        <f t="shared" si="81"/>
        <v>0</v>
      </c>
      <c r="EK35" s="86">
        <f t="shared" si="82"/>
        <v>0</v>
      </c>
      <c r="EL35" s="86">
        <f t="shared" si="83"/>
        <v>0</v>
      </c>
      <c r="EM35" s="86">
        <f t="shared" si="84"/>
        <v>0</v>
      </c>
      <c r="EN35" s="86">
        <f t="shared" si="85"/>
        <v>0</v>
      </c>
      <c r="EO35" s="86">
        <f t="shared" si="86"/>
        <v>0</v>
      </c>
      <c r="EP35" s="86">
        <f t="shared" si="87"/>
        <v>0</v>
      </c>
      <c r="EQ35" s="86">
        <f t="shared" si="88"/>
        <v>0</v>
      </c>
      <c r="ER35" s="86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8">
        <f t="shared" si="89"/>
        <v>0</v>
      </c>
      <c r="C36" s="109">
        <f t="shared" si="89"/>
        <v>0</v>
      </c>
      <c r="D36" s="7"/>
      <c r="E36" s="10"/>
      <c r="F36" s="7"/>
      <c r="G36" s="10"/>
      <c r="H36" s="7"/>
      <c r="I36" s="8"/>
      <c r="J36" s="9"/>
      <c r="K36" s="9"/>
      <c r="L36" s="7"/>
      <c r="M36" s="10"/>
      <c r="N36" s="7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85" t="str">
        <f t="shared" si="45"/>
        <v/>
      </c>
      <c r="CB36" s="85" t="str">
        <f t="shared" si="46"/>
        <v/>
      </c>
      <c r="CC36" s="85" t="str">
        <f t="shared" si="47"/>
        <v/>
      </c>
      <c r="CD36" s="85" t="str">
        <f t="shared" si="48"/>
        <v/>
      </c>
      <c r="CE36" s="85" t="str">
        <f t="shared" si="49"/>
        <v/>
      </c>
      <c r="CF36" s="86"/>
      <c r="CG36" s="86">
        <f t="shared" si="50"/>
        <v>0</v>
      </c>
      <c r="CH36" s="86">
        <f t="shared" si="51"/>
        <v>0</v>
      </c>
      <c r="CI36" s="86">
        <f t="shared" si="52"/>
        <v>0</v>
      </c>
      <c r="CJ36" s="86">
        <f t="shared" si="53"/>
        <v>0</v>
      </c>
      <c r="CK36" s="86">
        <f t="shared" si="54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A36" s="85" t="str">
        <f t="shared" si="55"/>
        <v/>
      </c>
      <c r="DB36" s="85" t="str">
        <f t="shared" si="56"/>
        <v/>
      </c>
      <c r="DC36" s="85" t="str">
        <f t="shared" si="57"/>
        <v/>
      </c>
      <c r="DD36" s="85" t="str">
        <f t="shared" si="58"/>
        <v/>
      </c>
      <c r="DE36" s="85" t="str">
        <f t="shared" si="59"/>
        <v/>
      </c>
      <c r="DF36" s="85" t="str">
        <f t="shared" si="60"/>
        <v/>
      </c>
      <c r="DG36" s="85" t="str">
        <f t="shared" si="61"/>
        <v/>
      </c>
      <c r="DH36" s="85" t="str">
        <f t="shared" si="62"/>
        <v/>
      </c>
      <c r="DI36" s="85" t="str">
        <f t="shared" si="63"/>
        <v/>
      </c>
      <c r="DJ36" s="85" t="str">
        <f t="shared" si="64"/>
        <v/>
      </c>
      <c r="DK36" s="85" t="str">
        <f t="shared" si="65"/>
        <v/>
      </c>
      <c r="DL36" s="85" t="str">
        <f t="shared" si="66"/>
        <v/>
      </c>
      <c r="DM36" s="85" t="str">
        <f t="shared" si="67"/>
        <v/>
      </c>
      <c r="DN36" s="85" t="str">
        <f t="shared" si="68"/>
        <v/>
      </c>
      <c r="DO36" s="85" t="str">
        <f t="shared" si="69"/>
        <v/>
      </c>
      <c r="DP36" s="85" t="str">
        <f t="shared" si="70"/>
        <v/>
      </c>
      <c r="DQ36" s="85" t="str">
        <f t="shared" si="71"/>
        <v/>
      </c>
      <c r="EA36" s="86">
        <f t="shared" si="72"/>
        <v>0</v>
      </c>
      <c r="EB36" s="86">
        <f t="shared" si="73"/>
        <v>0</v>
      </c>
      <c r="EC36" s="86">
        <f t="shared" si="74"/>
        <v>0</v>
      </c>
      <c r="ED36" s="86">
        <f t="shared" si="75"/>
        <v>0</v>
      </c>
      <c r="EE36" s="86">
        <f t="shared" si="76"/>
        <v>0</v>
      </c>
      <c r="EF36" s="86">
        <f t="shared" si="77"/>
        <v>0</v>
      </c>
      <c r="EG36" s="86">
        <f t="shared" si="78"/>
        <v>0</v>
      </c>
      <c r="EH36" s="86">
        <f t="shared" si="79"/>
        <v>0</v>
      </c>
      <c r="EI36" s="86">
        <f t="shared" si="80"/>
        <v>0</v>
      </c>
      <c r="EJ36" s="86">
        <f t="shared" si="81"/>
        <v>0</v>
      </c>
      <c r="EK36" s="86">
        <f t="shared" si="82"/>
        <v>0</v>
      </c>
      <c r="EL36" s="86">
        <f t="shared" si="83"/>
        <v>0</v>
      </c>
      <c r="EM36" s="86">
        <f t="shared" si="84"/>
        <v>0</v>
      </c>
      <c r="EN36" s="86">
        <f t="shared" si="85"/>
        <v>0</v>
      </c>
      <c r="EO36" s="86">
        <f t="shared" si="86"/>
        <v>0</v>
      </c>
      <c r="EP36" s="86">
        <f t="shared" si="87"/>
        <v>0</v>
      </c>
      <c r="EQ36" s="86">
        <f t="shared" si="88"/>
        <v>0</v>
      </c>
      <c r="ER36" s="86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8">
        <f t="shared" si="89"/>
        <v>0</v>
      </c>
      <c r="C37" s="109">
        <f t="shared" si="89"/>
        <v>0</v>
      </c>
      <c r="D37" s="7"/>
      <c r="E37" s="10"/>
      <c r="F37" s="7"/>
      <c r="G37" s="10"/>
      <c r="H37" s="7"/>
      <c r="I37" s="8"/>
      <c r="J37" s="9"/>
      <c r="K37" s="9"/>
      <c r="L37" s="7"/>
      <c r="M37" s="10"/>
      <c r="N37" s="7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85" t="str">
        <f t="shared" si="45"/>
        <v/>
      </c>
      <c r="CB37" s="85" t="str">
        <f t="shared" si="46"/>
        <v/>
      </c>
      <c r="CC37" s="85" t="str">
        <f t="shared" si="47"/>
        <v/>
      </c>
      <c r="CD37" s="85" t="str">
        <f t="shared" si="48"/>
        <v/>
      </c>
      <c r="CE37" s="85" t="str">
        <f t="shared" si="49"/>
        <v/>
      </c>
      <c r="CF37" s="86"/>
      <c r="CG37" s="86">
        <f t="shared" si="50"/>
        <v>0</v>
      </c>
      <c r="CH37" s="86">
        <f t="shared" si="51"/>
        <v>0</v>
      </c>
      <c r="CI37" s="86">
        <f t="shared" si="52"/>
        <v>0</v>
      </c>
      <c r="CJ37" s="86">
        <f t="shared" si="53"/>
        <v>0</v>
      </c>
      <c r="CK37" s="86">
        <f t="shared" si="54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A37" s="85" t="str">
        <f t="shared" si="55"/>
        <v/>
      </c>
      <c r="DB37" s="85" t="str">
        <f t="shared" si="56"/>
        <v/>
      </c>
      <c r="DC37" s="85" t="str">
        <f t="shared" si="57"/>
        <v/>
      </c>
      <c r="DD37" s="85" t="str">
        <f t="shared" si="58"/>
        <v/>
      </c>
      <c r="DE37" s="85" t="str">
        <f t="shared" si="59"/>
        <v/>
      </c>
      <c r="DF37" s="85" t="str">
        <f t="shared" si="60"/>
        <v/>
      </c>
      <c r="DG37" s="85" t="str">
        <f t="shared" si="61"/>
        <v/>
      </c>
      <c r="DH37" s="85" t="str">
        <f t="shared" si="62"/>
        <v/>
      </c>
      <c r="DI37" s="85" t="str">
        <f t="shared" si="63"/>
        <v/>
      </c>
      <c r="DJ37" s="85" t="str">
        <f t="shared" si="64"/>
        <v/>
      </c>
      <c r="DK37" s="85" t="str">
        <f t="shared" si="65"/>
        <v/>
      </c>
      <c r="DL37" s="85" t="str">
        <f t="shared" si="66"/>
        <v/>
      </c>
      <c r="DM37" s="85" t="str">
        <f t="shared" si="67"/>
        <v/>
      </c>
      <c r="DN37" s="85" t="str">
        <f t="shared" si="68"/>
        <v/>
      </c>
      <c r="DO37" s="85" t="str">
        <f t="shared" si="69"/>
        <v/>
      </c>
      <c r="DP37" s="85" t="str">
        <f t="shared" si="70"/>
        <v/>
      </c>
      <c r="DQ37" s="85" t="str">
        <f t="shared" si="71"/>
        <v/>
      </c>
      <c r="EA37" s="86">
        <f t="shared" si="72"/>
        <v>0</v>
      </c>
      <c r="EB37" s="86">
        <f t="shared" si="73"/>
        <v>0</v>
      </c>
      <c r="EC37" s="86">
        <f t="shared" si="74"/>
        <v>0</v>
      </c>
      <c r="ED37" s="86">
        <f t="shared" si="75"/>
        <v>0</v>
      </c>
      <c r="EE37" s="86">
        <f t="shared" si="76"/>
        <v>0</v>
      </c>
      <c r="EF37" s="86">
        <f t="shared" si="77"/>
        <v>0</v>
      </c>
      <c r="EG37" s="86">
        <f t="shared" si="78"/>
        <v>0</v>
      </c>
      <c r="EH37" s="86">
        <f t="shared" si="79"/>
        <v>0</v>
      </c>
      <c r="EI37" s="86">
        <f t="shared" si="80"/>
        <v>0</v>
      </c>
      <c r="EJ37" s="86">
        <f t="shared" si="81"/>
        <v>0</v>
      </c>
      <c r="EK37" s="86">
        <f t="shared" si="82"/>
        <v>0</v>
      </c>
      <c r="EL37" s="86">
        <f t="shared" si="83"/>
        <v>0</v>
      </c>
      <c r="EM37" s="86">
        <f t="shared" si="84"/>
        <v>0</v>
      </c>
      <c r="EN37" s="86">
        <f t="shared" si="85"/>
        <v>0</v>
      </c>
      <c r="EO37" s="86">
        <f t="shared" si="86"/>
        <v>0</v>
      </c>
      <c r="EP37" s="86">
        <f t="shared" si="87"/>
        <v>0</v>
      </c>
      <c r="EQ37" s="86">
        <f t="shared" si="88"/>
        <v>0</v>
      </c>
      <c r="ER37" s="86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8">
        <f t="shared" si="89"/>
        <v>0</v>
      </c>
      <c r="C38" s="109">
        <f t="shared" si="89"/>
        <v>0</v>
      </c>
      <c r="D38" s="7"/>
      <c r="E38" s="10"/>
      <c r="F38" s="7"/>
      <c r="G38" s="10"/>
      <c r="H38" s="7"/>
      <c r="I38" s="8"/>
      <c r="J38" s="9"/>
      <c r="K38" s="9"/>
      <c r="L38" s="7"/>
      <c r="M38" s="10"/>
      <c r="N38" s="7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85" t="str">
        <f t="shared" si="45"/>
        <v/>
      </c>
      <c r="CB38" s="85" t="str">
        <f t="shared" si="46"/>
        <v/>
      </c>
      <c r="CC38" s="85" t="str">
        <f t="shared" si="47"/>
        <v/>
      </c>
      <c r="CD38" s="85" t="str">
        <f t="shared" si="48"/>
        <v/>
      </c>
      <c r="CE38" s="85" t="str">
        <f t="shared" si="49"/>
        <v/>
      </c>
      <c r="CF38" s="86"/>
      <c r="CG38" s="86">
        <f t="shared" si="50"/>
        <v>0</v>
      </c>
      <c r="CH38" s="86">
        <f t="shared" si="51"/>
        <v>0</v>
      </c>
      <c r="CI38" s="86">
        <f t="shared" si="52"/>
        <v>0</v>
      </c>
      <c r="CJ38" s="86">
        <f t="shared" si="53"/>
        <v>0</v>
      </c>
      <c r="CK38" s="86">
        <f t="shared" si="54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A38" s="85" t="str">
        <f t="shared" si="55"/>
        <v/>
      </c>
      <c r="DB38" s="85" t="str">
        <f t="shared" si="56"/>
        <v/>
      </c>
      <c r="DC38" s="85" t="str">
        <f t="shared" si="57"/>
        <v/>
      </c>
      <c r="DD38" s="85" t="str">
        <f t="shared" si="58"/>
        <v/>
      </c>
      <c r="DE38" s="85" t="str">
        <f t="shared" si="59"/>
        <v/>
      </c>
      <c r="DF38" s="85" t="str">
        <f t="shared" si="60"/>
        <v/>
      </c>
      <c r="DG38" s="85" t="str">
        <f t="shared" si="61"/>
        <v/>
      </c>
      <c r="DH38" s="85" t="str">
        <f t="shared" si="62"/>
        <v/>
      </c>
      <c r="DI38" s="85" t="str">
        <f t="shared" si="63"/>
        <v/>
      </c>
      <c r="DJ38" s="85" t="str">
        <f t="shared" si="64"/>
        <v/>
      </c>
      <c r="DK38" s="85" t="str">
        <f t="shared" si="65"/>
        <v/>
      </c>
      <c r="DL38" s="85" t="str">
        <f t="shared" si="66"/>
        <v/>
      </c>
      <c r="DM38" s="85" t="str">
        <f t="shared" si="67"/>
        <v/>
      </c>
      <c r="DN38" s="85" t="str">
        <f t="shared" si="68"/>
        <v/>
      </c>
      <c r="DO38" s="85" t="str">
        <f t="shared" si="69"/>
        <v/>
      </c>
      <c r="DP38" s="85" t="str">
        <f t="shared" si="70"/>
        <v/>
      </c>
      <c r="DQ38" s="85" t="str">
        <f t="shared" si="71"/>
        <v/>
      </c>
      <c r="EA38" s="86">
        <f t="shared" si="72"/>
        <v>0</v>
      </c>
      <c r="EB38" s="86">
        <f t="shared" si="73"/>
        <v>0</v>
      </c>
      <c r="EC38" s="86">
        <f t="shared" si="74"/>
        <v>0</v>
      </c>
      <c r="ED38" s="86">
        <f t="shared" si="75"/>
        <v>0</v>
      </c>
      <c r="EE38" s="86">
        <f t="shared" si="76"/>
        <v>0</v>
      </c>
      <c r="EF38" s="86">
        <f t="shared" si="77"/>
        <v>0</v>
      </c>
      <c r="EG38" s="86">
        <f t="shared" si="78"/>
        <v>0</v>
      </c>
      <c r="EH38" s="86">
        <f t="shared" si="79"/>
        <v>0</v>
      </c>
      <c r="EI38" s="86">
        <f t="shared" si="80"/>
        <v>0</v>
      </c>
      <c r="EJ38" s="86">
        <f t="shared" si="81"/>
        <v>0</v>
      </c>
      <c r="EK38" s="86">
        <f t="shared" si="82"/>
        <v>0</v>
      </c>
      <c r="EL38" s="86">
        <f t="shared" si="83"/>
        <v>0</v>
      </c>
      <c r="EM38" s="86">
        <f t="shared" si="84"/>
        <v>0</v>
      </c>
      <c r="EN38" s="86">
        <f t="shared" si="85"/>
        <v>0</v>
      </c>
      <c r="EO38" s="86">
        <f t="shared" si="86"/>
        <v>0</v>
      </c>
      <c r="EP38" s="86">
        <f t="shared" si="87"/>
        <v>0</v>
      </c>
      <c r="EQ38" s="86">
        <f t="shared" si="88"/>
        <v>0</v>
      </c>
      <c r="ER38" s="86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8">
        <f t="shared" si="89"/>
        <v>0</v>
      </c>
      <c r="C39" s="109">
        <f t="shared" si="89"/>
        <v>0</v>
      </c>
      <c r="D39" s="7"/>
      <c r="E39" s="10"/>
      <c r="F39" s="7"/>
      <c r="G39" s="10"/>
      <c r="H39" s="7"/>
      <c r="I39" s="8"/>
      <c r="J39" s="9"/>
      <c r="K39" s="9"/>
      <c r="L39" s="7"/>
      <c r="M39" s="10"/>
      <c r="N39" s="7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85" t="str">
        <f t="shared" si="45"/>
        <v/>
      </c>
      <c r="CB39" s="85" t="str">
        <f t="shared" si="46"/>
        <v/>
      </c>
      <c r="CC39" s="85" t="str">
        <f t="shared" si="47"/>
        <v/>
      </c>
      <c r="CD39" s="85" t="str">
        <f t="shared" si="48"/>
        <v/>
      </c>
      <c r="CE39" s="85" t="str">
        <f t="shared" si="49"/>
        <v/>
      </c>
      <c r="CF39" s="86"/>
      <c r="CG39" s="86">
        <f t="shared" si="50"/>
        <v>0</v>
      </c>
      <c r="CH39" s="86">
        <f t="shared" si="51"/>
        <v>0</v>
      </c>
      <c r="CI39" s="86">
        <f t="shared" si="52"/>
        <v>0</v>
      </c>
      <c r="CJ39" s="86">
        <f t="shared" si="53"/>
        <v>0</v>
      </c>
      <c r="CK39" s="86">
        <f t="shared" si="54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A39" s="85" t="str">
        <f t="shared" si="55"/>
        <v/>
      </c>
      <c r="DB39" s="85" t="str">
        <f t="shared" si="56"/>
        <v/>
      </c>
      <c r="DC39" s="85" t="str">
        <f t="shared" si="57"/>
        <v/>
      </c>
      <c r="DD39" s="85" t="str">
        <f t="shared" si="58"/>
        <v/>
      </c>
      <c r="DE39" s="85" t="str">
        <f t="shared" si="59"/>
        <v/>
      </c>
      <c r="DF39" s="85" t="str">
        <f t="shared" si="60"/>
        <v/>
      </c>
      <c r="DG39" s="85" t="str">
        <f t="shared" si="61"/>
        <v/>
      </c>
      <c r="DH39" s="85" t="str">
        <f t="shared" si="62"/>
        <v/>
      </c>
      <c r="DI39" s="85" t="str">
        <f t="shared" si="63"/>
        <v/>
      </c>
      <c r="DJ39" s="85" t="str">
        <f t="shared" si="64"/>
        <v/>
      </c>
      <c r="DK39" s="85" t="str">
        <f t="shared" si="65"/>
        <v/>
      </c>
      <c r="DL39" s="85" t="str">
        <f t="shared" si="66"/>
        <v/>
      </c>
      <c r="DM39" s="85" t="str">
        <f t="shared" si="67"/>
        <v/>
      </c>
      <c r="DN39" s="85" t="str">
        <f t="shared" si="68"/>
        <v/>
      </c>
      <c r="DO39" s="85" t="str">
        <f t="shared" si="69"/>
        <v/>
      </c>
      <c r="DP39" s="85" t="str">
        <f t="shared" si="70"/>
        <v/>
      </c>
      <c r="DQ39" s="85" t="str">
        <f t="shared" si="71"/>
        <v/>
      </c>
      <c r="EA39" s="86">
        <f t="shared" si="72"/>
        <v>0</v>
      </c>
      <c r="EB39" s="86">
        <f t="shared" si="73"/>
        <v>0</v>
      </c>
      <c r="EC39" s="86">
        <f t="shared" si="74"/>
        <v>0</v>
      </c>
      <c r="ED39" s="86">
        <f t="shared" si="75"/>
        <v>0</v>
      </c>
      <c r="EE39" s="86">
        <f t="shared" si="76"/>
        <v>0</v>
      </c>
      <c r="EF39" s="86">
        <f t="shared" si="77"/>
        <v>0</v>
      </c>
      <c r="EG39" s="86">
        <f t="shared" si="78"/>
        <v>0</v>
      </c>
      <c r="EH39" s="86">
        <f t="shared" si="79"/>
        <v>0</v>
      </c>
      <c r="EI39" s="86">
        <f t="shared" si="80"/>
        <v>0</v>
      </c>
      <c r="EJ39" s="86">
        <f t="shared" si="81"/>
        <v>0</v>
      </c>
      <c r="EK39" s="86">
        <f t="shared" si="82"/>
        <v>0</v>
      </c>
      <c r="EL39" s="86">
        <f t="shared" si="83"/>
        <v>0</v>
      </c>
      <c r="EM39" s="86">
        <f t="shared" si="84"/>
        <v>0</v>
      </c>
      <c r="EN39" s="86">
        <f t="shared" si="85"/>
        <v>0</v>
      </c>
      <c r="EO39" s="86">
        <f t="shared" si="86"/>
        <v>0</v>
      </c>
      <c r="EP39" s="86">
        <f t="shared" si="87"/>
        <v>0</v>
      </c>
      <c r="EQ39" s="86">
        <f t="shared" si="88"/>
        <v>0</v>
      </c>
      <c r="ER39" s="86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8">
        <f t="shared" si="89"/>
        <v>0</v>
      </c>
      <c r="C40" s="109">
        <f t="shared" si="89"/>
        <v>0</v>
      </c>
      <c r="D40" s="7"/>
      <c r="E40" s="10"/>
      <c r="F40" s="7"/>
      <c r="G40" s="10"/>
      <c r="H40" s="7"/>
      <c r="I40" s="8"/>
      <c r="J40" s="9"/>
      <c r="K40" s="9"/>
      <c r="L40" s="7"/>
      <c r="M40" s="10"/>
      <c r="N40" s="7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85" t="str">
        <f t="shared" si="45"/>
        <v/>
      </c>
      <c r="CB40" s="85" t="str">
        <f t="shared" si="46"/>
        <v/>
      </c>
      <c r="CC40" s="85" t="str">
        <f t="shared" si="47"/>
        <v/>
      </c>
      <c r="CD40" s="85" t="str">
        <f t="shared" si="48"/>
        <v/>
      </c>
      <c r="CE40" s="85" t="str">
        <f t="shared" si="49"/>
        <v/>
      </c>
      <c r="CF40" s="86"/>
      <c r="CG40" s="86">
        <f t="shared" si="50"/>
        <v>0</v>
      </c>
      <c r="CH40" s="86">
        <f t="shared" si="51"/>
        <v>0</v>
      </c>
      <c r="CI40" s="86">
        <f t="shared" si="52"/>
        <v>0</v>
      </c>
      <c r="CJ40" s="86">
        <f t="shared" si="53"/>
        <v>0</v>
      </c>
      <c r="CK40" s="86">
        <f t="shared" si="54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A40" s="85" t="str">
        <f t="shared" si="55"/>
        <v/>
      </c>
      <c r="DB40" s="85" t="str">
        <f t="shared" si="56"/>
        <v/>
      </c>
      <c r="DC40" s="85" t="str">
        <f t="shared" si="57"/>
        <v/>
      </c>
      <c r="DD40" s="85" t="str">
        <f t="shared" si="58"/>
        <v/>
      </c>
      <c r="DE40" s="85" t="str">
        <f t="shared" si="59"/>
        <v/>
      </c>
      <c r="DF40" s="85" t="str">
        <f t="shared" si="60"/>
        <v/>
      </c>
      <c r="DG40" s="85" t="str">
        <f t="shared" si="61"/>
        <v/>
      </c>
      <c r="DH40" s="85" t="str">
        <f t="shared" si="62"/>
        <v/>
      </c>
      <c r="DI40" s="85" t="str">
        <f t="shared" si="63"/>
        <v/>
      </c>
      <c r="DJ40" s="85" t="str">
        <f t="shared" si="64"/>
        <v/>
      </c>
      <c r="DK40" s="85" t="str">
        <f t="shared" si="65"/>
        <v/>
      </c>
      <c r="DL40" s="85" t="str">
        <f t="shared" si="66"/>
        <v/>
      </c>
      <c r="DM40" s="85" t="str">
        <f t="shared" si="67"/>
        <v/>
      </c>
      <c r="DN40" s="85" t="str">
        <f t="shared" si="68"/>
        <v/>
      </c>
      <c r="DO40" s="85" t="str">
        <f t="shared" si="69"/>
        <v/>
      </c>
      <c r="DP40" s="85" t="str">
        <f t="shared" si="70"/>
        <v/>
      </c>
      <c r="DQ40" s="85" t="str">
        <f t="shared" si="71"/>
        <v/>
      </c>
      <c r="EA40" s="86">
        <f t="shared" si="72"/>
        <v>0</v>
      </c>
      <c r="EB40" s="86">
        <f t="shared" si="73"/>
        <v>0</v>
      </c>
      <c r="EC40" s="86">
        <f t="shared" si="74"/>
        <v>0</v>
      </c>
      <c r="ED40" s="86">
        <f t="shared" si="75"/>
        <v>0</v>
      </c>
      <c r="EE40" s="86">
        <f t="shared" si="76"/>
        <v>0</v>
      </c>
      <c r="EF40" s="86">
        <f t="shared" si="77"/>
        <v>0</v>
      </c>
      <c r="EG40" s="86">
        <f t="shared" si="78"/>
        <v>0</v>
      </c>
      <c r="EH40" s="86">
        <f t="shared" si="79"/>
        <v>0</v>
      </c>
      <c r="EI40" s="86">
        <f t="shared" si="80"/>
        <v>0</v>
      </c>
      <c r="EJ40" s="86">
        <f t="shared" si="81"/>
        <v>0</v>
      </c>
      <c r="EK40" s="86">
        <f t="shared" si="82"/>
        <v>0</v>
      </c>
      <c r="EL40" s="86">
        <f t="shared" si="83"/>
        <v>0</v>
      </c>
      <c r="EM40" s="86">
        <f t="shared" si="84"/>
        <v>0</v>
      </c>
      <c r="EN40" s="86">
        <f t="shared" si="85"/>
        <v>0</v>
      </c>
      <c r="EO40" s="86">
        <f t="shared" si="86"/>
        <v>0</v>
      </c>
      <c r="EP40" s="86">
        <f t="shared" si="87"/>
        <v>0</v>
      </c>
      <c r="EQ40" s="86">
        <f t="shared" si="88"/>
        <v>0</v>
      </c>
      <c r="ER40" s="86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8">
        <f t="shared" si="89"/>
        <v>0</v>
      </c>
      <c r="C41" s="109">
        <f t="shared" si="89"/>
        <v>0</v>
      </c>
      <c r="D41" s="7"/>
      <c r="E41" s="10"/>
      <c r="F41" s="7"/>
      <c r="G41" s="10"/>
      <c r="H41" s="7"/>
      <c r="I41" s="8"/>
      <c r="J41" s="9"/>
      <c r="K41" s="9"/>
      <c r="L41" s="7"/>
      <c r="M41" s="10"/>
      <c r="N41" s="7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85" t="str">
        <f t="shared" si="45"/>
        <v/>
      </c>
      <c r="CB41" s="85" t="str">
        <f t="shared" si="46"/>
        <v/>
      </c>
      <c r="CC41" s="85" t="str">
        <f t="shared" si="47"/>
        <v/>
      </c>
      <c r="CD41" s="85" t="str">
        <f t="shared" si="48"/>
        <v/>
      </c>
      <c r="CE41" s="85" t="str">
        <f t="shared" si="49"/>
        <v/>
      </c>
      <c r="CF41" s="86"/>
      <c r="CG41" s="86">
        <f t="shared" si="50"/>
        <v>0</v>
      </c>
      <c r="CH41" s="86">
        <f t="shared" si="51"/>
        <v>0</v>
      </c>
      <c r="CI41" s="86">
        <f t="shared" si="52"/>
        <v>0</v>
      </c>
      <c r="CJ41" s="86">
        <f t="shared" si="53"/>
        <v>0</v>
      </c>
      <c r="CK41" s="86">
        <f t="shared" si="54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A41" s="85" t="str">
        <f t="shared" si="55"/>
        <v/>
      </c>
      <c r="DB41" s="85" t="str">
        <f t="shared" si="56"/>
        <v/>
      </c>
      <c r="DC41" s="85" t="str">
        <f t="shared" si="57"/>
        <v/>
      </c>
      <c r="DD41" s="85" t="str">
        <f t="shared" si="58"/>
        <v/>
      </c>
      <c r="DE41" s="85" t="str">
        <f t="shared" si="59"/>
        <v/>
      </c>
      <c r="DF41" s="85" t="str">
        <f t="shared" si="60"/>
        <v/>
      </c>
      <c r="DG41" s="85" t="str">
        <f t="shared" si="61"/>
        <v/>
      </c>
      <c r="DH41" s="85" t="str">
        <f t="shared" si="62"/>
        <v/>
      </c>
      <c r="DI41" s="85" t="str">
        <f t="shared" si="63"/>
        <v/>
      </c>
      <c r="DJ41" s="85" t="str">
        <f t="shared" si="64"/>
        <v/>
      </c>
      <c r="DK41" s="85" t="str">
        <f t="shared" si="65"/>
        <v/>
      </c>
      <c r="DL41" s="85" t="str">
        <f t="shared" si="66"/>
        <v/>
      </c>
      <c r="DM41" s="85" t="str">
        <f t="shared" si="67"/>
        <v/>
      </c>
      <c r="DN41" s="85" t="str">
        <f t="shared" si="68"/>
        <v/>
      </c>
      <c r="DO41" s="85" t="str">
        <f t="shared" si="69"/>
        <v/>
      </c>
      <c r="DP41" s="85" t="str">
        <f t="shared" si="70"/>
        <v/>
      </c>
      <c r="DQ41" s="85" t="str">
        <f t="shared" si="71"/>
        <v/>
      </c>
      <c r="EA41" s="86">
        <f t="shared" si="72"/>
        <v>0</v>
      </c>
      <c r="EB41" s="86">
        <f t="shared" si="73"/>
        <v>0</v>
      </c>
      <c r="EC41" s="86">
        <f t="shared" si="74"/>
        <v>0</v>
      </c>
      <c r="ED41" s="86">
        <f t="shared" si="75"/>
        <v>0</v>
      </c>
      <c r="EE41" s="86">
        <f t="shared" si="76"/>
        <v>0</v>
      </c>
      <c r="EF41" s="86">
        <f t="shared" si="77"/>
        <v>0</v>
      </c>
      <c r="EG41" s="86">
        <f t="shared" si="78"/>
        <v>0</v>
      </c>
      <c r="EH41" s="86">
        <f t="shared" si="79"/>
        <v>0</v>
      </c>
      <c r="EI41" s="86">
        <f t="shared" si="80"/>
        <v>0</v>
      </c>
      <c r="EJ41" s="86">
        <f t="shared" si="81"/>
        <v>0</v>
      </c>
      <c r="EK41" s="86">
        <f t="shared" si="82"/>
        <v>0</v>
      </c>
      <c r="EL41" s="86">
        <f t="shared" si="83"/>
        <v>0</v>
      </c>
      <c r="EM41" s="86">
        <f t="shared" si="84"/>
        <v>0</v>
      </c>
      <c r="EN41" s="86">
        <f t="shared" si="85"/>
        <v>0</v>
      </c>
      <c r="EO41" s="86">
        <f t="shared" si="86"/>
        <v>0</v>
      </c>
      <c r="EP41" s="86">
        <f t="shared" si="87"/>
        <v>0</v>
      </c>
      <c r="EQ41" s="86">
        <f t="shared" si="88"/>
        <v>0</v>
      </c>
      <c r="ER41" s="86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08">
        <f t="shared" si="89"/>
        <v>0</v>
      </c>
      <c r="C42" s="109">
        <f t="shared" si="89"/>
        <v>0</v>
      </c>
      <c r="D42" s="7"/>
      <c r="E42" s="10"/>
      <c r="F42" s="7"/>
      <c r="G42" s="10"/>
      <c r="H42" s="7"/>
      <c r="I42" s="8"/>
      <c r="J42" s="9"/>
      <c r="K42" s="9"/>
      <c r="L42" s="7"/>
      <c r="M42" s="10"/>
      <c r="N42" s="7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85" t="str">
        <f t="shared" si="45"/>
        <v/>
      </c>
      <c r="CB42" s="85" t="str">
        <f t="shared" si="46"/>
        <v/>
      </c>
      <c r="CC42" s="85" t="str">
        <f t="shared" si="47"/>
        <v/>
      </c>
      <c r="CD42" s="85" t="str">
        <f t="shared" si="48"/>
        <v/>
      </c>
      <c r="CE42" s="85" t="str">
        <f t="shared" si="49"/>
        <v/>
      </c>
      <c r="CF42" s="86"/>
      <c r="CG42" s="86">
        <f t="shared" si="50"/>
        <v>0</v>
      </c>
      <c r="CH42" s="86">
        <f t="shared" si="51"/>
        <v>0</v>
      </c>
      <c r="CI42" s="86">
        <f t="shared" si="52"/>
        <v>0</v>
      </c>
      <c r="CJ42" s="86">
        <f t="shared" si="53"/>
        <v>0</v>
      </c>
      <c r="CK42" s="86">
        <f t="shared" si="54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85" t="str">
        <f t="shared" si="55"/>
        <v/>
      </c>
      <c r="DB42" s="85" t="str">
        <f t="shared" si="56"/>
        <v/>
      </c>
      <c r="DC42" s="85" t="str">
        <f t="shared" si="57"/>
        <v/>
      </c>
      <c r="DD42" s="85" t="str">
        <f t="shared" si="58"/>
        <v/>
      </c>
      <c r="DE42" s="85" t="str">
        <f t="shared" si="59"/>
        <v/>
      </c>
      <c r="DF42" s="85" t="str">
        <f t="shared" si="60"/>
        <v/>
      </c>
      <c r="DG42" s="85" t="str">
        <f t="shared" si="61"/>
        <v/>
      </c>
      <c r="DH42" s="85" t="str">
        <f t="shared" si="62"/>
        <v/>
      </c>
      <c r="DI42" s="85" t="str">
        <f t="shared" si="63"/>
        <v/>
      </c>
      <c r="DJ42" s="85" t="str">
        <f t="shared" si="64"/>
        <v/>
      </c>
      <c r="DK42" s="85" t="str">
        <f t="shared" si="65"/>
        <v/>
      </c>
      <c r="DL42" s="85" t="str">
        <f t="shared" si="66"/>
        <v/>
      </c>
      <c r="DM42" s="85" t="str">
        <f t="shared" si="67"/>
        <v/>
      </c>
      <c r="DN42" s="85" t="str">
        <f t="shared" si="68"/>
        <v/>
      </c>
      <c r="DO42" s="85" t="str">
        <f t="shared" si="69"/>
        <v/>
      </c>
      <c r="DP42" s="85" t="str">
        <f t="shared" si="70"/>
        <v/>
      </c>
      <c r="DQ42" s="85" t="str">
        <f t="shared" si="71"/>
        <v/>
      </c>
      <c r="EA42" s="86">
        <f t="shared" si="72"/>
        <v>0</v>
      </c>
      <c r="EB42" s="86">
        <f t="shared" si="73"/>
        <v>0</v>
      </c>
      <c r="EC42" s="86">
        <f t="shared" si="74"/>
        <v>0</v>
      </c>
      <c r="ED42" s="86">
        <f t="shared" si="75"/>
        <v>0</v>
      </c>
      <c r="EE42" s="86">
        <f t="shared" si="76"/>
        <v>0</v>
      </c>
      <c r="EF42" s="86">
        <f t="shared" si="77"/>
        <v>0</v>
      </c>
      <c r="EG42" s="86">
        <f t="shared" si="78"/>
        <v>0</v>
      </c>
      <c r="EH42" s="86">
        <f t="shared" si="79"/>
        <v>0</v>
      </c>
      <c r="EI42" s="86">
        <f t="shared" si="80"/>
        <v>0</v>
      </c>
      <c r="EJ42" s="86">
        <f t="shared" si="81"/>
        <v>0</v>
      </c>
      <c r="EK42" s="86">
        <f t="shared" si="82"/>
        <v>0</v>
      </c>
      <c r="EL42" s="86">
        <f t="shared" si="83"/>
        <v>0</v>
      </c>
      <c r="EM42" s="86">
        <f t="shared" si="84"/>
        <v>0</v>
      </c>
      <c r="EN42" s="86">
        <f t="shared" si="85"/>
        <v>0</v>
      </c>
      <c r="EO42" s="86">
        <f t="shared" si="86"/>
        <v>0</v>
      </c>
      <c r="EP42" s="86">
        <f t="shared" si="87"/>
        <v>0</v>
      </c>
      <c r="EQ42" s="86">
        <f t="shared" si="88"/>
        <v>0</v>
      </c>
      <c r="ER42" s="86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08">
        <f t="shared" si="89"/>
        <v>0</v>
      </c>
      <c r="C43" s="109">
        <f t="shared" si="89"/>
        <v>0</v>
      </c>
      <c r="D43" s="7"/>
      <c r="E43" s="10"/>
      <c r="F43" s="7"/>
      <c r="G43" s="10"/>
      <c r="H43" s="7"/>
      <c r="I43" s="8"/>
      <c r="J43" s="9"/>
      <c r="K43" s="9"/>
      <c r="L43" s="7"/>
      <c r="M43" s="10"/>
      <c r="N43" s="7"/>
      <c r="O43" s="10"/>
      <c r="P43" s="7"/>
      <c r="Q43" s="10"/>
      <c r="R43" s="7"/>
      <c r="S43" s="10"/>
      <c r="T43" s="7"/>
      <c r="U43" s="10"/>
      <c r="V43" s="7"/>
      <c r="W43" s="10"/>
      <c r="X43" s="7"/>
      <c r="Y43" s="10"/>
      <c r="Z43" s="7"/>
      <c r="AA43" s="10"/>
      <c r="AB43" s="7"/>
      <c r="AC43" s="10"/>
      <c r="AD43" s="7"/>
      <c r="AE43" s="10"/>
      <c r="AF43" s="7"/>
      <c r="AG43" s="10"/>
      <c r="AH43" s="7"/>
      <c r="AI43" s="10"/>
      <c r="AJ43" s="7"/>
      <c r="AK43" s="10"/>
      <c r="AL43" s="7"/>
      <c r="AM43" s="10"/>
      <c r="AN43" s="7"/>
      <c r="AO43" s="10"/>
      <c r="AP43" s="7"/>
      <c r="AQ43" s="27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85" t="str">
        <f t="shared" si="45"/>
        <v/>
      </c>
      <c r="CB43" s="85" t="str">
        <f t="shared" si="46"/>
        <v/>
      </c>
      <c r="CC43" s="85" t="str">
        <f t="shared" si="47"/>
        <v/>
      </c>
      <c r="CD43" s="85" t="str">
        <f t="shared" si="48"/>
        <v/>
      </c>
      <c r="CE43" s="85" t="str">
        <f t="shared" si="49"/>
        <v/>
      </c>
      <c r="CF43" s="86"/>
      <c r="CG43" s="86">
        <f t="shared" si="50"/>
        <v>0</v>
      </c>
      <c r="CH43" s="86">
        <f t="shared" si="51"/>
        <v>0</v>
      </c>
      <c r="CI43" s="86">
        <f t="shared" si="52"/>
        <v>0</v>
      </c>
      <c r="CJ43" s="86">
        <f t="shared" si="53"/>
        <v>0</v>
      </c>
      <c r="CK43" s="86">
        <f t="shared" si="54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85" t="str">
        <f t="shared" si="55"/>
        <v/>
      </c>
      <c r="DB43" s="85" t="str">
        <f t="shared" si="56"/>
        <v/>
      </c>
      <c r="DC43" s="85" t="str">
        <f t="shared" si="57"/>
        <v/>
      </c>
      <c r="DD43" s="85" t="str">
        <f t="shared" si="58"/>
        <v/>
      </c>
      <c r="DE43" s="85" t="str">
        <f t="shared" si="59"/>
        <v/>
      </c>
      <c r="DF43" s="85" t="str">
        <f t="shared" si="60"/>
        <v/>
      </c>
      <c r="DG43" s="85" t="str">
        <f t="shared" si="61"/>
        <v/>
      </c>
      <c r="DH43" s="85" t="str">
        <f t="shared" si="62"/>
        <v/>
      </c>
      <c r="DI43" s="85" t="str">
        <f t="shared" si="63"/>
        <v/>
      </c>
      <c r="DJ43" s="85" t="str">
        <f t="shared" si="64"/>
        <v/>
      </c>
      <c r="DK43" s="85" t="str">
        <f t="shared" si="65"/>
        <v/>
      </c>
      <c r="DL43" s="85" t="str">
        <f t="shared" si="66"/>
        <v/>
      </c>
      <c r="DM43" s="85" t="str">
        <f t="shared" si="67"/>
        <v/>
      </c>
      <c r="DN43" s="85" t="str">
        <f t="shared" si="68"/>
        <v/>
      </c>
      <c r="DO43" s="85" t="str">
        <f t="shared" si="69"/>
        <v/>
      </c>
      <c r="DP43" s="85" t="str">
        <f t="shared" si="70"/>
        <v/>
      </c>
      <c r="DQ43" s="85" t="str">
        <f t="shared" si="71"/>
        <v/>
      </c>
      <c r="EA43" s="86">
        <f t="shared" si="72"/>
        <v>0</v>
      </c>
      <c r="EB43" s="86">
        <f t="shared" si="73"/>
        <v>0</v>
      </c>
      <c r="EC43" s="86">
        <f t="shared" si="74"/>
        <v>0</v>
      </c>
      <c r="ED43" s="86">
        <f t="shared" si="75"/>
        <v>0</v>
      </c>
      <c r="EE43" s="86">
        <f t="shared" si="76"/>
        <v>0</v>
      </c>
      <c r="EF43" s="86">
        <f t="shared" si="77"/>
        <v>0</v>
      </c>
      <c r="EG43" s="86">
        <f t="shared" si="78"/>
        <v>0</v>
      </c>
      <c r="EH43" s="86">
        <f t="shared" si="79"/>
        <v>0</v>
      </c>
      <c r="EI43" s="86">
        <f t="shared" si="80"/>
        <v>0</v>
      </c>
      <c r="EJ43" s="86">
        <f t="shared" si="81"/>
        <v>0</v>
      </c>
      <c r="EK43" s="86">
        <f t="shared" si="82"/>
        <v>0</v>
      </c>
      <c r="EL43" s="86">
        <f t="shared" si="83"/>
        <v>0</v>
      </c>
      <c r="EM43" s="86">
        <f t="shared" si="84"/>
        <v>0</v>
      </c>
      <c r="EN43" s="86">
        <f t="shared" si="85"/>
        <v>0</v>
      </c>
      <c r="EO43" s="86">
        <f t="shared" si="86"/>
        <v>0</v>
      </c>
      <c r="EP43" s="86">
        <f t="shared" si="87"/>
        <v>0</v>
      </c>
      <c r="EQ43" s="86">
        <f t="shared" si="88"/>
        <v>0</v>
      </c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08">
        <f t="shared" si="89"/>
        <v>0</v>
      </c>
      <c r="C44" s="109">
        <f t="shared" si="89"/>
        <v>0</v>
      </c>
      <c r="D44" s="7"/>
      <c r="E44" s="10"/>
      <c r="F44" s="7"/>
      <c r="G44" s="10"/>
      <c r="H44" s="7"/>
      <c r="I44" s="8"/>
      <c r="J44" s="9"/>
      <c r="K44" s="9"/>
      <c r="L44" s="7"/>
      <c r="M44" s="10"/>
      <c r="N44" s="7"/>
      <c r="O44" s="10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85" t="str">
        <f t="shared" si="45"/>
        <v/>
      </c>
      <c r="CB44" s="85" t="str">
        <f t="shared" si="46"/>
        <v/>
      </c>
      <c r="CC44" s="85" t="str">
        <f t="shared" si="47"/>
        <v/>
      </c>
      <c r="CD44" s="85" t="str">
        <f t="shared" si="48"/>
        <v/>
      </c>
      <c r="CE44" s="85" t="str">
        <f t="shared" si="49"/>
        <v/>
      </c>
      <c r="CF44" s="86"/>
      <c r="CG44" s="86">
        <f t="shared" si="50"/>
        <v>0</v>
      </c>
      <c r="CH44" s="86">
        <f t="shared" si="51"/>
        <v>0</v>
      </c>
      <c r="CI44" s="86">
        <f t="shared" si="52"/>
        <v>0</v>
      </c>
      <c r="CJ44" s="86">
        <f t="shared" si="53"/>
        <v>0</v>
      </c>
      <c r="CK44" s="86">
        <f t="shared" si="54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A44" s="85" t="str">
        <f t="shared" si="55"/>
        <v/>
      </c>
      <c r="DB44" s="85" t="str">
        <f t="shared" si="56"/>
        <v/>
      </c>
      <c r="DC44" s="85" t="str">
        <f t="shared" si="57"/>
        <v/>
      </c>
      <c r="DD44" s="85" t="str">
        <f t="shared" si="58"/>
        <v/>
      </c>
      <c r="DE44" s="85" t="str">
        <f t="shared" si="59"/>
        <v/>
      </c>
      <c r="DF44" s="85" t="str">
        <f t="shared" si="60"/>
        <v/>
      </c>
      <c r="DG44" s="85" t="str">
        <f t="shared" si="61"/>
        <v/>
      </c>
      <c r="DH44" s="85" t="str">
        <f t="shared" si="62"/>
        <v/>
      </c>
      <c r="DI44" s="85" t="str">
        <f t="shared" si="63"/>
        <v/>
      </c>
      <c r="DJ44" s="85" t="str">
        <f t="shared" si="64"/>
        <v/>
      </c>
      <c r="DK44" s="85" t="str">
        <f t="shared" si="65"/>
        <v/>
      </c>
      <c r="DL44" s="85" t="str">
        <f t="shared" si="66"/>
        <v/>
      </c>
      <c r="DM44" s="85" t="str">
        <f t="shared" si="67"/>
        <v/>
      </c>
      <c r="DN44" s="85" t="str">
        <f t="shared" si="68"/>
        <v/>
      </c>
      <c r="DO44" s="85" t="str">
        <f t="shared" si="69"/>
        <v/>
      </c>
      <c r="DP44" s="85" t="str">
        <f t="shared" si="70"/>
        <v/>
      </c>
      <c r="DQ44" s="85" t="str">
        <f t="shared" si="71"/>
        <v/>
      </c>
      <c r="EA44" s="86">
        <f t="shared" si="72"/>
        <v>0</v>
      </c>
      <c r="EB44" s="86">
        <f t="shared" si="73"/>
        <v>0</v>
      </c>
      <c r="EC44" s="86">
        <f t="shared" si="74"/>
        <v>0</v>
      </c>
      <c r="ED44" s="86">
        <f t="shared" si="75"/>
        <v>0</v>
      </c>
      <c r="EE44" s="86">
        <f t="shared" si="76"/>
        <v>0</v>
      </c>
      <c r="EF44" s="86">
        <f t="shared" si="77"/>
        <v>0</v>
      </c>
      <c r="EG44" s="86">
        <f t="shared" si="78"/>
        <v>0</v>
      </c>
      <c r="EH44" s="86">
        <f t="shared" si="79"/>
        <v>0</v>
      </c>
      <c r="EI44" s="86">
        <f t="shared" si="80"/>
        <v>0</v>
      </c>
      <c r="EJ44" s="86">
        <f t="shared" si="81"/>
        <v>0</v>
      </c>
      <c r="EK44" s="86">
        <f t="shared" si="82"/>
        <v>0</v>
      </c>
      <c r="EL44" s="86">
        <f t="shared" si="83"/>
        <v>0</v>
      </c>
      <c r="EM44" s="86">
        <f t="shared" si="84"/>
        <v>0</v>
      </c>
      <c r="EN44" s="86">
        <f t="shared" si="85"/>
        <v>0</v>
      </c>
      <c r="EO44" s="86">
        <f t="shared" si="86"/>
        <v>0</v>
      </c>
      <c r="EP44" s="86">
        <f t="shared" si="87"/>
        <v>0</v>
      </c>
      <c r="EQ44" s="86">
        <f t="shared" si="88"/>
        <v>0</v>
      </c>
      <c r="ER44" s="86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8">
        <f t="shared" si="89"/>
        <v>0</v>
      </c>
      <c r="C45" s="109">
        <f t="shared" si="89"/>
        <v>0</v>
      </c>
      <c r="D45" s="7"/>
      <c r="E45" s="10"/>
      <c r="F45" s="7"/>
      <c r="G45" s="10"/>
      <c r="H45" s="7"/>
      <c r="I45" s="8"/>
      <c r="J45" s="9"/>
      <c r="K45" s="9"/>
      <c r="L45" s="7"/>
      <c r="M45" s="10"/>
      <c r="N45" s="7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85" t="str">
        <f t="shared" si="45"/>
        <v/>
      </c>
      <c r="CB45" s="85" t="str">
        <f t="shared" si="46"/>
        <v/>
      </c>
      <c r="CC45" s="85" t="str">
        <f t="shared" si="47"/>
        <v/>
      </c>
      <c r="CD45" s="85" t="str">
        <f t="shared" si="48"/>
        <v/>
      </c>
      <c r="CE45" s="85" t="str">
        <f t="shared" si="49"/>
        <v/>
      </c>
      <c r="CF45" s="86"/>
      <c r="CG45" s="86">
        <f t="shared" si="50"/>
        <v>0</v>
      </c>
      <c r="CH45" s="86">
        <f t="shared" si="51"/>
        <v>0</v>
      </c>
      <c r="CI45" s="86">
        <f t="shared" si="52"/>
        <v>0</v>
      </c>
      <c r="CJ45" s="86">
        <f t="shared" si="53"/>
        <v>0</v>
      </c>
      <c r="CK45" s="86">
        <f t="shared" si="54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A45" s="85" t="str">
        <f t="shared" si="55"/>
        <v/>
      </c>
      <c r="DB45" s="85" t="str">
        <f t="shared" si="56"/>
        <v/>
      </c>
      <c r="DC45" s="85" t="str">
        <f t="shared" si="57"/>
        <v/>
      </c>
      <c r="DD45" s="85" t="str">
        <f t="shared" si="58"/>
        <v/>
      </c>
      <c r="DE45" s="85" t="str">
        <f t="shared" si="59"/>
        <v/>
      </c>
      <c r="DF45" s="85" t="str">
        <f t="shared" si="60"/>
        <v/>
      </c>
      <c r="DG45" s="85" t="str">
        <f t="shared" si="61"/>
        <v/>
      </c>
      <c r="DH45" s="85" t="str">
        <f t="shared" si="62"/>
        <v/>
      </c>
      <c r="DI45" s="85" t="str">
        <f t="shared" si="63"/>
        <v/>
      </c>
      <c r="DJ45" s="85" t="str">
        <f t="shared" si="64"/>
        <v/>
      </c>
      <c r="DK45" s="85" t="str">
        <f t="shared" si="65"/>
        <v/>
      </c>
      <c r="DL45" s="85" t="str">
        <f t="shared" si="66"/>
        <v/>
      </c>
      <c r="DM45" s="85" t="str">
        <f t="shared" si="67"/>
        <v/>
      </c>
      <c r="DN45" s="85" t="str">
        <f t="shared" si="68"/>
        <v/>
      </c>
      <c r="DO45" s="85" t="str">
        <f t="shared" si="69"/>
        <v/>
      </c>
      <c r="DP45" s="85" t="str">
        <f t="shared" si="70"/>
        <v/>
      </c>
      <c r="DQ45" s="85" t="str">
        <f t="shared" si="71"/>
        <v/>
      </c>
      <c r="EA45" s="86">
        <f t="shared" si="72"/>
        <v>0</v>
      </c>
      <c r="EB45" s="86">
        <f t="shared" si="73"/>
        <v>0</v>
      </c>
      <c r="EC45" s="86">
        <f t="shared" si="74"/>
        <v>0</v>
      </c>
      <c r="ED45" s="86">
        <f t="shared" si="75"/>
        <v>0</v>
      </c>
      <c r="EE45" s="86">
        <f t="shared" si="76"/>
        <v>0</v>
      </c>
      <c r="EF45" s="86">
        <f t="shared" si="77"/>
        <v>0</v>
      </c>
      <c r="EG45" s="86">
        <f t="shared" si="78"/>
        <v>0</v>
      </c>
      <c r="EH45" s="86">
        <f t="shared" si="79"/>
        <v>0</v>
      </c>
      <c r="EI45" s="86">
        <f t="shared" si="80"/>
        <v>0</v>
      </c>
      <c r="EJ45" s="86">
        <f t="shared" si="81"/>
        <v>0</v>
      </c>
      <c r="EK45" s="86">
        <f t="shared" si="82"/>
        <v>0</v>
      </c>
      <c r="EL45" s="86">
        <f t="shared" si="83"/>
        <v>0</v>
      </c>
      <c r="EM45" s="86">
        <f t="shared" si="84"/>
        <v>0</v>
      </c>
      <c r="EN45" s="86">
        <f t="shared" si="85"/>
        <v>0</v>
      </c>
      <c r="EO45" s="86">
        <f t="shared" si="86"/>
        <v>0</v>
      </c>
      <c r="EP45" s="86">
        <f t="shared" si="87"/>
        <v>0</v>
      </c>
      <c r="EQ45" s="86">
        <f t="shared" si="88"/>
        <v>0</v>
      </c>
      <c r="ER45" s="86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8">
        <f t="shared" si="89"/>
        <v>0</v>
      </c>
      <c r="C46" s="109">
        <f t="shared" si="89"/>
        <v>0</v>
      </c>
      <c r="D46" s="7"/>
      <c r="E46" s="10"/>
      <c r="F46" s="7"/>
      <c r="G46" s="10"/>
      <c r="H46" s="7"/>
      <c r="I46" s="8"/>
      <c r="J46" s="9"/>
      <c r="K46" s="9"/>
      <c r="L46" s="7"/>
      <c r="M46" s="10"/>
      <c r="N46" s="7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85" t="str">
        <f t="shared" si="45"/>
        <v/>
      </c>
      <c r="CB46" s="85" t="str">
        <f t="shared" si="46"/>
        <v/>
      </c>
      <c r="CC46" s="85" t="str">
        <f t="shared" si="47"/>
        <v/>
      </c>
      <c r="CD46" s="85" t="str">
        <f t="shared" si="48"/>
        <v/>
      </c>
      <c r="CE46" s="85" t="str">
        <f t="shared" si="49"/>
        <v/>
      </c>
      <c r="CF46" s="86"/>
      <c r="CG46" s="86">
        <f t="shared" si="50"/>
        <v>0</v>
      </c>
      <c r="CH46" s="86">
        <f t="shared" si="51"/>
        <v>0</v>
      </c>
      <c r="CI46" s="86">
        <f t="shared" si="52"/>
        <v>0</v>
      </c>
      <c r="CJ46" s="86">
        <f t="shared" si="53"/>
        <v>0</v>
      </c>
      <c r="CK46" s="86">
        <f t="shared" si="54"/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85" t="str">
        <f t="shared" si="55"/>
        <v/>
      </c>
      <c r="DB46" s="85" t="str">
        <f t="shared" si="56"/>
        <v/>
      </c>
      <c r="DC46" s="85" t="str">
        <f t="shared" si="57"/>
        <v/>
      </c>
      <c r="DD46" s="85" t="str">
        <f t="shared" si="58"/>
        <v/>
      </c>
      <c r="DE46" s="85" t="str">
        <f t="shared" si="59"/>
        <v/>
      </c>
      <c r="DF46" s="85" t="str">
        <f t="shared" si="60"/>
        <v/>
      </c>
      <c r="DG46" s="85" t="str">
        <f t="shared" si="61"/>
        <v/>
      </c>
      <c r="DH46" s="85" t="str">
        <f t="shared" si="62"/>
        <v/>
      </c>
      <c r="DI46" s="85" t="str">
        <f t="shared" si="63"/>
        <v/>
      </c>
      <c r="DJ46" s="85" t="str">
        <f t="shared" si="64"/>
        <v/>
      </c>
      <c r="DK46" s="85" t="str">
        <f t="shared" si="65"/>
        <v/>
      </c>
      <c r="DL46" s="85" t="str">
        <f t="shared" si="66"/>
        <v/>
      </c>
      <c r="DM46" s="85" t="str">
        <f t="shared" si="67"/>
        <v/>
      </c>
      <c r="DN46" s="85" t="str">
        <f t="shared" si="68"/>
        <v/>
      </c>
      <c r="DO46" s="85" t="str">
        <f t="shared" si="69"/>
        <v/>
      </c>
      <c r="DP46" s="85" t="str">
        <f t="shared" si="70"/>
        <v/>
      </c>
      <c r="DQ46" s="85" t="str">
        <f t="shared" si="71"/>
        <v/>
      </c>
      <c r="EA46" s="86">
        <f t="shared" si="72"/>
        <v>0</v>
      </c>
      <c r="EB46" s="86">
        <f t="shared" si="73"/>
        <v>0</v>
      </c>
      <c r="EC46" s="86">
        <f t="shared" si="74"/>
        <v>0</v>
      </c>
      <c r="ED46" s="86">
        <f t="shared" si="75"/>
        <v>0</v>
      </c>
      <c r="EE46" s="86">
        <f t="shared" si="76"/>
        <v>0</v>
      </c>
      <c r="EF46" s="86">
        <f t="shared" si="77"/>
        <v>0</v>
      </c>
      <c r="EG46" s="86">
        <f t="shared" si="78"/>
        <v>0</v>
      </c>
      <c r="EH46" s="86">
        <f t="shared" si="79"/>
        <v>0</v>
      </c>
      <c r="EI46" s="86">
        <f t="shared" si="80"/>
        <v>0</v>
      </c>
      <c r="EJ46" s="86">
        <f t="shared" si="81"/>
        <v>0</v>
      </c>
      <c r="EK46" s="86">
        <f t="shared" si="82"/>
        <v>0</v>
      </c>
      <c r="EL46" s="86">
        <f t="shared" si="83"/>
        <v>0</v>
      </c>
      <c r="EM46" s="86">
        <f t="shared" si="84"/>
        <v>0</v>
      </c>
      <c r="EN46" s="86">
        <f t="shared" si="85"/>
        <v>0</v>
      </c>
      <c r="EO46" s="86">
        <f t="shared" si="86"/>
        <v>0</v>
      </c>
      <c r="EP46" s="86">
        <f t="shared" si="87"/>
        <v>0</v>
      </c>
      <c r="EQ46" s="86">
        <f t="shared" si="88"/>
        <v>0</v>
      </c>
      <c r="ER46" s="86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8">
        <f t="shared" si="89"/>
        <v>0</v>
      </c>
      <c r="C47" s="109">
        <f t="shared" si="89"/>
        <v>0</v>
      </c>
      <c r="D47" s="7"/>
      <c r="E47" s="10"/>
      <c r="F47" s="7"/>
      <c r="G47" s="10"/>
      <c r="H47" s="7"/>
      <c r="I47" s="8"/>
      <c r="J47" s="9"/>
      <c r="K47" s="9"/>
      <c r="L47" s="7"/>
      <c r="M47" s="10"/>
      <c r="N47" s="7"/>
      <c r="O47" s="10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85" t="str">
        <f t="shared" si="45"/>
        <v/>
      </c>
      <c r="CB47" s="85" t="str">
        <f t="shared" si="46"/>
        <v/>
      </c>
      <c r="CC47" s="85" t="str">
        <f t="shared" si="47"/>
        <v/>
      </c>
      <c r="CD47" s="85" t="str">
        <f t="shared" si="48"/>
        <v/>
      </c>
      <c r="CE47" s="85" t="str">
        <f t="shared" si="49"/>
        <v/>
      </c>
      <c r="CF47" s="86"/>
      <c r="CG47" s="86">
        <f t="shared" si="50"/>
        <v>0</v>
      </c>
      <c r="CH47" s="86">
        <f t="shared" si="51"/>
        <v>0</v>
      </c>
      <c r="CI47" s="86">
        <f t="shared" si="52"/>
        <v>0</v>
      </c>
      <c r="CJ47" s="86">
        <f t="shared" si="53"/>
        <v>0</v>
      </c>
      <c r="CK47" s="86">
        <f t="shared" si="54"/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A47" s="85" t="str">
        <f t="shared" si="55"/>
        <v/>
      </c>
      <c r="DB47" s="85" t="str">
        <f t="shared" si="56"/>
        <v/>
      </c>
      <c r="DC47" s="85" t="str">
        <f t="shared" si="57"/>
        <v/>
      </c>
      <c r="DD47" s="85" t="str">
        <f t="shared" si="58"/>
        <v/>
      </c>
      <c r="DE47" s="85" t="str">
        <f t="shared" si="59"/>
        <v/>
      </c>
      <c r="DF47" s="85" t="str">
        <f t="shared" si="60"/>
        <v/>
      </c>
      <c r="DG47" s="85" t="str">
        <f t="shared" si="61"/>
        <v/>
      </c>
      <c r="DH47" s="85" t="str">
        <f t="shared" si="62"/>
        <v/>
      </c>
      <c r="DI47" s="85" t="str">
        <f t="shared" si="63"/>
        <v/>
      </c>
      <c r="DJ47" s="85" t="str">
        <f t="shared" si="64"/>
        <v/>
      </c>
      <c r="DK47" s="85" t="str">
        <f t="shared" si="65"/>
        <v/>
      </c>
      <c r="DL47" s="85" t="str">
        <f t="shared" si="66"/>
        <v/>
      </c>
      <c r="DM47" s="85" t="str">
        <f t="shared" si="67"/>
        <v/>
      </c>
      <c r="DN47" s="85" t="str">
        <f t="shared" si="68"/>
        <v/>
      </c>
      <c r="DO47" s="85" t="str">
        <f t="shared" si="69"/>
        <v/>
      </c>
      <c r="DP47" s="85" t="str">
        <f t="shared" si="70"/>
        <v/>
      </c>
      <c r="DQ47" s="85" t="str">
        <f t="shared" si="71"/>
        <v/>
      </c>
      <c r="EA47" s="86">
        <f t="shared" si="72"/>
        <v>0</v>
      </c>
      <c r="EB47" s="86">
        <f t="shared" si="73"/>
        <v>0</v>
      </c>
      <c r="EC47" s="86">
        <f t="shared" si="74"/>
        <v>0</v>
      </c>
      <c r="ED47" s="86">
        <f t="shared" si="75"/>
        <v>0</v>
      </c>
      <c r="EE47" s="86">
        <f t="shared" si="76"/>
        <v>0</v>
      </c>
      <c r="EF47" s="86">
        <f t="shared" si="77"/>
        <v>0</v>
      </c>
      <c r="EG47" s="86">
        <f t="shared" si="78"/>
        <v>0</v>
      </c>
      <c r="EH47" s="86">
        <f t="shared" si="79"/>
        <v>0</v>
      </c>
      <c r="EI47" s="86">
        <f t="shared" si="80"/>
        <v>0</v>
      </c>
      <c r="EJ47" s="86">
        <f t="shared" si="81"/>
        <v>0</v>
      </c>
      <c r="EK47" s="86">
        <f t="shared" si="82"/>
        <v>0</v>
      </c>
      <c r="EL47" s="86">
        <f t="shared" si="83"/>
        <v>0</v>
      </c>
      <c r="EM47" s="86">
        <f t="shared" si="84"/>
        <v>0</v>
      </c>
      <c r="EN47" s="86">
        <f t="shared" si="85"/>
        <v>0</v>
      </c>
      <c r="EO47" s="86">
        <f t="shared" si="86"/>
        <v>0</v>
      </c>
      <c r="EP47" s="86">
        <f t="shared" si="87"/>
        <v>0</v>
      </c>
      <c r="EQ47" s="86">
        <f t="shared" si="88"/>
        <v>0</v>
      </c>
      <c r="ER47" s="86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8">
        <f t="shared" si="89"/>
        <v>0</v>
      </c>
      <c r="C48" s="109">
        <f t="shared" si="89"/>
        <v>0</v>
      </c>
      <c r="D48" s="7"/>
      <c r="E48" s="10"/>
      <c r="F48" s="7"/>
      <c r="G48" s="10"/>
      <c r="H48" s="7"/>
      <c r="I48" s="8"/>
      <c r="J48" s="9"/>
      <c r="K48" s="9"/>
      <c r="L48" s="7"/>
      <c r="M48" s="10"/>
      <c r="N48" s="7"/>
      <c r="O48" s="10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7"/>
      <c r="AK48" s="10"/>
      <c r="AL48" s="7"/>
      <c r="AM48" s="10"/>
      <c r="AN48" s="7"/>
      <c r="AO48" s="10"/>
      <c r="AP48" s="7"/>
      <c r="AQ48" s="27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85" t="str">
        <f t="shared" si="45"/>
        <v/>
      </c>
      <c r="CB48" s="85" t="str">
        <f t="shared" si="46"/>
        <v/>
      </c>
      <c r="CC48" s="85" t="str">
        <f t="shared" si="47"/>
        <v/>
      </c>
      <c r="CD48" s="85" t="str">
        <f t="shared" si="48"/>
        <v/>
      </c>
      <c r="CE48" s="85" t="str">
        <f t="shared" si="49"/>
        <v/>
      </c>
      <c r="CF48" s="86"/>
      <c r="CG48" s="86">
        <f t="shared" si="50"/>
        <v>0</v>
      </c>
      <c r="CH48" s="86">
        <f t="shared" si="51"/>
        <v>0</v>
      </c>
      <c r="CI48" s="86">
        <f t="shared" si="52"/>
        <v>0</v>
      </c>
      <c r="CJ48" s="86">
        <f t="shared" si="53"/>
        <v>0</v>
      </c>
      <c r="CK48" s="86">
        <f t="shared" si="54"/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A48" s="85" t="str">
        <f t="shared" si="55"/>
        <v/>
      </c>
      <c r="DB48" s="85" t="str">
        <f t="shared" si="56"/>
        <v/>
      </c>
      <c r="DC48" s="85" t="str">
        <f t="shared" si="57"/>
        <v/>
      </c>
      <c r="DD48" s="85" t="str">
        <f t="shared" si="58"/>
        <v/>
      </c>
      <c r="DE48" s="85" t="str">
        <f t="shared" si="59"/>
        <v/>
      </c>
      <c r="DF48" s="85" t="str">
        <f t="shared" si="60"/>
        <v/>
      </c>
      <c r="DG48" s="85" t="str">
        <f t="shared" si="61"/>
        <v/>
      </c>
      <c r="DH48" s="85" t="str">
        <f t="shared" si="62"/>
        <v/>
      </c>
      <c r="DI48" s="85" t="str">
        <f t="shared" si="63"/>
        <v/>
      </c>
      <c r="DJ48" s="85" t="str">
        <f t="shared" si="64"/>
        <v/>
      </c>
      <c r="DK48" s="85" t="str">
        <f t="shared" si="65"/>
        <v/>
      </c>
      <c r="DL48" s="85" t="str">
        <f t="shared" si="66"/>
        <v/>
      </c>
      <c r="DM48" s="85" t="str">
        <f t="shared" si="67"/>
        <v/>
      </c>
      <c r="DN48" s="85" t="str">
        <f t="shared" si="68"/>
        <v/>
      </c>
      <c r="DO48" s="85" t="str">
        <f t="shared" si="69"/>
        <v/>
      </c>
      <c r="DP48" s="85" t="str">
        <f t="shared" si="70"/>
        <v/>
      </c>
      <c r="DQ48" s="85" t="str">
        <f t="shared" si="71"/>
        <v/>
      </c>
      <c r="EA48" s="86">
        <f t="shared" si="72"/>
        <v>0</v>
      </c>
      <c r="EB48" s="86">
        <f t="shared" si="73"/>
        <v>0</v>
      </c>
      <c r="EC48" s="86">
        <f t="shared" si="74"/>
        <v>0</v>
      </c>
      <c r="ED48" s="86">
        <f t="shared" si="75"/>
        <v>0</v>
      </c>
      <c r="EE48" s="86">
        <f t="shared" si="76"/>
        <v>0</v>
      </c>
      <c r="EF48" s="86">
        <f t="shared" si="77"/>
        <v>0</v>
      </c>
      <c r="EG48" s="86">
        <f t="shared" si="78"/>
        <v>0</v>
      </c>
      <c r="EH48" s="86">
        <f t="shared" si="79"/>
        <v>0</v>
      </c>
      <c r="EI48" s="86">
        <f t="shared" si="80"/>
        <v>0</v>
      </c>
      <c r="EJ48" s="86">
        <f t="shared" si="81"/>
        <v>0</v>
      </c>
      <c r="EK48" s="86">
        <f t="shared" si="82"/>
        <v>0</v>
      </c>
      <c r="EL48" s="86">
        <f t="shared" si="83"/>
        <v>0</v>
      </c>
      <c r="EM48" s="86">
        <f t="shared" si="84"/>
        <v>0</v>
      </c>
      <c r="EN48" s="86">
        <f t="shared" si="85"/>
        <v>0</v>
      </c>
      <c r="EO48" s="86">
        <f t="shared" si="86"/>
        <v>0</v>
      </c>
      <c r="EP48" s="86">
        <f t="shared" si="87"/>
        <v>0</v>
      </c>
      <c r="EQ48" s="86">
        <f t="shared" si="88"/>
        <v>0</v>
      </c>
      <c r="ER48" s="86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8">
        <f t="shared" si="89"/>
        <v>0</v>
      </c>
      <c r="C49" s="109">
        <f t="shared" si="89"/>
        <v>0</v>
      </c>
      <c r="D49" s="7"/>
      <c r="E49" s="10"/>
      <c r="F49" s="7"/>
      <c r="G49" s="10"/>
      <c r="H49" s="7"/>
      <c r="I49" s="8"/>
      <c r="J49" s="9"/>
      <c r="K49" s="9"/>
      <c r="L49" s="7"/>
      <c r="M49" s="10"/>
      <c r="N49" s="7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85" t="str">
        <f t="shared" si="45"/>
        <v/>
      </c>
      <c r="CB49" s="85" t="str">
        <f t="shared" si="46"/>
        <v/>
      </c>
      <c r="CC49" s="85" t="str">
        <f t="shared" si="47"/>
        <v/>
      </c>
      <c r="CD49" s="85" t="str">
        <f t="shared" si="48"/>
        <v/>
      </c>
      <c r="CE49" s="85" t="str">
        <f t="shared" si="49"/>
        <v/>
      </c>
      <c r="CF49" s="86"/>
      <c r="CG49" s="86">
        <f t="shared" si="50"/>
        <v>0</v>
      </c>
      <c r="CH49" s="86">
        <f t="shared" si="51"/>
        <v>0</v>
      </c>
      <c r="CI49" s="86">
        <f t="shared" si="52"/>
        <v>0</v>
      </c>
      <c r="CJ49" s="86">
        <f t="shared" si="53"/>
        <v>0</v>
      </c>
      <c r="CK49" s="86">
        <f t="shared" si="54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85" t="str">
        <f t="shared" si="55"/>
        <v/>
      </c>
      <c r="DB49" s="85" t="str">
        <f t="shared" si="56"/>
        <v/>
      </c>
      <c r="DC49" s="85" t="str">
        <f t="shared" si="57"/>
        <v/>
      </c>
      <c r="DD49" s="85" t="str">
        <f t="shared" si="58"/>
        <v/>
      </c>
      <c r="DE49" s="85" t="str">
        <f t="shared" si="59"/>
        <v/>
      </c>
      <c r="DF49" s="85" t="str">
        <f t="shared" si="60"/>
        <v/>
      </c>
      <c r="DG49" s="85" t="str">
        <f t="shared" si="61"/>
        <v/>
      </c>
      <c r="DH49" s="85" t="str">
        <f t="shared" si="62"/>
        <v/>
      </c>
      <c r="DI49" s="85" t="str">
        <f t="shared" si="63"/>
        <v/>
      </c>
      <c r="DJ49" s="85" t="str">
        <f t="shared" si="64"/>
        <v/>
      </c>
      <c r="DK49" s="85" t="str">
        <f t="shared" si="65"/>
        <v/>
      </c>
      <c r="DL49" s="85" t="str">
        <f t="shared" si="66"/>
        <v/>
      </c>
      <c r="DM49" s="85" t="str">
        <f t="shared" si="67"/>
        <v/>
      </c>
      <c r="DN49" s="85" t="str">
        <f t="shared" si="68"/>
        <v/>
      </c>
      <c r="DO49" s="85" t="str">
        <f t="shared" si="69"/>
        <v/>
      </c>
      <c r="DP49" s="85" t="str">
        <f t="shared" si="70"/>
        <v/>
      </c>
      <c r="DQ49" s="85" t="str">
        <f t="shared" si="71"/>
        <v/>
      </c>
      <c r="EA49" s="86">
        <f t="shared" si="72"/>
        <v>0</v>
      </c>
      <c r="EB49" s="86">
        <f t="shared" si="73"/>
        <v>0</v>
      </c>
      <c r="EC49" s="86">
        <f t="shared" si="74"/>
        <v>0</v>
      </c>
      <c r="ED49" s="86">
        <f t="shared" si="75"/>
        <v>0</v>
      </c>
      <c r="EE49" s="86">
        <f t="shared" si="76"/>
        <v>0</v>
      </c>
      <c r="EF49" s="86">
        <f t="shared" si="77"/>
        <v>0</v>
      </c>
      <c r="EG49" s="86">
        <f t="shared" si="78"/>
        <v>0</v>
      </c>
      <c r="EH49" s="86">
        <f t="shared" si="79"/>
        <v>0</v>
      </c>
      <c r="EI49" s="86">
        <f t="shared" si="80"/>
        <v>0</v>
      </c>
      <c r="EJ49" s="86">
        <f t="shared" si="81"/>
        <v>0</v>
      </c>
      <c r="EK49" s="86">
        <f t="shared" si="82"/>
        <v>0</v>
      </c>
      <c r="EL49" s="86">
        <f t="shared" si="83"/>
        <v>0</v>
      </c>
      <c r="EM49" s="86">
        <f t="shared" si="84"/>
        <v>0</v>
      </c>
      <c r="EN49" s="86">
        <f t="shared" si="85"/>
        <v>0</v>
      </c>
      <c r="EO49" s="86">
        <f t="shared" si="86"/>
        <v>0</v>
      </c>
      <c r="EP49" s="86">
        <f t="shared" si="87"/>
        <v>0</v>
      </c>
      <c r="EQ49" s="86">
        <f t="shared" si="88"/>
        <v>0</v>
      </c>
      <c r="ER49" s="86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8">
        <f t="shared" si="89"/>
        <v>0</v>
      </c>
      <c r="C50" s="109">
        <f t="shared" si="89"/>
        <v>0</v>
      </c>
      <c r="D50" s="7"/>
      <c r="E50" s="10"/>
      <c r="F50" s="7"/>
      <c r="G50" s="10"/>
      <c r="H50" s="7"/>
      <c r="I50" s="8"/>
      <c r="J50" s="9"/>
      <c r="K50" s="9"/>
      <c r="L50" s="7"/>
      <c r="M50" s="10"/>
      <c r="N50" s="7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85" t="str">
        <f t="shared" si="45"/>
        <v/>
      </c>
      <c r="CB50" s="85" t="str">
        <f t="shared" si="46"/>
        <v/>
      </c>
      <c r="CC50" s="85" t="str">
        <f t="shared" si="47"/>
        <v/>
      </c>
      <c r="CD50" s="85" t="str">
        <f t="shared" si="48"/>
        <v/>
      </c>
      <c r="CE50" s="85" t="str">
        <f t="shared" si="49"/>
        <v/>
      </c>
      <c r="CF50" s="86"/>
      <c r="CG50" s="86">
        <f t="shared" si="50"/>
        <v>0</v>
      </c>
      <c r="CH50" s="86">
        <f t="shared" si="51"/>
        <v>0</v>
      </c>
      <c r="CI50" s="86">
        <f t="shared" si="52"/>
        <v>0</v>
      </c>
      <c r="CJ50" s="86">
        <f t="shared" si="53"/>
        <v>0</v>
      </c>
      <c r="CK50" s="86">
        <f t="shared" si="54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85" t="str">
        <f t="shared" si="55"/>
        <v/>
      </c>
      <c r="DB50" s="85" t="str">
        <f t="shared" si="56"/>
        <v/>
      </c>
      <c r="DC50" s="85" t="str">
        <f t="shared" si="57"/>
        <v/>
      </c>
      <c r="DD50" s="85" t="str">
        <f t="shared" si="58"/>
        <v/>
      </c>
      <c r="DE50" s="85" t="str">
        <f t="shared" si="59"/>
        <v/>
      </c>
      <c r="DF50" s="85" t="str">
        <f t="shared" si="60"/>
        <v/>
      </c>
      <c r="DG50" s="85" t="str">
        <f t="shared" si="61"/>
        <v/>
      </c>
      <c r="DH50" s="85" t="str">
        <f t="shared" si="62"/>
        <v/>
      </c>
      <c r="DI50" s="85" t="str">
        <f t="shared" si="63"/>
        <v/>
      </c>
      <c r="DJ50" s="85" t="str">
        <f t="shared" si="64"/>
        <v/>
      </c>
      <c r="DK50" s="85" t="str">
        <f t="shared" si="65"/>
        <v/>
      </c>
      <c r="DL50" s="85" t="str">
        <f t="shared" si="66"/>
        <v/>
      </c>
      <c r="DM50" s="85" t="str">
        <f t="shared" si="67"/>
        <v/>
      </c>
      <c r="DN50" s="85" t="str">
        <f t="shared" si="68"/>
        <v/>
      </c>
      <c r="DO50" s="85" t="str">
        <f t="shared" si="69"/>
        <v/>
      </c>
      <c r="DP50" s="85" t="str">
        <f t="shared" si="70"/>
        <v/>
      </c>
      <c r="DQ50" s="85" t="str">
        <f t="shared" si="71"/>
        <v/>
      </c>
      <c r="EA50" s="86">
        <f t="shared" si="72"/>
        <v>0</v>
      </c>
      <c r="EB50" s="86">
        <f t="shared" si="73"/>
        <v>0</v>
      </c>
      <c r="EC50" s="86">
        <f t="shared" si="74"/>
        <v>0</v>
      </c>
      <c r="ED50" s="86">
        <f t="shared" si="75"/>
        <v>0</v>
      </c>
      <c r="EE50" s="86">
        <f t="shared" si="76"/>
        <v>0</v>
      </c>
      <c r="EF50" s="86">
        <f t="shared" si="77"/>
        <v>0</v>
      </c>
      <c r="EG50" s="86">
        <f t="shared" si="78"/>
        <v>0</v>
      </c>
      <c r="EH50" s="86">
        <f t="shared" si="79"/>
        <v>0</v>
      </c>
      <c r="EI50" s="86">
        <f t="shared" si="80"/>
        <v>0</v>
      </c>
      <c r="EJ50" s="86">
        <f t="shared" si="81"/>
        <v>0</v>
      </c>
      <c r="EK50" s="86">
        <f t="shared" si="82"/>
        <v>0</v>
      </c>
      <c r="EL50" s="86">
        <f t="shared" si="83"/>
        <v>0</v>
      </c>
      <c r="EM50" s="86">
        <f t="shared" si="84"/>
        <v>0</v>
      </c>
      <c r="EN50" s="86">
        <f t="shared" si="85"/>
        <v>0</v>
      </c>
      <c r="EO50" s="86">
        <f t="shared" si="86"/>
        <v>0</v>
      </c>
      <c r="EP50" s="86">
        <f t="shared" si="87"/>
        <v>0</v>
      </c>
      <c r="EQ50" s="86">
        <f t="shared" si="88"/>
        <v>0</v>
      </c>
      <c r="ER50" s="86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13">
        <f t="shared" si="89"/>
        <v>0</v>
      </c>
      <c r="C51" s="114">
        <f t="shared" si="89"/>
        <v>0</v>
      </c>
      <c r="D51" s="11"/>
      <c r="E51" s="24"/>
      <c r="F51" s="11"/>
      <c r="G51" s="24"/>
      <c r="H51" s="11"/>
      <c r="I51" s="13"/>
      <c r="J51" s="14"/>
      <c r="K51" s="14"/>
      <c r="L51" s="11"/>
      <c r="M51" s="24"/>
      <c r="N51" s="11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85" t="str">
        <f t="shared" si="45"/>
        <v/>
      </c>
      <c r="CB51" s="85" t="str">
        <f t="shared" si="46"/>
        <v/>
      </c>
      <c r="CC51" s="85" t="str">
        <f t="shared" si="47"/>
        <v/>
      </c>
      <c r="CD51" s="85" t="str">
        <f t="shared" si="48"/>
        <v/>
      </c>
      <c r="CE51" s="85" t="str">
        <f t="shared" si="49"/>
        <v/>
      </c>
      <c r="CF51" s="86"/>
      <c r="CG51" s="86">
        <f t="shared" si="50"/>
        <v>0</v>
      </c>
      <c r="CH51" s="86">
        <f t="shared" si="51"/>
        <v>0</v>
      </c>
      <c r="CI51" s="86">
        <f t="shared" si="52"/>
        <v>0</v>
      </c>
      <c r="CJ51" s="86">
        <f t="shared" si="53"/>
        <v>0</v>
      </c>
      <c r="CK51" s="86">
        <f t="shared" si="54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85" t="str">
        <f t="shared" si="55"/>
        <v/>
      </c>
      <c r="DB51" s="85" t="str">
        <f t="shared" si="56"/>
        <v/>
      </c>
      <c r="DC51" s="85" t="str">
        <f t="shared" si="57"/>
        <v/>
      </c>
      <c r="DD51" s="85" t="str">
        <f t="shared" si="58"/>
        <v/>
      </c>
      <c r="DE51" s="85" t="str">
        <f t="shared" si="59"/>
        <v/>
      </c>
      <c r="DF51" s="85" t="str">
        <f t="shared" si="60"/>
        <v/>
      </c>
      <c r="DG51" s="85" t="str">
        <f t="shared" si="61"/>
        <v/>
      </c>
      <c r="DH51" s="85" t="str">
        <f t="shared" si="62"/>
        <v/>
      </c>
      <c r="DI51" s="85" t="str">
        <f t="shared" si="63"/>
        <v/>
      </c>
      <c r="DJ51" s="85" t="str">
        <f t="shared" si="64"/>
        <v/>
      </c>
      <c r="DK51" s="85" t="str">
        <f t="shared" si="65"/>
        <v/>
      </c>
      <c r="DL51" s="85" t="str">
        <f t="shared" si="66"/>
        <v/>
      </c>
      <c r="DM51" s="85" t="str">
        <f t="shared" si="67"/>
        <v/>
      </c>
      <c r="DN51" s="85" t="str">
        <f t="shared" si="68"/>
        <v/>
      </c>
      <c r="DO51" s="85" t="str">
        <f t="shared" si="69"/>
        <v/>
      </c>
      <c r="DP51" s="85" t="str">
        <f t="shared" si="70"/>
        <v/>
      </c>
      <c r="DQ51" s="85" t="str">
        <f t="shared" si="71"/>
        <v/>
      </c>
      <c r="EA51" s="86">
        <f t="shared" si="72"/>
        <v>0</v>
      </c>
      <c r="EB51" s="86">
        <f t="shared" si="73"/>
        <v>0</v>
      </c>
      <c r="EC51" s="86">
        <f t="shared" si="74"/>
        <v>0</v>
      </c>
      <c r="ED51" s="86">
        <f t="shared" si="75"/>
        <v>0</v>
      </c>
      <c r="EE51" s="86">
        <f t="shared" si="76"/>
        <v>0</v>
      </c>
      <c r="EF51" s="86">
        <f t="shared" si="77"/>
        <v>0</v>
      </c>
      <c r="EG51" s="86">
        <f t="shared" si="78"/>
        <v>0</v>
      </c>
      <c r="EH51" s="86">
        <f t="shared" si="79"/>
        <v>0</v>
      </c>
      <c r="EI51" s="86">
        <f t="shared" si="80"/>
        <v>0</v>
      </c>
      <c r="EJ51" s="86">
        <f t="shared" si="81"/>
        <v>0</v>
      </c>
      <c r="EK51" s="86">
        <f t="shared" si="82"/>
        <v>0</v>
      </c>
      <c r="EL51" s="86">
        <f t="shared" si="83"/>
        <v>0</v>
      </c>
      <c r="EM51" s="86">
        <f t="shared" si="84"/>
        <v>0</v>
      </c>
      <c r="EN51" s="86">
        <f t="shared" si="85"/>
        <v>0</v>
      </c>
      <c r="EO51" s="86">
        <f t="shared" si="86"/>
        <v>0</v>
      </c>
      <c r="EP51" s="86">
        <f t="shared" si="87"/>
        <v>0</v>
      </c>
      <c r="EQ51" s="86">
        <f t="shared" si="88"/>
        <v>0</v>
      </c>
      <c r="ER51" s="86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108">
        <f>+D56+F56+H56+J56+L56+N56+P56+R56+T56+V56+X56+Z56+AB56+AD56+AF56+AH56+AJ56+AL56+AN56+AP56</f>
        <v>0</v>
      </c>
      <c r="C56" s="109">
        <f>+E56+G56+I56+K56+M56+O56+Q56+S56+U56+W56+Y56+AA56+AC56+AE56+AG56+AI56+AK56+AM56+AO56+AQ56</f>
        <v>0</v>
      </c>
      <c r="D56" s="7"/>
      <c r="E56" s="10"/>
      <c r="F56" s="7"/>
      <c r="G56" s="10"/>
      <c r="H56" s="7"/>
      <c r="I56" s="8"/>
      <c r="J56" s="9"/>
      <c r="K56" s="9"/>
      <c r="L56" s="7"/>
      <c r="M56" s="10"/>
      <c r="N56" s="7"/>
      <c r="O56" s="10"/>
      <c r="P56" s="7"/>
      <c r="Q56" s="10"/>
      <c r="R56" s="7"/>
      <c r="S56" s="10"/>
      <c r="T56" s="7"/>
      <c r="U56" s="10"/>
      <c r="V56" s="7"/>
      <c r="W56" s="10"/>
      <c r="X56" s="7"/>
      <c r="Y56" s="10"/>
      <c r="Z56" s="7"/>
      <c r="AA56" s="10"/>
      <c r="AB56" s="7"/>
      <c r="AC56" s="10"/>
      <c r="AD56" s="7"/>
      <c r="AE56" s="10"/>
      <c r="AF56" s="7"/>
      <c r="AG56" s="10"/>
      <c r="AH56" s="7"/>
      <c r="AI56" s="10"/>
      <c r="AJ56" s="7"/>
      <c r="AK56" s="10"/>
      <c r="AL56" s="7"/>
      <c r="AM56" s="10"/>
      <c r="AN56" s="7"/>
      <c r="AO56" s="10"/>
      <c r="AP56" s="7"/>
      <c r="AQ56" s="27"/>
      <c r="AR56" s="98"/>
      <c r="AS56" s="27"/>
      <c r="AT56" s="9"/>
      <c r="AU56" s="10"/>
      <c r="AV56" s="7"/>
      <c r="AW56" s="8"/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85" t="str">
        <f t="shared" ref="CA56:CA73" si="90">IF(B56&lt;   C56,"* El total de Reactivos NO DEBE ser superior al total de Procesados. ","")</f>
        <v/>
      </c>
      <c r="CB56" s="85" t="str">
        <f t="shared" ref="CB56:CB73" si="91">IF(B56&lt;&gt; AR56+ AS56,"* La suma de las columnas Sexo DEBE SER IGUAL los Procesados. ","")</f>
        <v/>
      </c>
      <c r="CC56" s="85" t="str">
        <f t="shared" ref="CC56:CC73" si="92">IF(B56&lt;  AT56+ AU56,"* La suma de las columna Trans NO DEBE ser superior al total de Procesados. ","")</f>
        <v/>
      </c>
      <c r="CD56" s="85" t="str">
        <f t="shared" ref="CD56:CD73" si="93">IF(B56&lt;  AV56,"* La columna Pueblos Originarios NO DEBE ser superior al total de Procesados. ","")</f>
        <v/>
      </c>
      <c r="CE56" s="85" t="str">
        <f t="shared" ref="CE56:CE73" si="94">IF(B56&lt;  AW56,"* La columna Migrantes NO DEBE ser superior al total de Procesados. ","")</f>
        <v/>
      </c>
      <c r="CF56" s="86"/>
      <c r="CG56" s="86">
        <f t="shared" ref="CG56:CG73" si="95">IF(B56&lt;   C56,1,0)</f>
        <v>0</v>
      </c>
      <c r="CH56" s="86">
        <f t="shared" ref="CH56:CH73" si="96">IF(B56&lt;&gt; AR56+AS56,1,0)</f>
        <v>0</v>
      </c>
      <c r="CI56" s="86">
        <f t="shared" ref="CI56:CI73" si="97">IF(B56&lt;  AT56+AU56,1,0)</f>
        <v>0</v>
      </c>
      <c r="CJ56" s="86">
        <f t="shared" ref="CJ56:CJ73" si="98">IF(B56&lt;  AV56,1,0)</f>
        <v>0</v>
      </c>
      <c r="CK56" s="86">
        <f t="shared" ref="CK56:CK73" si="99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A56" s="85" t="str">
        <f t="shared" ref="DA56:DA73" si="100">IF(D56&lt;E56,"* Los Procesados deben ser mayor o igual a los Reactivos en los Menor de 6 meses. ","")</f>
        <v/>
      </c>
      <c r="DB56" s="85" t="str">
        <f t="shared" ref="DB56:DB73" si="101">IF(F56&lt;G56,"* Los Procesados deben ser mayor o igual a los Reactivos en los 6 a 11 meses. ","")</f>
        <v/>
      </c>
      <c r="DC56" s="85" t="str">
        <f t="shared" ref="DC56:DC73" si="102">IF(H56&lt;I56,"* Los Procesados deben ser mayor o igual a los Reactivos en los 12-24 meses. ","")</f>
        <v/>
      </c>
      <c r="DD56" s="85" t="str">
        <f t="shared" ref="DD56:DD73" si="103">IF(J56&lt;K56,"* Los Procesados deben ser mayor o igual a los Reactivos en los 3 a 4. ","")</f>
        <v/>
      </c>
      <c r="DE56" s="85" t="str">
        <f t="shared" ref="DE56:DE73" si="104">IF(L56&lt;M56,"* Los Procesados deben ser mayor o igual a los Reactivos en los 5 a 9. ","")</f>
        <v/>
      </c>
      <c r="DF56" s="85" t="str">
        <f t="shared" ref="DF56:DF73" si="105">IF(N56&lt;O56,"* Los Procesados deben ser mayor o igual a los Reactivos en los 10 - 14. ","")</f>
        <v/>
      </c>
      <c r="DG56" s="85" t="str">
        <f t="shared" ref="DG56:DG73" si="106">IF(P56&lt;Q56,"* Los Procesados deben ser mayor o igual a los Reactivos en los 15 - 19. ","")</f>
        <v/>
      </c>
      <c r="DH56" s="85" t="str">
        <f t="shared" ref="DH56:DH73" si="107">IF(R56&lt;S56,"* Los Procesados deben ser mayor o igual a los Reactivos en los 20 - 24. ","")</f>
        <v/>
      </c>
      <c r="DI56" s="85" t="str">
        <f t="shared" ref="DI56:DI73" si="108">IF(T56&lt;U56,"* Los Procesados deben ser mayor o igual a los Reactivos en los 25 a 29. ","")</f>
        <v/>
      </c>
      <c r="DJ56" s="85" t="str">
        <f t="shared" ref="DJ56:DJ73" si="109">IF(V56&lt;W56,"* Los Procesados deben ser mayor o igual a los Reactivos en los 30 a 34. ","")</f>
        <v/>
      </c>
      <c r="DK56" s="85" t="str">
        <f t="shared" ref="DK56:DK73" si="110">IF(X56&lt;Y56,"* Los Procesados deben ser mayor o igual a los Reactivos en los 35 a 39. ","")</f>
        <v/>
      </c>
      <c r="DL56" s="85" t="str">
        <f t="shared" ref="DL56:DL73" si="111">IF(AF56&lt;AG56,"* Los Procesados deben ser mayor o igual a los Reactivos en los 55 a 59. ","")</f>
        <v/>
      </c>
      <c r="DM56" s="85" t="str">
        <f t="shared" ref="DM56:DM73" si="112">IF(AH56&lt;AI56,"* Los Procesados deben ser mayor o igual a los Reactivos en los 60 a 64. ","")</f>
        <v/>
      </c>
      <c r="DN56" s="85" t="str">
        <f t="shared" ref="DN56:DN73" si="113">IF(AJ56&lt;AK56,"* Los Procesados deben ser mayor o igual a los Reactivos en los 65 a 69. ","")</f>
        <v/>
      </c>
      <c r="DO56" s="85" t="str">
        <f t="shared" ref="DO56:DO73" si="114">IF(AL56&lt;AM56,"* Los Procesados deben ser mayor o igual a los Reactivos en los 70 a 74. ","")</f>
        <v/>
      </c>
      <c r="DP56" s="85" t="str">
        <f t="shared" ref="DP56:DP73" si="115">IF(AN56&lt;AO56,"* Los Procesados deben ser mayor o igual a los Reactivos en los 75 a 79. ","")</f>
        <v/>
      </c>
      <c r="DQ56" s="85" t="str">
        <f t="shared" ref="DQ56:DQ73" si="116">IF(AP56&lt;AQ56,"* Los Procesados deben ser mayor o igual a los Reactivos en los 80 y más. ","")</f>
        <v/>
      </c>
      <c r="EA56" s="86">
        <f t="shared" ref="EA56:EA73" si="117">IF(D56&lt;E56,1,0)</f>
        <v>0</v>
      </c>
      <c r="EB56" s="86">
        <f t="shared" ref="EB56:EB73" si="118">IF(F56&lt;G56,1,0)</f>
        <v>0</v>
      </c>
      <c r="EC56" s="86">
        <f t="shared" ref="EC56:EC73" si="119">IF(H56&lt;I56,1,0)</f>
        <v>0</v>
      </c>
      <c r="ED56" s="86">
        <f t="shared" ref="ED56:ED73" si="120">IF(J56&lt;K56,1,0)</f>
        <v>0</v>
      </c>
      <c r="EE56" s="86">
        <f t="shared" ref="EE56:EE73" si="121">IF(L56&lt;M56,1,0)</f>
        <v>0</v>
      </c>
      <c r="EF56" s="86">
        <f t="shared" ref="EF56:EF73" si="122">IF(N56&lt;O56,1,0)</f>
        <v>0</v>
      </c>
      <c r="EG56" s="86">
        <f t="shared" ref="EG56:EG73" si="123">IF(P56&lt;Q56,1,0)</f>
        <v>0</v>
      </c>
      <c r="EH56" s="86">
        <f t="shared" ref="EH56:EH73" si="124">IF(R56&lt;S56,1,0)</f>
        <v>0</v>
      </c>
      <c r="EI56" s="86">
        <f t="shared" ref="EI56:EI73" si="125">IF(T56&lt;U56,1,0)</f>
        <v>0</v>
      </c>
      <c r="EJ56" s="86">
        <f t="shared" ref="EJ56:EJ73" si="126">IF(V56&lt;W56,1,0)</f>
        <v>0</v>
      </c>
      <c r="EK56" s="86">
        <f t="shared" ref="EK56:EK73" si="127">IF(X56&lt;Y56,1,0)</f>
        <v>0</v>
      </c>
      <c r="EL56" s="86">
        <f t="shared" ref="EL56:EL73" si="128">IF(AF56&lt;AG56,1,0)</f>
        <v>0</v>
      </c>
      <c r="EM56" s="86">
        <f t="shared" ref="EM56:EM73" si="129">IF(AH56&lt;AI56,1,0)</f>
        <v>0</v>
      </c>
      <c r="EN56" s="86">
        <f t="shared" ref="EN56:EN73" si="130">IF(AJ56&lt;AK56,1,0)</f>
        <v>0</v>
      </c>
      <c r="EO56" s="86">
        <f t="shared" ref="EO56:EO73" si="131">IF(AL56&lt;AM56,1,0)</f>
        <v>0</v>
      </c>
      <c r="EP56" s="86">
        <f t="shared" ref="EP56:EP73" si="132">IF(AN56&lt;AO56,1,0)</f>
        <v>0</v>
      </c>
      <c r="EQ56" s="86">
        <f t="shared" ref="EQ56:EQ73" si="133">IF(AP56&lt;AQ56,1,0)</f>
        <v>0</v>
      </c>
      <c r="ER56" s="86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8">
        <f t="shared" ref="B57:C73" si="134">+D57+F57+H57+J57+L57+N57+P57+R57+T57+V57+X57+Z57+AB57+AD57+AF57+AH57+AJ57+AL57+AN57+AP57</f>
        <v>0</v>
      </c>
      <c r="C57" s="109">
        <f t="shared" si="134"/>
        <v>0</v>
      </c>
      <c r="D57" s="7"/>
      <c r="E57" s="10"/>
      <c r="F57" s="7"/>
      <c r="G57" s="10"/>
      <c r="H57" s="7"/>
      <c r="I57" s="8"/>
      <c r="J57" s="9"/>
      <c r="K57" s="9"/>
      <c r="L57" s="7"/>
      <c r="M57" s="10"/>
      <c r="N57" s="7"/>
      <c r="O57" s="10"/>
      <c r="P57" s="7"/>
      <c r="Q57" s="10"/>
      <c r="R57" s="7"/>
      <c r="S57" s="10"/>
      <c r="T57" s="7"/>
      <c r="U57" s="10"/>
      <c r="V57" s="7"/>
      <c r="W57" s="10"/>
      <c r="X57" s="7"/>
      <c r="Y57" s="10"/>
      <c r="Z57" s="7"/>
      <c r="AA57" s="10"/>
      <c r="AB57" s="7"/>
      <c r="AC57" s="10"/>
      <c r="AD57" s="7"/>
      <c r="AE57" s="10"/>
      <c r="AF57" s="7"/>
      <c r="AG57" s="10"/>
      <c r="AH57" s="7"/>
      <c r="AI57" s="10"/>
      <c r="AJ57" s="7"/>
      <c r="AK57" s="10"/>
      <c r="AL57" s="7"/>
      <c r="AM57" s="10"/>
      <c r="AN57" s="7"/>
      <c r="AO57" s="10"/>
      <c r="AP57" s="7"/>
      <c r="AQ57" s="27"/>
      <c r="AR57" s="98"/>
      <c r="AS57" s="27"/>
      <c r="AT57" s="9"/>
      <c r="AU57" s="10"/>
      <c r="AV57" s="7"/>
      <c r="AW57" s="8"/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85" t="str">
        <f t="shared" si="90"/>
        <v/>
      </c>
      <c r="CB57" s="85" t="str">
        <f t="shared" si="91"/>
        <v/>
      </c>
      <c r="CC57" s="85" t="str">
        <f t="shared" si="92"/>
        <v/>
      </c>
      <c r="CD57" s="85" t="str">
        <f t="shared" si="93"/>
        <v/>
      </c>
      <c r="CE57" s="85" t="str">
        <f t="shared" si="94"/>
        <v/>
      </c>
      <c r="CF57" s="86"/>
      <c r="CG57" s="86">
        <f t="shared" si="95"/>
        <v>0</v>
      </c>
      <c r="CH57" s="86">
        <f t="shared" si="96"/>
        <v>0</v>
      </c>
      <c r="CI57" s="86">
        <f t="shared" si="97"/>
        <v>0</v>
      </c>
      <c r="CJ57" s="86">
        <f t="shared" si="98"/>
        <v>0</v>
      </c>
      <c r="CK57" s="86">
        <f t="shared" si="99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A57" s="85" t="str">
        <f t="shared" si="100"/>
        <v/>
      </c>
      <c r="DB57" s="85" t="str">
        <f t="shared" si="101"/>
        <v/>
      </c>
      <c r="DC57" s="85" t="str">
        <f t="shared" si="102"/>
        <v/>
      </c>
      <c r="DD57" s="85" t="str">
        <f t="shared" si="103"/>
        <v/>
      </c>
      <c r="DE57" s="85" t="str">
        <f t="shared" si="104"/>
        <v/>
      </c>
      <c r="DF57" s="85" t="str">
        <f t="shared" si="105"/>
        <v/>
      </c>
      <c r="DG57" s="85" t="str">
        <f t="shared" si="106"/>
        <v/>
      </c>
      <c r="DH57" s="85" t="str">
        <f t="shared" si="107"/>
        <v/>
      </c>
      <c r="DI57" s="85" t="str">
        <f t="shared" si="108"/>
        <v/>
      </c>
      <c r="DJ57" s="85" t="str">
        <f t="shared" si="109"/>
        <v/>
      </c>
      <c r="DK57" s="85" t="str">
        <f t="shared" si="110"/>
        <v/>
      </c>
      <c r="DL57" s="85" t="str">
        <f t="shared" si="111"/>
        <v/>
      </c>
      <c r="DM57" s="85" t="str">
        <f t="shared" si="112"/>
        <v/>
      </c>
      <c r="DN57" s="85" t="str">
        <f t="shared" si="113"/>
        <v/>
      </c>
      <c r="DO57" s="85" t="str">
        <f t="shared" si="114"/>
        <v/>
      </c>
      <c r="DP57" s="85" t="str">
        <f t="shared" si="115"/>
        <v/>
      </c>
      <c r="DQ57" s="85" t="str">
        <f t="shared" si="116"/>
        <v/>
      </c>
      <c r="EA57" s="86">
        <f t="shared" si="117"/>
        <v>0</v>
      </c>
      <c r="EB57" s="86">
        <f t="shared" si="118"/>
        <v>0</v>
      </c>
      <c r="EC57" s="86">
        <f t="shared" si="119"/>
        <v>0</v>
      </c>
      <c r="ED57" s="86">
        <f t="shared" si="120"/>
        <v>0</v>
      </c>
      <c r="EE57" s="86">
        <f t="shared" si="121"/>
        <v>0</v>
      </c>
      <c r="EF57" s="86">
        <f t="shared" si="122"/>
        <v>0</v>
      </c>
      <c r="EG57" s="86">
        <f t="shared" si="123"/>
        <v>0</v>
      </c>
      <c r="EH57" s="86">
        <f t="shared" si="124"/>
        <v>0</v>
      </c>
      <c r="EI57" s="86">
        <f t="shared" si="125"/>
        <v>0</v>
      </c>
      <c r="EJ57" s="86">
        <f t="shared" si="126"/>
        <v>0</v>
      </c>
      <c r="EK57" s="86">
        <f t="shared" si="127"/>
        <v>0</v>
      </c>
      <c r="EL57" s="86">
        <f t="shared" si="128"/>
        <v>0</v>
      </c>
      <c r="EM57" s="86">
        <f t="shared" si="129"/>
        <v>0</v>
      </c>
      <c r="EN57" s="86">
        <f t="shared" si="130"/>
        <v>0</v>
      </c>
      <c r="EO57" s="86">
        <f t="shared" si="131"/>
        <v>0</v>
      </c>
      <c r="EP57" s="86">
        <f t="shared" si="132"/>
        <v>0</v>
      </c>
      <c r="EQ57" s="86">
        <f t="shared" si="133"/>
        <v>0</v>
      </c>
      <c r="ER57" s="86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8">
        <f t="shared" si="134"/>
        <v>0</v>
      </c>
      <c r="C58" s="109">
        <f t="shared" si="134"/>
        <v>0</v>
      </c>
      <c r="D58" s="7"/>
      <c r="E58" s="10"/>
      <c r="F58" s="7"/>
      <c r="G58" s="10"/>
      <c r="H58" s="7"/>
      <c r="I58" s="8"/>
      <c r="J58" s="9"/>
      <c r="K58" s="9"/>
      <c r="L58" s="7"/>
      <c r="M58" s="10"/>
      <c r="N58" s="7"/>
      <c r="O58" s="10"/>
      <c r="P58" s="7"/>
      <c r="Q58" s="10"/>
      <c r="R58" s="7"/>
      <c r="S58" s="10"/>
      <c r="T58" s="7"/>
      <c r="U58" s="10"/>
      <c r="V58" s="7"/>
      <c r="W58" s="10"/>
      <c r="X58" s="7"/>
      <c r="Y58" s="10"/>
      <c r="Z58" s="7"/>
      <c r="AA58" s="10"/>
      <c r="AB58" s="7"/>
      <c r="AC58" s="10"/>
      <c r="AD58" s="7"/>
      <c r="AE58" s="10"/>
      <c r="AF58" s="7"/>
      <c r="AG58" s="10"/>
      <c r="AH58" s="7"/>
      <c r="AI58" s="10"/>
      <c r="AJ58" s="7"/>
      <c r="AK58" s="10"/>
      <c r="AL58" s="7"/>
      <c r="AM58" s="10"/>
      <c r="AN58" s="7"/>
      <c r="AO58" s="10"/>
      <c r="AP58" s="7"/>
      <c r="AQ58" s="27"/>
      <c r="AR58" s="98"/>
      <c r="AS58" s="27"/>
      <c r="AT58" s="9"/>
      <c r="AU58" s="10"/>
      <c r="AV58" s="7"/>
      <c r="AW58" s="8"/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85" t="str">
        <f t="shared" si="90"/>
        <v/>
      </c>
      <c r="CB58" s="85" t="str">
        <f t="shared" si="91"/>
        <v/>
      </c>
      <c r="CC58" s="85" t="str">
        <f t="shared" si="92"/>
        <v/>
      </c>
      <c r="CD58" s="85" t="str">
        <f t="shared" si="93"/>
        <v/>
      </c>
      <c r="CE58" s="85" t="str">
        <f t="shared" si="94"/>
        <v/>
      </c>
      <c r="CF58" s="86"/>
      <c r="CG58" s="86">
        <f t="shared" si="95"/>
        <v>0</v>
      </c>
      <c r="CH58" s="86">
        <f t="shared" si="96"/>
        <v>0</v>
      </c>
      <c r="CI58" s="86">
        <f t="shared" si="97"/>
        <v>0</v>
      </c>
      <c r="CJ58" s="86">
        <f t="shared" si="98"/>
        <v>0</v>
      </c>
      <c r="CK58" s="86">
        <f t="shared" si="99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A58" s="85" t="str">
        <f t="shared" si="100"/>
        <v/>
      </c>
      <c r="DB58" s="85" t="str">
        <f t="shared" si="101"/>
        <v/>
      </c>
      <c r="DC58" s="85" t="str">
        <f t="shared" si="102"/>
        <v/>
      </c>
      <c r="DD58" s="85" t="str">
        <f t="shared" si="103"/>
        <v/>
      </c>
      <c r="DE58" s="85" t="str">
        <f t="shared" si="104"/>
        <v/>
      </c>
      <c r="DF58" s="85" t="str">
        <f t="shared" si="105"/>
        <v/>
      </c>
      <c r="DG58" s="85" t="str">
        <f t="shared" si="106"/>
        <v/>
      </c>
      <c r="DH58" s="85" t="str">
        <f t="shared" si="107"/>
        <v/>
      </c>
      <c r="DI58" s="85" t="str">
        <f t="shared" si="108"/>
        <v/>
      </c>
      <c r="DJ58" s="85" t="str">
        <f t="shared" si="109"/>
        <v/>
      </c>
      <c r="DK58" s="85" t="str">
        <f t="shared" si="110"/>
        <v/>
      </c>
      <c r="DL58" s="85" t="str">
        <f t="shared" si="111"/>
        <v/>
      </c>
      <c r="DM58" s="85" t="str">
        <f t="shared" si="112"/>
        <v/>
      </c>
      <c r="DN58" s="85" t="str">
        <f t="shared" si="113"/>
        <v/>
      </c>
      <c r="DO58" s="85" t="str">
        <f t="shared" si="114"/>
        <v/>
      </c>
      <c r="DP58" s="85" t="str">
        <f t="shared" si="115"/>
        <v/>
      </c>
      <c r="DQ58" s="85" t="str">
        <f t="shared" si="116"/>
        <v/>
      </c>
      <c r="EA58" s="86">
        <f t="shared" si="117"/>
        <v>0</v>
      </c>
      <c r="EB58" s="86">
        <f t="shared" si="118"/>
        <v>0</v>
      </c>
      <c r="EC58" s="86">
        <f t="shared" si="119"/>
        <v>0</v>
      </c>
      <c r="ED58" s="86">
        <f t="shared" si="120"/>
        <v>0</v>
      </c>
      <c r="EE58" s="86">
        <f t="shared" si="121"/>
        <v>0</v>
      </c>
      <c r="EF58" s="86">
        <f t="shared" si="122"/>
        <v>0</v>
      </c>
      <c r="EG58" s="86">
        <f t="shared" si="123"/>
        <v>0</v>
      </c>
      <c r="EH58" s="86">
        <f t="shared" si="124"/>
        <v>0</v>
      </c>
      <c r="EI58" s="86">
        <f t="shared" si="125"/>
        <v>0</v>
      </c>
      <c r="EJ58" s="86">
        <f t="shared" si="126"/>
        <v>0</v>
      </c>
      <c r="EK58" s="86">
        <f t="shared" si="127"/>
        <v>0</v>
      </c>
      <c r="EL58" s="86">
        <f t="shared" si="128"/>
        <v>0</v>
      </c>
      <c r="EM58" s="86">
        <f t="shared" si="129"/>
        <v>0</v>
      </c>
      <c r="EN58" s="86">
        <f t="shared" si="130"/>
        <v>0</v>
      </c>
      <c r="EO58" s="86">
        <f t="shared" si="131"/>
        <v>0</v>
      </c>
      <c r="EP58" s="86">
        <f t="shared" si="132"/>
        <v>0</v>
      </c>
      <c r="EQ58" s="86">
        <f t="shared" si="133"/>
        <v>0</v>
      </c>
      <c r="ER58" s="86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8">
        <f t="shared" si="134"/>
        <v>0</v>
      </c>
      <c r="C59" s="109">
        <f t="shared" si="134"/>
        <v>0</v>
      </c>
      <c r="D59" s="7"/>
      <c r="E59" s="10"/>
      <c r="F59" s="7"/>
      <c r="G59" s="10"/>
      <c r="H59" s="7"/>
      <c r="I59" s="8"/>
      <c r="J59" s="9"/>
      <c r="K59" s="9"/>
      <c r="L59" s="7"/>
      <c r="M59" s="10"/>
      <c r="N59" s="7"/>
      <c r="O59" s="10"/>
      <c r="P59" s="7"/>
      <c r="Q59" s="10"/>
      <c r="R59" s="7"/>
      <c r="S59" s="10"/>
      <c r="T59" s="7"/>
      <c r="U59" s="10"/>
      <c r="V59" s="7"/>
      <c r="W59" s="10"/>
      <c r="X59" s="7"/>
      <c r="Y59" s="10"/>
      <c r="Z59" s="7"/>
      <c r="AA59" s="10"/>
      <c r="AB59" s="7"/>
      <c r="AC59" s="10"/>
      <c r="AD59" s="7"/>
      <c r="AE59" s="10"/>
      <c r="AF59" s="7"/>
      <c r="AG59" s="10"/>
      <c r="AH59" s="7"/>
      <c r="AI59" s="10"/>
      <c r="AJ59" s="7"/>
      <c r="AK59" s="10"/>
      <c r="AL59" s="7"/>
      <c r="AM59" s="10"/>
      <c r="AN59" s="7"/>
      <c r="AO59" s="10"/>
      <c r="AP59" s="7"/>
      <c r="AQ59" s="27"/>
      <c r="AR59" s="98"/>
      <c r="AS59" s="27"/>
      <c r="AT59" s="9"/>
      <c r="AU59" s="10"/>
      <c r="AV59" s="7"/>
      <c r="AW59" s="8"/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85" t="str">
        <f t="shared" si="90"/>
        <v/>
      </c>
      <c r="CB59" s="85" t="str">
        <f t="shared" si="91"/>
        <v/>
      </c>
      <c r="CC59" s="85" t="str">
        <f t="shared" si="92"/>
        <v/>
      </c>
      <c r="CD59" s="85" t="str">
        <f t="shared" si="93"/>
        <v/>
      </c>
      <c r="CE59" s="85" t="str">
        <f t="shared" si="94"/>
        <v/>
      </c>
      <c r="CF59" s="86"/>
      <c r="CG59" s="86">
        <f t="shared" si="95"/>
        <v>0</v>
      </c>
      <c r="CH59" s="86">
        <f t="shared" si="96"/>
        <v>0</v>
      </c>
      <c r="CI59" s="86">
        <f t="shared" si="97"/>
        <v>0</v>
      </c>
      <c r="CJ59" s="86">
        <f t="shared" si="98"/>
        <v>0</v>
      </c>
      <c r="CK59" s="86">
        <f t="shared" si="99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A59" s="85" t="str">
        <f t="shared" si="100"/>
        <v/>
      </c>
      <c r="DB59" s="85" t="str">
        <f t="shared" si="101"/>
        <v/>
      </c>
      <c r="DC59" s="85" t="str">
        <f t="shared" si="102"/>
        <v/>
      </c>
      <c r="DD59" s="85" t="str">
        <f t="shared" si="103"/>
        <v/>
      </c>
      <c r="DE59" s="85" t="str">
        <f t="shared" si="104"/>
        <v/>
      </c>
      <c r="DF59" s="85" t="str">
        <f t="shared" si="105"/>
        <v/>
      </c>
      <c r="DG59" s="85" t="str">
        <f t="shared" si="106"/>
        <v/>
      </c>
      <c r="DH59" s="85" t="str">
        <f t="shared" si="107"/>
        <v/>
      </c>
      <c r="DI59" s="85" t="str">
        <f t="shared" si="108"/>
        <v/>
      </c>
      <c r="DJ59" s="85" t="str">
        <f t="shared" si="109"/>
        <v/>
      </c>
      <c r="DK59" s="85" t="str">
        <f t="shared" si="110"/>
        <v/>
      </c>
      <c r="DL59" s="85" t="str">
        <f t="shared" si="111"/>
        <v/>
      </c>
      <c r="DM59" s="85" t="str">
        <f t="shared" si="112"/>
        <v/>
      </c>
      <c r="DN59" s="85" t="str">
        <f t="shared" si="113"/>
        <v/>
      </c>
      <c r="DO59" s="85" t="str">
        <f t="shared" si="114"/>
        <v/>
      </c>
      <c r="DP59" s="85" t="str">
        <f t="shared" si="115"/>
        <v/>
      </c>
      <c r="DQ59" s="85" t="str">
        <f t="shared" si="116"/>
        <v/>
      </c>
      <c r="EA59" s="86">
        <f t="shared" si="117"/>
        <v>0</v>
      </c>
      <c r="EB59" s="86">
        <f t="shared" si="118"/>
        <v>0</v>
      </c>
      <c r="EC59" s="86">
        <f t="shared" si="119"/>
        <v>0</v>
      </c>
      <c r="ED59" s="86">
        <f t="shared" si="120"/>
        <v>0</v>
      </c>
      <c r="EE59" s="86">
        <f t="shared" si="121"/>
        <v>0</v>
      </c>
      <c r="EF59" s="86">
        <f t="shared" si="122"/>
        <v>0</v>
      </c>
      <c r="EG59" s="86">
        <f t="shared" si="123"/>
        <v>0</v>
      </c>
      <c r="EH59" s="86">
        <f t="shared" si="124"/>
        <v>0</v>
      </c>
      <c r="EI59" s="86">
        <f t="shared" si="125"/>
        <v>0</v>
      </c>
      <c r="EJ59" s="86">
        <f t="shared" si="126"/>
        <v>0</v>
      </c>
      <c r="EK59" s="86">
        <f t="shared" si="127"/>
        <v>0</v>
      </c>
      <c r="EL59" s="86">
        <f t="shared" si="128"/>
        <v>0</v>
      </c>
      <c r="EM59" s="86">
        <f t="shared" si="129"/>
        <v>0</v>
      </c>
      <c r="EN59" s="86">
        <f t="shared" si="130"/>
        <v>0</v>
      </c>
      <c r="EO59" s="86">
        <f t="shared" si="131"/>
        <v>0</v>
      </c>
      <c r="EP59" s="86">
        <f t="shared" si="132"/>
        <v>0</v>
      </c>
      <c r="EQ59" s="86">
        <f t="shared" si="133"/>
        <v>0</v>
      </c>
      <c r="ER59" s="86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8">
        <f t="shared" si="134"/>
        <v>0</v>
      </c>
      <c r="C60" s="109">
        <f t="shared" si="134"/>
        <v>0</v>
      </c>
      <c r="D60" s="7"/>
      <c r="E60" s="10"/>
      <c r="F60" s="7"/>
      <c r="G60" s="10"/>
      <c r="H60" s="7"/>
      <c r="I60" s="8"/>
      <c r="J60" s="9"/>
      <c r="K60" s="9"/>
      <c r="L60" s="7"/>
      <c r="M60" s="10"/>
      <c r="N60" s="7"/>
      <c r="O60" s="10"/>
      <c r="P60" s="7"/>
      <c r="Q60" s="10"/>
      <c r="R60" s="7"/>
      <c r="S60" s="10"/>
      <c r="T60" s="7"/>
      <c r="U60" s="10"/>
      <c r="V60" s="7"/>
      <c r="W60" s="10"/>
      <c r="X60" s="7"/>
      <c r="Y60" s="10"/>
      <c r="Z60" s="7"/>
      <c r="AA60" s="10"/>
      <c r="AB60" s="7"/>
      <c r="AC60" s="10"/>
      <c r="AD60" s="7"/>
      <c r="AE60" s="10"/>
      <c r="AF60" s="7"/>
      <c r="AG60" s="10"/>
      <c r="AH60" s="7"/>
      <c r="AI60" s="10"/>
      <c r="AJ60" s="7"/>
      <c r="AK60" s="10"/>
      <c r="AL60" s="7"/>
      <c r="AM60" s="10"/>
      <c r="AN60" s="7"/>
      <c r="AO60" s="10"/>
      <c r="AP60" s="7"/>
      <c r="AQ60" s="27"/>
      <c r="AR60" s="98"/>
      <c r="AS60" s="27"/>
      <c r="AT60" s="9"/>
      <c r="AU60" s="10"/>
      <c r="AV60" s="7"/>
      <c r="AW60" s="8"/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85" t="str">
        <f t="shared" si="90"/>
        <v/>
      </c>
      <c r="CB60" s="85" t="str">
        <f t="shared" si="91"/>
        <v/>
      </c>
      <c r="CC60" s="85" t="str">
        <f t="shared" si="92"/>
        <v/>
      </c>
      <c r="CD60" s="85" t="str">
        <f t="shared" si="93"/>
        <v/>
      </c>
      <c r="CE60" s="85" t="str">
        <f t="shared" si="94"/>
        <v/>
      </c>
      <c r="CF60" s="86"/>
      <c r="CG60" s="86">
        <f t="shared" si="95"/>
        <v>0</v>
      </c>
      <c r="CH60" s="86">
        <f t="shared" si="96"/>
        <v>0</v>
      </c>
      <c r="CI60" s="86">
        <f t="shared" si="97"/>
        <v>0</v>
      </c>
      <c r="CJ60" s="86">
        <f t="shared" si="98"/>
        <v>0</v>
      </c>
      <c r="CK60" s="86">
        <f t="shared" si="99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A60" s="85" t="str">
        <f t="shared" si="100"/>
        <v/>
      </c>
      <c r="DB60" s="85" t="str">
        <f t="shared" si="101"/>
        <v/>
      </c>
      <c r="DC60" s="85" t="str">
        <f t="shared" si="102"/>
        <v/>
      </c>
      <c r="DD60" s="85" t="str">
        <f t="shared" si="103"/>
        <v/>
      </c>
      <c r="DE60" s="85" t="str">
        <f t="shared" si="104"/>
        <v/>
      </c>
      <c r="DF60" s="85" t="str">
        <f t="shared" si="105"/>
        <v/>
      </c>
      <c r="DG60" s="85" t="str">
        <f t="shared" si="106"/>
        <v/>
      </c>
      <c r="DH60" s="85" t="str">
        <f t="shared" si="107"/>
        <v/>
      </c>
      <c r="DI60" s="85" t="str">
        <f t="shared" si="108"/>
        <v/>
      </c>
      <c r="DJ60" s="85" t="str">
        <f t="shared" si="109"/>
        <v/>
      </c>
      <c r="DK60" s="85" t="str">
        <f t="shared" si="110"/>
        <v/>
      </c>
      <c r="DL60" s="85" t="str">
        <f t="shared" si="111"/>
        <v/>
      </c>
      <c r="DM60" s="85" t="str">
        <f t="shared" si="112"/>
        <v/>
      </c>
      <c r="DN60" s="85" t="str">
        <f t="shared" si="113"/>
        <v/>
      </c>
      <c r="DO60" s="85" t="str">
        <f t="shared" si="114"/>
        <v/>
      </c>
      <c r="DP60" s="85" t="str">
        <f t="shared" si="115"/>
        <v/>
      </c>
      <c r="DQ60" s="85" t="str">
        <f t="shared" si="116"/>
        <v/>
      </c>
      <c r="EA60" s="86">
        <f t="shared" si="117"/>
        <v>0</v>
      </c>
      <c r="EB60" s="86">
        <f t="shared" si="118"/>
        <v>0</v>
      </c>
      <c r="EC60" s="86">
        <f t="shared" si="119"/>
        <v>0</v>
      </c>
      <c r="ED60" s="86">
        <f t="shared" si="120"/>
        <v>0</v>
      </c>
      <c r="EE60" s="86">
        <f t="shared" si="121"/>
        <v>0</v>
      </c>
      <c r="EF60" s="86">
        <f t="shared" si="122"/>
        <v>0</v>
      </c>
      <c r="EG60" s="86">
        <f t="shared" si="123"/>
        <v>0</v>
      </c>
      <c r="EH60" s="86">
        <f t="shared" si="124"/>
        <v>0</v>
      </c>
      <c r="EI60" s="86">
        <f t="shared" si="125"/>
        <v>0</v>
      </c>
      <c r="EJ60" s="86">
        <f t="shared" si="126"/>
        <v>0</v>
      </c>
      <c r="EK60" s="86">
        <f t="shared" si="127"/>
        <v>0</v>
      </c>
      <c r="EL60" s="86">
        <f t="shared" si="128"/>
        <v>0</v>
      </c>
      <c r="EM60" s="86">
        <f t="shared" si="129"/>
        <v>0</v>
      </c>
      <c r="EN60" s="86">
        <f t="shared" si="130"/>
        <v>0</v>
      </c>
      <c r="EO60" s="86">
        <f t="shared" si="131"/>
        <v>0</v>
      </c>
      <c r="EP60" s="86">
        <f t="shared" si="132"/>
        <v>0</v>
      </c>
      <c r="EQ60" s="86">
        <f t="shared" si="133"/>
        <v>0</v>
      </c>
      <c r="ER60" s="86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8">
        <f t="shared" si="134"/>
        <v>0</v>
      </c>
      <c r="C61" s="109">
        <f t="shared" si="134"/>
        <v>0</v>
      </c>
      <c r="D61" s="7"/>
      <c r="E61" s="10"/>
      <c r="F61" s="7"/>
      <c r="G61" s="10"/>
      <c r="H61" s="7"/>
      <c r="I61" s="8"/>
      <c r="J61" s="9"/>
      <c r="K61" s="9"/>
      <c r="L61" s="7"/>
      <c r="M61" s="10"/>
      <c r="N61" s="7"/>
      <c r="O61" s="10"/>
      <c r="P61" s="7"/>
      <c r="Q61" s="10"/>
      <c r="R61" s="7"/>
      <c r="S61" s="10"/>
      <c r="T61" s="7"/>
      <c r="U61" s="10"/>
      <c r="V61" s="7"/>
      <c r="W61" s="10"/>
      <c r="X61" s="7"/>
      <c r="Y61" s="10"/>
      <c r="Z61" s="7"/>
      <c r="AA61" s="10"/>
      <c r="AB61" s="7"/>
      <c r="AC61" s="10"/>
      <c r="AD61" s="7"/>
      <c r="AE61" s="10"/>
      <c r="AF61" s="7"/>
      <c r="AG61" s="10"/>
      <c r="AH61" s="7"/>
      <c r="AI61" s="10"/>
      <c r="AJ61" s="7"/>
      <c r="AK61" s="10"/>
      <c r="AL61" s="7"/>
      <c r="AM61" s="10"/>
      <c r="AN61" s="7"/>
      <c r="AO61" s="10"/>
      <c r="AP61" s="7"/>
      <c r="AQ61" s="27"/>
      <c r="AR61" s="9"/>
      <c r="AS61" s="27"/>
      <c r="AT61" s="9"/>
      <c r="AU61" s="10"/>
      <c r="AV61" s="7"/>
      <c r="AW61" s="8"/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85" t="str">
        <f t="shared" si="90"/>
        <v/>
      </c>
      <c r="CB61" s="85" t="str">
        <f t="shared" si="91"/>
        <v/>
      </c>
      <c r="CC61" s="85" t="str">
        <f t="shared" si="92"/>
        <v/>
      </c>
      <c r="CD61" s="85" t="str">
        <f t="shared" si="93"/>
        <v/>
      </c>
      <c r="CE61" s="85" t="str">
        <f t="shared" si="94"/>
        <v/>
      </c>
      <c r="CF61" s="86"/>
      <c r="CG61" s="86">
        <f t="shared" si="95"/>
        <v>0</v>
      </c>
      <c r="CH61" s="86">
        <f t="shared" si="96"/>
        <v>0</v>
      </c>
      <c r="CI61" s="86">
        <f t="shared" si="97"/>
        <v>0</v>
      </c>
      <c r="CJ61" s="86">
        <f t="shared" si="98"/>
        <v>0</v>
      </c>
      <c r="CK61" s="86">
        <f t="shared" si="99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A61" s="85" t="str">
        <f t="shared" si="100"/>
        <v/>
      </c>
      <c r="DB61" s="85" t="str">
        <f t="shared" si="101"/>
        <v/>
      </c>
      <c r="DC61" s="85" t="str">
        <f t="shared" si="102"/>
        <v/>
      </c>
      <c r="DD61" s="85" t="str">
        <f t="shared" si="103"/>
        <v/>
      </c>
      <c r="DE61" s="85" t="str">
        <f t="shared" si="104"/>
        <v/>
      </c>
      <c r="DF61" s="85" t="str">
        <f t="shared" si="105"/>
        <v/>
      </c>
      <c r="DG61" s="85" t="str">
        <f t="shared" si="106"/>
        <v/>
      </c>
      <c r="DH61" s="85" t="str">
        <f t="shared" si="107"/>
        <v/>
      </c>
      <c r="DI61" s="85" t="str">
        <f t="shared" si="108"/>
        <v/>
      </c>
      <c r="DJ61" s="85" t="str">
        <f t="shared" si="109"/>
        <v/>
      </c>
      <c r="DK61" s="85" t="str">
        <f t="shared" si="110"/>
        <v/>
      </c>
      <c r="DL61" s="85" t="str">
        <f t="shared" si="111"/>
        <v/>
      </c>
      <c r="DM61" s="85" t="str">
        <f t="shared" si="112"/>
        <v/>
      </c>
      <c r="DN61" s="85" t="str">
        <f t="shared" si="113"/>
        <v/>
      </c>
      <c r="DO61" s="85" t="str">
        <f t="shared" si="114"/>
        <v/>
      </c>
      <c r="DP61" s="85" t="str">
        <f t="shared" si="115"/>
        <v/>
      </c>
      <c r="DQ61" s="85" t="str">
        <f t="shared" si="116"/>
        <v/>
      </c>
      <c r="EA61" s="86">
        <f t="shared" si="117"/>
        <v>0</v>
      </c>
      <c r="EB61" s="86">
        <f t="shared" si="118"/>
        <v>0</v>
      </c>
      <c r="EC61" s="86">
        <f t="shared" si="119"/>
        <v>0</v>
      </c>
      <c r="ED61" s="86">
        <f t="shared" si="120"/>
        <v>0</v>
      </c>
      <c r="EE61" s="86">
        <f t="shared" si="121"/>
        <v>0</v>
      </c>
      <c r="EF61" s="86">
        <f t="shared" si="122"/>
        <v>0</v>
      </c>
      <c r="EG61" s="86">
        <f t="shared" si="123"/>
        <v>0</v>
      </c>
      <c r="EH61" s="86">
        <f t="shared" si="124"/>
        <v>0</v>
      </c>
      <c r="EI61" s="86">
        <f t="shared" si="125"/>
        <v>0</v>
      </c>
      <c r="EJ61" s="86">
        <f t="shared" si="126"/>
        <v>0</v>
      </c>
      <c r="EK61" s="86">
        <f t="shared" si="127"/>
        <v>0</v>
      </c>
      <c r="EL61" s="86">
        <f t="shared" si="128"/>
        <v>0</v>
      </c>
      <c r="EM61" s="86">
        <f t="shared" si="129"/>
        <v>0</v>
      </c>
      <c r="EN61" s="86">
        <f t="shared" si="130"/>
        <v>0</v>
      </c>
      <c r="EO61" s="86">
        <f t="shared" si="131"/>
        <v>0</v>
      </c>
      <c r="EP61" s="86">
        <f t="shared" si="132"/>
        <v>0</v>
      </c>
      <c r="EQ61" s="86">
        <f t="shared" si="133"/>
        <v>0</v>
      </c>
      <c r="ER61" s="86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8">
        <f t="shared" si="134"/>
        <v>109</v>
      </c>
      <c r="C62" s="109">
        <f t="shared" si="134"/>
        <v>0</v>
      </c>
      <c r="D62" s="7"/>
      <c r="E62" s="10"/>
      <c r="F62" s="7"/>
      <c r="G62" s="10"/>
      <c r="H62" s="7"/>
      <c r="I62" s="8"/>
      <c r="J62" s="9"/>
      <c r="K62" s="9"/>
      <c r="L62" s="7"/>
      <c r="M62" s="10"/>
      <c r="N62" s="7"/>
      <c r="O62" s="10"/>
      <c r="P62" s="7">
        <v>12</v>
      </c>
      <c r="Q62" s="10"/>
      <c r="R62" s="7">
        <v>25</v>
      </c>
      <c r="S62" s="10"/>
      <c r="T62" s="7">
        <v>26</v>
      </c>
      <c r="U62" s="10"/>
      <c r="V62" s="7">
        <v>24</v>
      </c>
      <c r="W62" s="10"/>
      <c r="X62" s="7">
        <v>18</v>
      </c>
      <c r="Y62" s="10"/>
      <c r="Z62" s="7">
        <v>4</v>
      </c>
      <c r="AA62" s="10"/>
      <c r="AB62" s="7"/>
      <c r="AC62" s="10"/>
      <c r="AD62" s="7"/>
      <c r="AE62" s="10"/>
      <c r="AF62" s="7"/>
      <c r="AG62" s="10"/>
      <c r="AH62" s="7"/>
      <c r="AI62" s="10"/>
      <c r="AJ62" s="7"/>
      <c r="AK62" s="10"/>
      <c r="AL62" s="7"/>
      <c r="AM62" s="10"/>
      <c r="AN62" s="7"/>
      <c r="AO62" s="10"/>
      <c r="AP62" s="7"/>
      <c r="AQ62" s="27"/>
      <c r="AR62" s="98"/>
      <c r="AS62" s="27">
        <v>109</v>
      </c>
      <c r="AT62" s="9">
        <v>0</v>
      </c>
      <c r="AU62" s="10">
        <v>0</v>
      </c>
      <c r="AV62" s="7">
        <v>0</v>
      </c>
      <c r="AW62" s="8">
        <v>0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85" t="str">
        <f>IF(B62&lt;   C62,"* El total de Reactivos NO DEBE ser superior al total de Procesados. ","")</f>
        <v/>
      </c>
      <c r="CB62" s="85" t="str">
        <f>IF(B62&lt;&gt; AR62+ AS62,"* La suma de las columnas Sexo DEBE SER IGUAL a los Procesados. ","")</f>
        <v/>
      </c>
      <c r="CC62" s="85" t="str">
        <f>IF(B62&lt;  AT62+ AU62,"* La suma de las columna Trans NO DEBE ser superior al total de Procesados. ","")</f>
        <v/>
      </c>
      <c r="CD62" s="85" t="str">
        <f>IF(B62&lt;  AV62,"* La columna Pueblos Originarios NO DEBE ser superior al total de Procesados. ","")</f>
        <v/>
      </c>
      <c r="CE62" s="85" t="str">
        <f>IF(B62&lt;  AW62,"* La columna Migrantes NO DEBE ser superior al total de Procesados. ","")</f>
        <v/>
      </c>
      <c r="CF62" s="86"/>
      <c r="CG62" s="86">
        <f>IF(B62&lt;   C62,1,0)</f>
        <v>0</v>
      </c>
      <c r="CH62" s="86">
        <f>IF(B62&lt;&gt; AR62+AS62,1,0)</f>
        <v>0</v>
      </c>
      <c r="CI62" s="86">
        <f>IF(B62&lt;  AT62+AU62,1,0)</f>
        <v>0</v>
      </c>
      <c r="CJ62" s="86">
        <f>IF(B62&lt;  AV62,1,0)</f>
        <v>0</v>
      </c>
      <c r="CK62" s="86">
        <f>IF(B62&lt;  AW62,1,0)</f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A62" s="85" t="str">
        <f>IF(D62&lt;E62,"* Los Procesados deben ser mayor o igual a los Reactivos en los Menor de 6 meses. ","")</f>
        <v/>
      </c>
      <c r="DB62" s="85" t="str">
        <f>IF(F62&lt;G62,"* Los Procesados deben ser mayor o igual a los Reactivos en los 6 a 11 meses. ","")</f>
        <v/>
      </c>
      <c r="DC62" s="85" t="str">
        <f>IF(H62&lt;I62,"* Los Procesados deben ser mayor o igual a los Reactivos en los 12-24 meses. ","")</f>
        <v/>
      </c>
      <c r="DD62" s="85" t="str">
        <f>IF(J62&lt;K62,"* Los Procesados deben ser mayor o igual a los Reactivos en los 3 a 4. ","")</f>
        <v/>
      </c>
      <c r="DE62" s="85" t="str">
        <f>IF(L62&lt;M62,"* Los Procesados deben ser mayor o igual a los Reactivos en los 5 a 9. ","")</f>
        <v/>
      </c>
      <c r="DF62" s="85" t="str">
        <f>IF(N62&lt;O62,"* Los Procesados deben ser mayor o igual a los Reactivos en los 10 - 14. ","")</f>
        <v/>
      </c>
      <c r="DG62" s="85" t="str">
        <f>IF(P62&lt;Q62,"* Los Procesados deben ser mayor o igual a los Reactivos en los 15 - 19. ","")</f>
        <v/>
      </c>
      <c r="DH62" s="85" t="str">
        <f>IF(R62&lt;S62,"* Los Procesados deben ser mayor o igual a los Reactivos en los 20 - 24. ","")</f>
        <v/>
      </c>
      <c r="DI62" s="85" t="str">
        <f>IF(T62&lt;U62,"* Los Procesados deben ser mayor o igual a los Reactivos en los 25 a 29. ","")</f>
        <v/>
      </c>
      <c r="DJ62" s="85" t="str">
        <f>IF(V62&lt;W62,"* Los Procesados deben ser mayor o igual a los Reactivos en los 30 a 34. ","")</f>
        <v/>
      </c>
      <c r="DK62" s="85" t="str">
        <f>IF(X62&lt;Y62,"* Los Procesados deben ser mayor o igual a los Reactivos en los 35 a 39. ","")</f>
        <v/>
      </c>
      <c r="DL62" s="85" t="str">
        <f>IF(AF62&lt;AG62,"* Los Procesados deben ser mayor o igual a los Reactivos en los 55 a 59. ","")</f>
        <v/>
      </c>
      <c r="DM62" s="85" t="str">
        <f>IF(AH62&lt;AI62,"* Los Procesados deben ser mayor o igual a los Reactivos en los 60 a 64. ","")</f>
        <v/>
      </c>
      <c r="DN62" s="85" t="str">
        <f>IF(AJ62&lt;AK62,"* Los Procesados deben ser mayor o igual a los Reactivos en los 65 a 69. ","")</f>
        <v/>
      </c>
      <c r="DO62" s="85" t="str">
        <f>IF(AL62&lt;AM62,"* Los Procesados deben ser mayor o igual a los Reactivos en los 70 a 74. ","")</f>
        <v/>
      </c>
      <c r="DP62" s="85" t="str">
        <f>IF(AN62&lt;AO62,"* Los Procesados deben ser mayor o igual a los Reactivos en los 75 a 79. ","")</f>
        <v/>
      </c>
      <c r="DQ62" s="85" t="str">
        <f>IF(AP62&lt;AQ62,"* Los Procesados deben ser mayor o igual a los Reactivos en los 80 y más. ","")</f>
        <v/>
      </c>
      <c r="EA62" s="86">
        <f>IF(D62&lt;E62,1,0)</f>
        <v>0</v>
      </c>
      <c r="EB62" s="86">
        <f>IF(F62&lt;G62,1,0)</f>
        <v>0</v>
      </c>
      <c r="EC62" s="86">
        <f>IF(H62&lt;I62,1,0)</f>
        <v>0</v>
      </c>
      <c r="ED62" s="86">
        <f>IF(J62&lt;K62,1,0)</f>
        <v>0</v>
      </c>
      <c r="EE62" s="86">
        <f>IF(L62&lt;M62,1,0)</f>
        <v>0</v>
      </c>
      <c r="EF62" s="86">
        <f>IF(N62&lt;O62,1,0)</f>
        <v>0</v>
      </c>
      <c r="EG62" s="86">
        <f>IF(P62&lt;Q62,1,0)</f>
        <v>0</v>
      </c>
      <c r="EH62" s="86">
        <f>IF(R62&lt;S62,1,0)</f>
        <v>0</v>
      </c>
      <c r="EI62" s="86">
        <f>IF(T62&lt;U62,1,0)</f>
        <v>0</v>
      </c>
      <c r="EJ62" s="86">
        <f>IF(V62&lt;W62,1,0)</f>
        <v>0</v>
      </c>
      <c r="EK62" s="86">
        <f>IF(X62&lt;Y62,1,0)</f>
        <v>0</v>
      </c>
      <c r="EL62" s="86">
        <f>IF(AF62&lt;AG62,1,0)</f>
        <v>0</v>
      </c>
      <c r="EM62" s="86">
        <f>IF(AH62&lt;AI62,1,0)</f>
        <v>0</v>
      </c>
      <c r="EN62" s="86">
        <f>IF(AJ62&lt;AK62,1,0)</f>
        <v>0</v>
      </c>
      <c r="EO62" s="86">
        <f>IF(AL62&lt;AM62,1,0)</f>
        <v>0</v>
      </c>
      <c r="EP62" s="86">
        <f>IF(AN62&lt;AO62,1,0)</f>
        <v>0</v>
      </c>
      <c r="EQ62" s="86">
        <f>IF(AP62&lt;AQ62,1,0)</f>
        <v>0</v>
      </c>
      <c r="ER62" s="86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8">
        <f t="shared" si="134"/>
        <v>10</v>
      </c>
      <c r="C63" s="109">
        <f t="shared" si="134"/>
        <v>0</v>
      </c>
      <c r="D63" s="7"/>
      <c r="E63" s="10"/>
      <c r="F63" s="7"/>
      <c r="G63" s="10"/>
      <c r="H63" s="7"/>
      <c r="I63" s="8"/>
      <c r="J63" s="9"/>
      <c r="K63" s="9"/>
      <c r="L63" s="7"/>
      <c r="M63" s="10"/>
      <c r="N63" s="7"/>
      <c r="O63" s="10"/>
      <c r="P63" s="7">
        <v>1</v>
      </c>
      <c r="Q63" s="10"/>
      <c r="R63" s="7">
        <v>2</v>
      </c>
      <c r="S63" s="10"/>
      <c r="T63" s="7">
        <v>3</v>
      </c>
      <c r="U63" s="10"/>
      <c r="V63" s="7"/>
      <c r="W63" s="10"/>
      <c r="X63" s="7">
        <v>3</v>
      </c>
      <c r="Y63" s="10"/>
      <c r="Z63" s="7">
        <v>1</v>
      </c>
      <c r="AA63" s="10"/>
      <c r="AB63" s="7"/>
      <c r="AC63" s="10"/>
      <c r="AD63" s="7"/>
      <c r="AE63" s="10"/>
      <c r="AF63" s="7"/>
      <c r="AG63" s="10"/>
      <c r="AH63" s="7"/>
      <c r="AI63" s="10"/>
      <c r="AJ63" s="7"/>
      <c r="AK63" s="10"/>
      <c r="AL63" s="7"/>
      <c r="AM63" s="10"/>
      <c r="AN63" s="7"/>
      <c r="AO63" s="10"/>
      <c r="AP63" s="7"/>
      <c r="AQ63" s="27"/>
      <c r="AR63" s="98"/>
      <c r="AS63" s="27">
        <v>10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85" t="str">
        <f>IF(B63&lt;   C63,"* El total de Reactivos NO DEBE ser superior al total de Procesados. ","")</f>
        <v/>
      </c>
      <c r="CB63" s="85" t="str">
        <f>IF(B63&lt;&gt; AR63+ AS63,"* La suma de las columnas Sexo DEBE SER IGUAL a los Procesados. ","")</f>
        <v/>
      </c>
      <c r="CC63" s="85" t="str">
        <f>IF(B63&lt;  AT63+ AU63,"* La suma de las columna Trans NO DEBE ser superior al total de Procesados. ","")</f>
        <v/>
      </c>
      <c r="CD63" s="85" t="str">
        <f>IF(B63&lt;  AV63,"* La columna Pueblos Originarios NO DEBE ser superior al total de Procesados. ","")</f>
        <v/>
      </c>
      <c r="CE63" s="85" t="str">
        <f>IF(B63&lt;  AW63,"* La columna Migrantes NO DEBE ser superior al total de Procesados. ","")</f>
        <v/>
      </c>
      <c r="CF63" s="86"/>
      <c r="CG63" s="86">
        <f>IF(B63&lt;   C63,1,0)</f>
        <v>0</v>
      </c>
      <c r="CH63" s="86">
        <f>IF(B63&lt;&gt; AR63+AS63,1,0)</f>
        <v>0</v>
      </c>
      <c r="CI63" s="86">
        <f>IF(B63&lt;  AT63+AU63,1,0)</f>
        <v>0</v>
      </c>
      <c r="CJ63" s="86">
        <f>IF(B63&lt;  AV63,1,0)</f>
        <v>0</v>
      </c>
      <c r="CK63" s="86">
        <f>IF(B63&lt;  AW63,1,0)</f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A63" s="85" t="str">
        <f>IF(D63&lt;E63,"* Los Procesados deben ser mayor o igual a los Reactivos en los Menor de 6 meses. ","")</f>
        <v/>
      </c>
      <c r="DB63" s="85" t="str">
        <f>IF(F63&lt;G63,"* Los Procesados deben ser mayor o igual a los Reactivos en los 6 a 11 meses. ","")</f>
        <v/>
      </c>
      <c r="DC63" s="85" t="str">
        <f>IF(H63&lt;I63,"* Los Procesados deben ser mayor o igual a los Reactivos en los 12-24 meses. ","")</f>
        <v/>
      </c>
      <c r="DD63" s="85" t="str">
        <f>IF(J63&lt;K63,"* Los Procesados deben ser mayor o igual a los Reactivos en los 3 a 4. ","")</f>
        <v/>
      </c>
      <c r="DE63" s="85" t="str">
        <f>IF(L63&lt;M63,"* Los Procesados deben ser mayor o igual a los Reactivos en los 5 a 9. ","")</f>
        <v/>
      </c>
      <c r="DF63" s="85" t="str">
        <f>IF(N63&lt;O63,"* Los Procesados deben ser mayor o igual a los Reactivos en los 10 - 14. ","")</f>
        <v/>
      </c>
      <c r="DG63" s="85" t="str">
        <f>IF(P63&lt;Q63,"* Los Procesados deben ser mayor o igual a los Reactivos en los 15 - 19. ","")</f>
        <v/>
      </c>
      <c r="DH63" s="85" t="str">
        <f>IF(R63&lt;S63,"* Los Procesados deben ser mayor o igual a los Reactivos en los 20 - 24. ","")</f>
        <v/>
      </c>
      <c r="DI63" s="85" t="str">
        <f>IF(T63&lt;U63,"* Los Procesados deben ser mayor o igual a los Reactivos en los 25 a 29. ","")</f>
        <v/>
      </c>
      <c r="DJ63" s="85" t="str">
        <f>IF(V63&lt;W63,"* Los Procesados deben ser mayor o igual a los Reactivos en los 30 a 34. ","")</f>
        <v/>
      </c>
      <c r="DK63" s="85" t="str">
        <f>IF(X63&lt;Y63,"* Los Procesados deben ser mayor o igual a los Reactivos en los 35 a 39. ","")</f>
        <v/>
      </c>
      <c r="DL63" s="85" t="str">
        <f>IF(AF63&lt;AG63,"* Los Procesados deben ser mayor o igual a los Reactivos en los 55 a 59. ","")</f>
        <v/>
      </c>
      <c r="DM63" s="85" t="str">
        <f>IF(AH63&lt;AI63,"* Los Procesados deben ser mayor o igual a los Reactivos en los 60 a 64. ","")</f>
        <v/>
      </c>
      <c r="DN63" s="85" t="str">
        <f>IF(AJ63&lt;AK63,"* Los Procesados deben ser mayor o igual a los Reactivos en los 65 a 69. ","")</f>
        <v/>
      </c>
      <c r="DO63" s="85" t="str">
        <f>IF(AL63&lt;AM63,"* Los Procesados deben ser mayor o igual a los Reactivos en los 70 a 74. ","")</f>
        <v/>
      </c>
      <c r="DP63" s="85" t="str">
        <f>IF(AN63&lt;AO63,"* Los Procesados deben ser mayor o igual a los Reactivos en los 75 a 79. ","")</f>
        <v/>
      </c>
      <c r="DQ63" s="85" t="str">
        <f>IF(AP63&lt;AQ63,"* Los Procesados deben ser mayor o igual a los Reactivos en los 80 y más. ","")</f>
        <v/>
      </c>
      <c r="EA63" s="86">
        <f>IF(D63&lt;E63,1,0)</f>
        <v>0</v>
      </c>
      <c r="EB63" s="86">
        <f>IF(F63&lt;G63,1,0)</f>
        <v>0</v>
      </c>
      <c r="EC63" s="86">
        <f>IF(H63&lt;I63,1,0)</f>
        <v>0</v>
      </c>
      <c r="ED63" s="86">
        <f>IF(J63&lt;K63,1,0)</f>
        <v>0</v>
      </c>
      <c r="EE63" s="86">
        <f>IF(L63&lt;M63,1,0)</f>
        <v>0</v>
      </c>
      <c r="EF63" s="86">
        <f>IF(N63&lt;O63,1,0)</f>
        <v>0</v>
      </c>
      <c r="EG63" s="86">
        <f>IF(P63&lt;Q63,1,0)</f>
        <v>0</v>
      </c>
      <c r="EH63" s="86">
        <f>IF(R63&lt;S63,1,0)</f>
        <v>0</v>
      </c>
      <c r="EI63" s="86">
        <f>IF(T63&lt;U63,1,0)</f>
        <v>0</v>
      </c>
      <c r="EJ63" s="86">
        <f>IF(V63&lt;W63,1,0)</f>
        <v>0</v>
      </c>
      <c r="EK63" s="86">
        <f>IF(X63&lt;Y63,1,0)</f>
        <v>0</v>
      </c>
      <c r="EL63" s="86">
        <f>IF(AF63&lt;AG63,1,0)</f>
        <v>0</v>
      </c>
      <c r="EM63" s="86">
        <f>IF(AH63&lt;AI63,1,0)</f>
        <v>0</v>
      </c>
      <c r="EN63" s="86">
        <f>IF(AJ63&lt;AK63,1,0)</f>
        <v>0</v>
      </c>
      <c r="EO63" s="86">
        <f>IF(AL63&lt;AM63,1,0)</f>
        <v>0</v>
      </c>
      <c r="EP63" s="86">
        <f>IF(AN63&lt;AO63,1,0)</f>
        <v>0</v>
      </c>
      <c r="EQ63" s="86">
        <f>IF(AP63&lt;AQ63,1,0)</f>
        <v>0</v>
      </c>
      <c r="ER63" s="86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08">
        <f t="shared" si="134"/>
        <v>0</v>
      </c>
      <c r="C64" s="109">
        <f t="shared" si="134"/>
        <v>0</v>
      </c>
      <c r="D64" s="7"/>
      <c r="E64" s="10"/>
      <c r="F64" s="7"/>
      <c r="G64" s="10"/>
      <c r="H64" s="7"/>
      <c r="I64" s="8"/>
      <c r="J64" s="9"/>
      <c r="K64" s="9"/>
      <c r="L64" s="7"/>
      <c r="M64" s="10"/>
      <c r="N64" s="7"/>
      <c r="O64" s="10"/>
      <c r="P64" s="7"/>
      <c r="Q64" s="10"/>
      <c r="R64" s="7"/>
      <c r="S64" s="10"/>
      <c r="T64" s="7"/>
      <c r="U64" s="10"/>
      <c r="V64" s="7"/>
      <c r="W64" s="10"/>
      <c r="X64" s="7"/>
      <c r="Y64" s="10"/>
      <c r="Z64" s="7"/>
      <c r="AA64" s="10"/>
      <c r="AB64" s="7"/>
      <c r="AC64" s="10"/>
      <c r="AD64" s="7"/>
      <c r="AE64" s="10"/>
      <c r="AF64" s="7"/>
      <c r="AG64" s="10"/>
      <c r="AH64" s="7"/>
      <c r="AI64" s="10"/>
      <c r="AJ64" s="7"/>
      <c r="AK64" s="10"/>
      <c r="AL64" s="7"/>
      <c r="AM64" s="10"/>
      <c r="AN64" s="7"/>
      <c r="AO64" s="10"/>
      <c r="AP64" s="7"/>
      <c r="AQ64" s="27"/>
      <c r="AR64" s="98"/>
      <c r="AS64" s="27"/>
      <c r="AT64" s="9"/>
      <c r="AU64" s="10"/>
      <c r="AV64" s="7"/>
      <c r="AW64" s="8"/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85" t="str">
        <f>IF(B64&lt;   C64,"* El total de Reactivos NO DEBE ser superior al total de Procesados. ","")</f>
        <v/>
      </c>
      <c r="CB64" s="85" t="str">
        <f>IF(B64&lt;&gt; AR64+ AS64,"* La suma de las columnas Sexo DEBE SER IGUAL a los Procesados. ","")</f>
        <v/>
      </c>
      <c r="CC64" s="85" t="str">
        <f>IF(B64&lt;  AT64+ AU64,"* La suma de las columna Trans NO DEBE ser superior al total de Procesados. ","")</f>
        <v/>
      </c>
      <c r="CD64" s="85" t="str">
        <f>IF(B64&lt;  AV64,"* La columna Pueblos Originarios NO DEBE ser superior al total de Procesados. ","")</f>
        <v/>
      </c>
      <c r="CE64" s="85" t="str">
        <f>IF(B64&lt;  AW64,"* La columna Migrantes NO DEBE ser superior al total de Procesados. ","")</f>
        <v/>
      </c>
      <c r="CF64" s="86"/>
      <c r="CG64" s="86">
        <f>IF(B64&lt;   C64,1,0)</f>
        <v>0</v>
      </c>
      <c r="CH64" s="86">
        <f>IF(B64&lt;&gt; AR64+AS64,1,0)</f>
        <v>0</v>
      </c>
      <c r="CI64" s="86">
        <f>IF(B64&lt;  AT64+AU64,1,0)</f>
        <v>0</v>
      </c>
      <c r="CJ64" s="86">
        <f>IF(B64&lt;  AV64,1,0)</f>
        <v>0</v>
      </c>
      <c r="CK64" s="86">
        <f>IF(B64&lt;  AW64,1,0)</f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85" t="str">
        <f>IF(D64&lt;E64,"* Los Procesados deben ser mayor o igual a los Reactivos en los Menor de 6 meses. ","")</f>
        <v/>
      </c>
      <c r="DB64" s="85" t="str">
        <f>IF(F64&lt;G64,"* Los Procesados deben ser mayor o igual a los Reactivos en los 6 a 11 meses. ","")</f>
        <v/>
      </c>
      <c r="DC64" s="85" t="str">
        <f>IF(H64&lt;I64,"* Los Procesados deben ser mayor o igual a los Reactivos en los 12-24 meses. ","")</f>
        <v/>
      </c>
      <c r="DD64" s="85" t="str">
        <f>IF(J64&lt;K64,"* Los Procesados deben ser mayor o igual a los Reactivos en los 3 a 4. ","")</f>
        <v/>
      </c>
      <c r="DE64" s="85" t="str">
        <f>IF(L64&lt;M64,"* Los Procesados deben ser mayor o igual a los Reactivos en los 5 a 9. ","")</f>
        <v/>
      </c>
      <c r="DF64" s="85" t="str">
        <f>IF(N64&lt;O64,"* Los Procesados deben ser mayor o igual a los Reactivos en los 10 - 14. ","")</f>
        <v/>
      </c>
      <c r="DG64" s="85" t="str">
        <f>IF(P64&lt;Q64,"* Los Procesados deben ser mayor o igual a los Reactivos en los 15 - 19. ","")</f>
        <v/>
      </c>
      <c r="DH64" s="85" t="str">
        <f>IF(R64&lt;S64,"* Los Procesados deben ser mayor o igual a los Reactivos en los 20 - 24. ","")</f>
        <v/>
      </c>
      <c r="DI64" s="85" t="str">
        <f>IF(T64&lt;U64,"* Los Procesados deben ser mayor o igual a los Reactivos en los 25 a 29. ","")</f>
        <v/>
      </c>
      <c r="DJ64" s="85" t="str">
        <f>IF(V64&lt;W64,"* Los Procesados deben ser mayor o igual a los Reactivos en los 30 a 34. ","")</f>
        <v/>
      </c>
      <c r="DK64" s="85" t="str">
        <f>IF(X64&lt;Y64,"* Los Procesados deben ser mayor o igual a los Reactivos en los 35 a 39. ","")</f>
        <v/>
      </c>
      <c r="DL64" s="85" t="str">
        <f>IF(AF64&lt;AG64,"* Los Procesados deben ser mayor o igual a los Reactivos en los 55 a 59. ","")</f>
        <v/>
      </c>
      <c r="DM64" s="85" t="str">
        <f>IF(AH64&lt;AI64,"* Los Procesados deben ser mayor o igual a los Reactivos en los 60 a 64. ","")</f>
        <v/>
      </c>
      <c r="DN64" s="85" t="str">
        <f>IF(AJ64&lt;AK64,"* Los Procesados deben ser mayor o igual a los Reactivos en los 65 a 69. ","")</f>
        <v/>
      </c>
      <c r="DO64" s="85" t="str">
        <f>IF(AL64&lt;AM64,"* Los Procesados deben ser mayor o igual a los Reactivos en los 70 a 74. ","")</f>
        <v/>
      </c>
      <c r="DP64" s="85" t="str">
        <f>IF(AN64&lt;AO64,"* Los Procesados deben ser mayor o igual a los Reactivos en los 75 a 79. ","")</f>
        <v/>
      </c>
      <c r="DQ64" s="85" t="str">
        <f>IF(AP64&lt;AQ64,"* Los Procesados deben ser mayor o igual a los Reactivos en los 80 y más. ","")</f>
        <v/>
      </c>
      <c r="EA64" s="86">
        <f>IF(D64&lt;E64,1,0)</f>
        <v>0</v>
      </c>
      <c r="EB64" s="86">
        <f>IF(F64&lt;G64,1,0)</f>
        <v>0</v>
      </c>
      <c r="EC64" s="86">
        <f>IF(H64&lt;I64,1,0)</f>
        <v>0</v>
      </c>
      <c r="ED64" s="86">
        <f>IF(J64&lt;K64,1,0)</f>
        <v>0</v>
      </c>
      <c r="EE64" s="86">
        <f>IF(L64&lt;M64,1,0)</f>
        <v>0</v>
      </c>
      <c r="EF64" s="86">
        <f>IF(N64&lt;O64,1,0)</f>
        <v>0</v>
      </c>
      <c r="EG64" s="86">
        <f>IF(P64&lt;Q64,1,0)</f>
        <v>0</v>
      </c>
      <c r="EH64" s="86">
        <f>IF(R64&lt;S64,1,0)</f>
        <v>0</v>
      </c>
      <c r="EI64" s="86">
        <f>IF(T64&lt;U64,1,0)</f>
        <v>0</v>
      </c>
      <c r="EJ64" s="86">
        <f>IF(V64&lt;W64,1,0)</f>
        <v>0</v>
      </c>
      <c r="EK64" s="86">
        <f>IF(X64&lt;Y64,1,0)</f>
        <v>0</v>
      </c>
      <c r="EL64" s="86">
        <f>IF(AF64&lt;AG64,1,0)</f>
        <v>0</v>
      </c>
      <c r="EM64" s="86">
        <f>IF(AH64&lt;AI64,1,0)</f>
        <v>0</v>
      </c>
      <c r="EN64" s="86">
        <f>IF(AJ64&lt;AK64,1,0)</f>
        <v>0</v>
      </c>
      <c r="EO64" s="86">
        <f>IF(AL64&lt;AM64,1,0)</f>
        <v>0</v>
      </c>
      <c r="EP64" s="86">
        <f>IF(AN64&lt;AO64,1,0)</f>
        <v>0</v>
      </c>
      <c r="EQ64" s="86">
        <f>IF(AP64&lt;AQ64,1,0)</f>
        <v>0</v>
      </c>
      <c r="ER64" s="86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08">
        <f t="shared" si="134"/>
        <v>0</v>
      </c>
      <c r="C65" s="109">
        <f t="shared" si="134"/>
        <v>0</v>
      </c>
      <c r="D65" s="7"/>
      <c r="E65" s="10"/>
      <c r="F65" s="7"/>
      <c r="G65" s="10"/>
      <c r="H65" s="7"/>
      <c r="I65" s="8"/>
      <c r="J65" s="9"/>
      <c r="K65" s="9"/>
      <c r="L65" s="7"/>
      <c r="M65" s="10"/>
      <c r="N65" s="7"/>
      <c r="O65" s="10"/>
      <c r="P65" s="7"/>
      <c r="Q65" s="10"/>
      <c r="R65" s="7"/>
      <c r="S65" s="10"/>
      <c r="T65" s="7"/>
      <c r="U65" s="10"/>
      <c r="V65" s="7"/>
      <c r="W65" s="10"/>
      <c r="X65" s="7"/>
      <c r="Y65" s="10"/>
      <c r="Z65" s="7"/>
      <c r="AA65" s="10"/>
      <c r="AB65" s="7"/>
      <c r="AC65" s="10"/>
      <c r="AD65" s="7"/>
      <c r="AE65" s="10"/>
      <c r="AF65" s="7"/>
      <c r="AG65" s="10"/>
      <c r="AH65" s="7"/>
      <c r="AI65" s="10"/>
      <c r="AJ65" s="7"/>
      <c r="AK65" s="10"/>
      <c r="AL65" s="7"/>
      <c r="AM65" s="10"/>
      <c r="AN65" s="7"/>
      <c r="AO65" s="10"/>
      <c r="AP65" s="7"/>
      <c r="AQ65" s="27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85" t="str">
        <f t="shared" si="90"/>
        <v/>
      </c>
      <c r="CB65" s="85" t="str">
        <f t="shared" si="91"/>
        <v/>
      </c>
      <c r="CC65" s="85" t="str">
        <f t="shared" si="92"/>
        <v/>
      </c>
      <c r="CD65" s="85" t="str">
        <f t="shared" si="93"/>
        <v/>
      </c>
      <c r="CE65" s="85" t="str">
        <f t="shared" si="94"/>
        <v/>
      </c>
      <c r="CF65" s="86"/>
      <c r="CG65" s="86">
        <f t="shared" si="95"/>
        <v>0</v>
      </c>
      <c r="CH65" s="86">
        <f t="shared" si="96"/>
        <v>0</v>
      </c>
      <c r="CI65" s="86">
        <f t="shared" si="97"/>
        <v>0</v>
      </c>
      <c r="CJ65" s="86">
        <f t="shared" si="98"/>
        <v>0</v>
      </c>
      <c r="CK65" s="86">
        <f t="shared" si="99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85" t="str">
        <f t="shared" si="100"/>
        <v/>
      </c>
      <c r="DB65" s="85" t="str">
        <f t="shared" si="101"/>
        <v/>
      </c>
      <c r="DC65" s="85" t="str">
        <f t="shared" si="102"/>
        <v/>
      </c>
      <c r="DD65" s="85" t="str">
        <f t="shared" si="103"/>
        <v/>
      </c>
      <c r="DE65" s="85" t="str">
        <f t="shared" si="104"/>
        <v/>
      </c>
      <c r="DF65" s="85" t="str">
        <f t="shared" si="105"/>
        <v/>
      </c>
      <c r="DG65" s="85" t="str">
        <f t="shared" si="106"/>
        <v/>
      </c>
      <c r="DH65" s="85" t="str">
        <f t="shared" si="107"/>
        <v/>
      </c>
      <c r="DI65" s="85" t="str">
        <f t="shared" si="108"/>
        <v/>
      </c>
      <c r="DJ65" s="85" t="str">
        <f t="shared" si="109"/>
        <v/>
      </c>
      <c r="DK65" s="85" t="str">
        <f t="shared" si="110"/>
        <v/>
      </c>
      <c r="DL65" s="85" t="str">
        <f t="shared" si="111"/>
        <v/>
      </c>
      <c r="DM65" s="85" t="str">
        <f t="shared" si="112"/>
        <v/>
      </c>
      <c r="DN65" s="85" t="str">
        <f t="shared" si="113"/>
        <v/>
      </c>
      <c r="DO65" s="85" t="str">
        <f t="shared" si="114"/>
        <v/>
      </c>
      <c r="DP65" s="85" t="str">
        <f t="shared" si="115"/>
        <v/>
      </c>
      <c r="DQ65" s="85" t="str">
        <f t="shared" si="116"/>
        <v/>
      </c>
      <c r="EA65" s="86">
        <f t="shared" si="117"/>
        <v>0</v>
      </c>
      <c r="EB65" s="86">
        <f t="shared" si="118"/>
        <v>0</v>
      </c>
      <c r="EC65" s="86">
        <f t="shared" si="119"/>
        <v>0</v>
      </c>
      <c r="ED65" s="86">
        <f t="shared" si="120"/>
        <v>0</v>
      </c>
      <c r="EE65" s="86">
        <f t="shared" si="121"/>
        <v>0</v>
      </c>
      <c r="EF65" s="86">
        <f t="shared" si="122"/>
        <v>0</v>
      </c>
      <c r="EG65" s="86">
        <f t="shared" si="123"/>
        <v>0</v>
      </c>
      <c r="EH65" s="86">
        <f t="shared" si="124"/>
        <v>0</v>
      </c>
      <c r="EI65" s="86">
        <f t="shared" si="125"/>
        <v>0</v>
      </c>
      <c r="EJ65" s="86">
        <f t="shared" si="126"/>
        <v>0</v>
      </c>
      <c r="EK65" s="86">
        <f t="shared" si="127"/>
        <v>0</v>
      </c>
      <c r="EL65" s="86">
        <f t="shared" si="128"/>
        <v>0</v>
      </c>
      <c r="EM65" s="86">
        <f t="shared" si="129"/>
        <v>0</v>
      </c>
      <c r="EN65" s="86">
        <f t="shared" si="130"/>
        <v>0</v>
      </c>
      <c r="EO65" s="86">
        <f t="shared" si="131"/>
        <v>0</v>
      </c>
      <c r="EP65" s="86">
        <f t="shared" si="132"/>
        <v>0</v>
      </c>
      <c r="EQ65" s="86">
        <f t="shared" si="133"/>
        <v>0</v>
      </c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08">
        <f t="shared" si="134"/>
        <v>0</v>
      </c>
      <c r="C66" s="109">
        <f t="shared" si="134"/>
        <v>0</v>
      </c>
      <c r="D66" s="7"/>
      <c r="E66" s="10"/>
      <c r="F66" s="7"/>
      <c r="G66" s="10"/>
      <c r="H66" s="7"/>
      <c r="I66" s="8"/>
      <c r="J66" s="9"/>
      <c r="K66" s="9"/>
      <c r="L66" s="7"/>
      <c r="M66" s="10"/>
      <c r="N66" s="7"/>
      <c r="O66" s="10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85" t="str">
        <f t="shared" si="90"/>
        <v/>
      </c>
      <c r="CB66" s="85" t="str">
        <f t="shared" si="91"/>
        <v/>
      </c>
      <c r="CC66" s="85" t="str">
        <f t="shared" si="92"/>
        <v/>
      </c>
      <c r="CD66" s="85" t="str">
        <f t="shared" si="93"/>
        <v/>
      </c>
      <c r="CE66" s="85" t="str">
        <f t="shared" si="94"/>
        <v/>
      </c>
      <c r="CF66" s="86"/>
      <c r="CG66" s="86">
        <f t="shared" si="95"/>
        <v>0</v>
      </c>
      <c r="CH66" s="86">
        <f t="shared" si="96"/>
        <v>0</v>
      </c>
      <c r="CI66" s="86">
        <f t="shared" si="97"/>
        <v>0</v>
      </c>
      <c r="CJ66" s="86">
        <f t="shared" si="98"/>
        <v>0</v>
      </c>
      <c r="CK66" s="86">
        <f t="shared" si="99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A66" s="85" t="str">
        <f t="shared" si="100"/>
        <v/>
      </c>
      <c r="DB66" s="85" t="str">
        <f t="shared" si="101"/>
        <v/>
      </c>
      <c r="DC66" s="85" t="str">
        <f t="shared" si="102"/>
        <v/>
      </c>
      <c r="DD66" s="85" t="str">
        <f t="shared" si="103"/>
        <v/>
      </c>
      <c r="DE66" s="85" t="str">
        <f t="shared" si="104"/>
        <v/>
      </c>
      <c r="DF66" s="85" t="str">
        <f t="shared" si="105"/>
        <v/>
      </c>
      <c r="DG66" s="85" t="str">
        <f t="shared" si="106"/>
        <v/>
      </c>
      <c r="DH66" s="85" t="str">
        <f t="shared" si="107"/>
        <v/>
      </c>
      <c r="DI66" s="85" t="str">
        <f t="shared" si="108"/>
        <v/>
      </c>
      <c r="DJ66" s="85" t="str">
        <f t="shared" si="109"/>
        <v/>
      </c>
      <c r="DK66" s="85" t="str">
        <f t="shared" si="110"/>
        <v/>
      </c>
      <c r="DL66" s="85" t="str">
        <f t="shared" si="111"/>
        <v/>
      </c>
      <c r="DM66" s="85" t="str">
        <f t="shared" si="112"/>
        <v/>
      </c>
      <c r="DN66" s="85" t="str">
        <f t="shared" si="113"/>
        <v/>
      </c>
      <c r="DO66" s="85" t="str">
        <f t="shared" si="114"/>
        <v/>
      </c>
      <c r="DP66" s="85" t="str">
        <f t="shared" si="115"/>
        <v/>
      </c>
      <c r="DQ66" s="85" t="str">
        <f t="shared" si="116"/>
        <v/>
      </c>
      <c r="EA66" s="86">
        <f t="shared" si="117"/>
        <v>0</v>
      </c>
      <c r="EB66" s="86">
        <f t="shared" si="118"/>
        <v>0</v>
      </c>
      <c r="EC66" s="86">
        <f t="shared" si="119"/>
        <v>0</v>
      </c>
      <c r="ED66" s="86">
        <f t="shared" si="120"/>
        <v>0</v>
      </c>
      <c r="EE66" s="86">
        <f t="shared" si="121"/>
        <v>0</v>
      </c>
      <c r="EF66" s="86">
        <f t="shared" si="122"/>
        <v>0</v>
      </c>
      <c r="EG66" s="86">
        <f t="shared" si="123"/>
        <v>0</v>
      </c>
      <c r="EH66" s="86">
        <f t="shared" si="124"/>
        <v>0</v>
      </c>
      <c r="EI66" s="86">
        <f t="shared" si="125"/>
        <v>0</v>
      </c>
      <c r="EJ66" s="86">
        <f t="shared" si="126"/>
        <v>0</v>
      </c>
      <c r="EK66" s="86">
        <f t="shared" si="127"/>
        <v>0</v>
      </c>
      <c r="EL66" s="86">
        <f t="shared" si="128"/>
        <v>0</v>
      </c>
      <c r="EM66" s="86">
        <f t="shared" si="129"/>
        <v>0</v>
      </c>
      <c r="EN66" s="86">
        <f t="shared" si="130"/>
        <v>0</v>
      </c>
      <c r="EO66" s="86">
        <f t="shared" si="131"/>
        <v>0</v>
      </c>
      <c r="EP66" s="86">
        <f t="shared" si="132"/>
        <v>0</v>
      </c>
      <c r="EQ66" s="86">
        <f t="shared" si="133"/>
        <v>0</v>
      </c>
      <c r="ER66" s="86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8">
        <f t="shared" si="134"/>
        <v>0</v>
      </c>
      <c r="C67" s="109">
        <f t="shared" si="134"/>
        <v>0</v>
      </c>
      <c r="D67" s="7"/>
      <c r="E67" s="10"/>
      <c r="F67" s="7"/>
      <c r="G67" s="10"/>
      <c r="H67" s="7"/>
      <c r="I67" s="8"/>
      <c r="J67" s="9"/>
      <c r="K67" s="9"/>
      <c r="L67" s="7"/>
      <c r="M67" s="10"/>
      <c r="N67" s="7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85" t="str">
        <f t="shared" si="90"/>
        <v/>
      </c>
      <c r="CB67" s="85" t="str">
        <f t="shared" si="91"/>
        <v/>
      </c>
      <c r="CC67" s="85" t="str">
        <f t="shared" si="92"/>
        <v/>
      </c>
      <c r="CD67" s="85" t="str">
        <f t="shared" si="93"/>
        <v/>
      </c>
      <c r="CE67" s="85" t="str">
        <f t="shared" si="94"/>
        <v/>
      </c>
      <c r="CF67" s="86"/>
      <c r="CG67" s="86">
        <f t="shared" si="95"/>
        <v>0</v>
      </c>
      <c r="CH67" s="86">
        <f t="shared" si="96"/>
        <v>0</v>
      </c>
      <c r="CI67" s="86">
        <f t="shared" si="97"/>
        <v>0</v>
      </c>
      <c r="CJ67" s="86">
        <f t="shared" si="98"/>
        <v>0</v>
      </c>
      <c r="CK67" s="86">
        <f t="shared" si="99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A67" s="85" t="str">
        <f t="shared" si="100"/>
        <v/>
      </c>
      <c r="DB67" s="85" t="str">
        <f t="shared" si="101"/>
        <v/>
      </c>
      <c r="DC67" s="85" t="str">
        <f t="shared" si="102"/>
        <v/>
      </c>
      <c r="DD67" s="85" t="str">
        <f t="shared" si="103"/>
        <v/>
      </c>
      <c r="DE67" s="85" t="str">
        <f t="shared" si="104"/>
        <v/>
      </c>
      <c r="DF67" s="85" t="str">
        <f t="shared" si="105"/>
        <v/>
      </c>
      <c r="DG67" s="85" t="str">
        <f t="shared" si="106"/>
        <v/>
      </c>
      <c r="DH67" s="85" t="str">
        <f t="shared" si="107"/>
        <v/>
      </c>
      <c r="DI67" s="85" t="str">
        <f t="shared" si="108"/>
        <v/>
      </c>
      <c r="DJ67" s="85" t="str">
        <f t="shared" si="109"/>
        <v/>
      </c>
      <c r="DK67" s="85" t="str">
        <f t="shared" si="110"/>
        <v/>
      </c>
      <c r="DL67" s="85" t="str">
        <f t="shared" si="111"/>
        <v/>
      </c>
      <c r="DM67" s="85" t="str">
        <f t="shared" si="112"/>
        <v/>
      </c>
      <c r="DN67" s="85" t="str">
        <f t="shared" si="113"/>
        <v/>
      </c>
      <c r="DO67" s="85" t="str">
        <f t="shared" si="114"/>
        <v/>
      </c>
      <c r="DP67" s="85" t="str">
        <f t="shared" si="115"/>
        <v/>
      </c>
      <c r="DQ67" s="85" t="str">
        <f t="shared" si="116"/>
        <v/>
      </c>
      <c r="EA67" s="86">
        <f t="shared" si="117"/>
        <v>0</v>
      </c>
      <c r="EB67" s="86">
        <f t="shared" si="118"/>
        <v>0</v>
      </c>
      <c r="EC67" s="86">
        <f t="shared" si="119"/>
        <v>0</v>
      </c>
      <c r="ED67" s="86">
        <f t="shared" si="120"/>
        <v>0</v>
      </c>
      <c r="EE67" s="86">
        <f t="shared" si="121"/>
        <v>0</v>
      </c>
      <c r="EF67" s="86">
        <f t="shared" si="122"/>
        <v>0</v>
      </c>
      <c r="EG67" s="86">
        <f t="shared" si="123"/>
        <v>0</v>
      </c>
      <c r="EH67" s="86">
        <f t="shared" si="124"/>
        <v>0</v>
      </c>
      <c r="EI67" s="86">
        <f t="shared" si="125"/>
        <v>0</v>
      </c>
      <c r="EJ67" s="86">
        <f t="shared" si="126"/>
        <v>0</v>
      </c>
      <c r="EK67" s="86">
        <f t="shared" si="127"/>
        <v>0</v>
      </c>
      <c r="EL67" s="86">
        <f t="shared" si="128"/>
        <v>0</v>
      </c>
      <c r="EM67" s="86">
        <f t="shared" si="129"/>
        <v>0</v>
      </c>
      <c r="EN67" s="86">
        <f t="shared" si="130"/>
        <v>0</v>
      </c>
      <c r="EO67" s="86">
        <f t="shared" si="131"/>
        <v>0</v>
      </c>
      <c r="EP67" s="86">
        <f t="shared" si="132"/>
        <v>0</v>
      </c>
      <c r="EQ67" s="86">
        <f t="shared" si="133"/>
        <v>0</v>
      </c>
      <c r="ER67" s="86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8">
        <f t="shared" si="134"/>
        <v>0</v>
      </c>
      <c r="C68" s="109">
        <f t="shared" si="134"/>
        <v>0</v>
      </c>
      <c r="D68" s="7"/>
      <c r="E68" s="10"/>
      <c r="F68" s="7"/>
      <c r="G68" s="10"/>
      <c r="H68" s="7"/>
      <c r="I68" s="8"/>
      <c r="J68" s="9"/>
      <c r="K68" s="9"/>
      <c r="L68" s="7"/>
      <c r="M68" s="10"/>
      <c r="N68" s="7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85" t="str">
        <f t="shared" si="90"/>
        <v/>
      </c>
      <c r="CB68" s="85" t="str">
        <f t="shared" si="91"/>
        <v/>
      </c>
      <c r="CC68" s="85" t="str">
        <f t="shared" si="92"/>
        <v/>
      </c>
      <c r="CD68" s="85" t="str">
        <f t="shared" si="93"/>
        <v/>
      </c>
      <c r="CE68" s="85" t="str">
        <f t="shared" si="94"/>
        <v/>
      </c>
      <c r="CF68" s="86"/>
      <c r="CG68" s="86">
        <f t="shared" si="95"/>
        <v>0</v>
      </c>
      <c r="CH68" s="86">
        <f t="shared" si="96"/>
        <v>0</v>
      </c>
      <c r="CI68" s="86">
        <f t="shared" si="97"/>
        <v>0</v>
      </c>
      <c r="CJ68" s="86">
        <f t="shared" si="98"/>
        <v>0</v>
      </c>
      <c r="CK68" s="86">
        <f t="shared" si="99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85" t="str">
        <f t="shared" si="100"/>
        <v/>
      </c>
      <c r="DB68" s="85" t="str">
        <f t="shared" si="101"/>
        <v/>
      </c>
      <c r="DC68" s="85" t="str">
        <f t="shared" si="102"/>
        <v/>
      </c>
      <c r="DD68" s="85" t="str">
        <f t="shared" si="103"/>
        <v/>
      </c>
      <c r="DE68" s="85" t="str">
        <f t="shared" si="104"/>
        <v/>
      </c>
      <c r="DF68" s="85" t="str">
        <f t="shared" si="105"/>
        <v/>
      </c>
      <c r="DG68" s="85" t="str">
        <f t="shared" si="106"/>
        <v/>
      </c>
      <c r="DH68" s="85" t="str">
        <f t="shared" si="107"/>
        <v/>
      </c>
      <c r="DI68" s="85" t="str">
        <f t="shared" si="108"/>
        <v/>
      </c>
      <c r="DJ68" s="85" t="str">
        <f t="shared" si="109"/>
        <v/>
      </c>
      <c r="DK68" s="85" t="str">
        <f t="shared" si="110"/>
        <v/>
      </c>
      <c r="DL68" s="85" t="str">
        <f t="shared" si="111"/>
        <v/>
      </c>
      <c r="DM68" s="85" t="str">
        <f t="shared" si="112"/>
        <v/>
      </c>
      <c r="DN68" s="85" t="str">
        <f t="shared" si="113"/>
        <v/>
      </c>
      <c r="DO68" s="85" t="str">
        <f t="shared" si="114"/>
        <v/>
      </c>
      <c r="DP68" s="85" t="str">
        <f t="shared" si="115"/>
        <v/>
      </c>
      <c r="DQ68" s="85" t="str">
        <f t="shared" si="116"/>
        <v/>
      </c>
      <c r="EA68" s="86">
        <f t="shared" si="117"/>
        <v>0</v>
      </c>
      <c r="EB68" s="86">
        <f t="shared" si="118"/>
        <v>0</v>
      </c>
      <c r="EC68" s="86">
        <f t="shared" si="119"/>
        <v>0</v>
      </c>
      <c r="ED68" s="86">
        <f t="shared" si="120"/>
        <v>0</v>
      </c>
      <c r="EE68" s="86">
        <f t="shared" si="121"/>
        <v>0</v>
      </c>
      <c r="EF68" s="86">
        <f t="shared" si="122"/>
        <v>0</v>
      </c>
      <c r="EG68" s="86">
        <f t="shared" si="123"/>
        <v>0</v>
      </c>
      <c r="EH68" s="86">
        <f t="shared" si="124"/>
        <v>0</v>
      </c>
      <c r="EI68" s="86">
        <f t="shared" si="125"/>
        <v>0</v>
      </c>
      <c r="EJ68" s="86">
        <f t="shared" si="126"/>
        <v>0</v>
      </c>
      <c r="EK68" s="86">
        <f t="shared" si="127"/>
        <v>0</v>
      </c>
      <c r="EL68" s="86">
        <f t="shared" si="128"/>
        <v>0</v>
      </c>
      <c r="EM68" s="86">
        <f t="shared" si="129"/>
        <v>0</v>
      </c>
      <c r="EN68" s="86">
        <f t="shared" si="130"/>
        <v>0</v>
      </c>
      <c r="EO68" s="86">
        <f t="shared" si="131"/>
        <v>0</v>
      </c>
      <c r="EP68" s="86">
        <f t="shared" si="132"/>
        <v>0</v>
      </c>
      <c r="EQ68" s="86">
        <f t="shared" si="133"/>
        <v>0</v>
      </c>
      <c r="ER68" s="86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8">
        <f t="shared" si="134"/>
        <v>0</v>
      </c>
      <c r="C69" s="109">
        <f t="shared" si="134"/>
        <v>0</v>
      </c>
      <c r="D69" s="7"/>
      <c r="E69" s="10"/>
      <c r="F69" s="7"/>
      <c r="G69" s="10"/>
      <c r="H69" s="7"/>
      <c r="I69" s="8"/>
      <c r="J69" s="9"/>
      <c r="K69" s="9"/>
      <c r="L69" s="7"/>
      <c r="M69" s="10"/>
      <c r="N69" s="7"/>
      <c r="O69" s="10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85" t="str">
        <f t="shared" si="90"/>
        <v/>
      </c>
      <c r="CB69" s="85" t="str">
        <f t="shared" si="91"/>
        <v/>
      </c>
      <c r="CC69" s="85" t="str">
        <f t="shared" si="92"/>
        <v/>
      </c>
      <c r="CD69" s="85" t="str">
        <f t="shared" si="93"/>
        <v/>
      </c>
      <c r="CE69" s="85" t="str">
        <f t="shared" si="94"/>
        <v/>
      </c>
      <c r="CF69" s="86"/>
      <c r="CG69" s="86">
        <f t="shared" si="95"/>
        <v>0</v>
      </c>
      <c r="CH69" s="86">
        <f t="shared" si="96"/>
        <v>0</v>
      </c>
      <c r="CI69" s="86">
        <f t="shared" si="97"/>
        <v>0</v>
      </c>
      <c r="CJ69" s="86">
        <f t="shared" si="98"/>
        <v>0</v>
      </c>
      <c r="CK69" s="86">
        <f t="shared" si="99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A69" s="85" t="str">
        <f t="shared" si="100"/>
        <v/>
      </c>
      <c r="DB69" s="85" t="str">
        <f t="shared" si="101"/>
        <v/>
      </c>
      <c r="DC69" s="85" t="str">
        <f t="shared" si="102"/>
        <v/>
      </c>
      <c r="DD69" s="85" t="str">
        <f t="shared" si="103"/>
        <v/>
      </c>
      <c r="DE69" s="85" t="str">
        <f t="shared" si="104"/>
        <v/>
      </c>
      <c r="DF69" s="85" t="str">
        <f t="shared" si="105"/>
        <v/>
      </c>
      <c r="DG69" s="85" t="str">
        <f t="shared" si="106"/>
        <v/>
      </c>
      <c r="DH69" s="85" t="str">
        <f t="shared" si="107"/>
        <v/>
      </c>
      <c r="DI69" s="85" t="str">
        <f t="shared" si="108"/>
        <v/>
      </c>
      <c r="DJ69" s="85" t="str">
        <f t="shared" si="109"/>
        <v/>
      </c>
      <c r="DK69" s="85" t="str">
        <f t="shared" si="110"/>
        <v/>
      </c>
      <c r="DL69" s="85" t="str">
        <f t="shared" si="111"/>
        <v/>
      </c>
      <c r="DM69" s="85" t="str">
        <f t="shared" si="112"/>
        <v/>
      </c>
      <c r="DN69" s="85" t="str">
        <f t="shared" si="113"/>
        <v/>
      </c>
      <c r="DO69" s="85" t="str">
        <f t="shared" si="114"/>
        <v/>
      </c>
      <c r="DP69" s="85" t="str">
        <f t="shared" si="115"/>
        <v/>
      </c>
      <c r="DQ69" s="85" t="str">
        <f t="shared" si="116"/>
        <v/>
      </c>
      <c r="EA69" s="86">
        <f t="shared" si="117"/>
        <v>0</v>
      </c>
      <c r="EB69" s="86">
        <f t="shared" si="118"/>
        <v>0</v>
      </c>
      <c r="EC69" s="86">
        <f t="shared" si="119"/>
        <v>0</v>
      </c>
      <c r="ED69" s="86">
        <f t="shared" si="120"/>
        <v>0</v>
      </c>
      <c r="EE69" s="86">
        <f t="shared" si="121"/>
        <v>0</v>
      </c>
      <c r="EF69" s="86">
        <f t="shared" si="122"/>
        <v>0</v>
      </c>
      <c r="EG69" s="86">
        <f t="shared" si="123"/>
        <v>0</v>
      </c>
      <c r="EH69" s="86">
        <f t="shared" si="124"/>
        <v>0</v>
      </c>
      <c r="EI69" s="86">
        <f t="shared" si="125"/>
        <v>0</v>
      </c>
      <c r="EJ69" s="86">
        <f t="shared" si="126"/>
        <v>0</v>
      </c>
      <c r="EK69" s="86">
        <f t="shared" si="127"/>
        <v>0</v>
      </c>
      <c r="EL69" s="86">
        <f t="shared" si="128"/>
        <v>0</v>
      </c>
      <c r="EM69" s="86">
        <f t="shared" si="129"/>
        <v>0</v>
      </c>
      <c r="EN69" s="86">
        <f t="shared" si="130"/>
        <v>0</v>
      </c>
      <c r="EO69" s="86">
        <f t="shared" si="131"/>
        <v>0</v>
      </c>
      <c r="EP69" s="86">
        <f t="shared" si="132"/>
        <v>0</v>
      </c>
      <c r="EQ69" s="86">
        <f t="shared" si="133"/>
        <v>0</v>
      </c>
      <c r="ER69" s="86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8">
        <f t="shared" si="134"/>
        <v>0</v>
      </c>
      <c r="C70" s="109">
        <f t="shared" si="134"/>
        <v>0</v>
      </c>
      <c r="D70" s="7"/>
      <c r="E70" s="10"/>
      <c r="F70" s="7"/>
      <c r="G70" s="10"/>
      <c r="H70" s="7"/>
      <c r="I70" s="8"/>
      <c r="J70" s="9"/>
      <c r="K70" s="9"/>
      <c r="L70" s="7"/>
      <c r="M70" s="10"/>
      <c r="N70" s="7"/>
      <c r="O70" s="10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7"/>
      <c r="AK70" s="10"/>
      <c r="AL70" s="7"/>
      <c r="AM70" s="10"/>
      <c r="AN70" s="7"/>
      <c r="AO70" s="10"/>
      <c r="AP70" s="7"/>
      <c r="AQ70" s="27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85" t="str">
        <f t="shared" si="90"/>
        <v/>
      </c>
      <c r="CB70" s="85" t="str">
        <f t="shared" si="91"/>
        <v/>
      </c>
      <c r="CC70" s="85" t="str">
        <f t="shared" si="92"/>
        <v/>
      </c>
      <c r="CD70" s="85" t="str">
        <f t="shared" si="93"/>
        <v/>
      </c>
      <c r="CE70" s="85" t="str">
        <f t="shared" si="94"/>
        <v/>
      </c>
      <c r="CF70" s="86"/>
      <c r="CG70" s="86">
        <f t="shared" si="95"/>
        <v>0</v>
      </c>
      <c r="CH70" s="86">
        <f t="shared" si="96"/>
        <v>0</v>
      </c>
      <c r="CI70" s="86">
        <f t="shared" si="97"/>
        <v>0</v>
      </c>
      <c r="CJ70" s="86">
        <f t="shared" si="98"/>
        <v>0</v>
      </c>
      <c r="CK70" s="86">
        <f t="shared" si="99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A70" s="85" t="str">
        <f t="shared" si="100"/>
        <v/>
      </c>
      <c r="DB70" s="85" t="str">
        <f t="shared" si="101"/>
        <v/>
      </c>
      <c r="DC70" s="85" t="str">
        <f t="shared" si="102"/>
        <v/>
      </c>
      <c r="DD70" s="85" t="str">
        <f t="shared" si="103"/>
        <v/>
      </c>
      <c r="DE70" s="85" t="str">
        <f t="shared" si="104"/>
        <v/>
      </c>
      <c r="DF70" s="85" t="str">
        <f t="shared" si="105"/>
        <v/>
      </c>
      <c r="DG70" s="85" t="str">
        <f t="shared" si="106"/>
        <v/>
      </c>
      <c r="DH70" s="85" t="str">
        <f t="shared" si="107"/>
        <v/>
      </c>
      <c r="DI70" s="85" t="str">
        <f t="shared" si="108"/>
        <v/>
      </c>
      <c r="DJ70" s="85" t="str">
        <f t="shared" si="109"/>
        <v/>
      </c>
      <c r="DK70" s="85" t="str">
        <f t="shared" si="110"/>
        <v/>
      </c>
      <c r="DL70" s="85" t="str">
        <f t="shared" si="111"/>
        <v/>
      </c>
      <c r="DM70" s="85" t="str">
        <f t="shared" si="112"/>
        <v/>
      </c>
      <c r="DN70" s="85" t="str">
        <f t="shared" si="113"/>
        <v/>
      </c>
      <c r="DO70" s="85" t="str">
        <f t="shared" si="114"/>
        <v/>
      </c>
      <c r="DP70" s="85" t="str">
        <f t="shared" si="115"/>
        <v/>
      </c>
      <c r="DQ70" s="85" t="str">
        <f t="shared" si="116"/>
        <v/>
      </c>
      <c r="EA70" s="86">
        <f t="shared" si="117"/>
        <v>0</v>
      </c>
      <c r="EB70" s="86">
        <f t="shared" si="118"/>
        <v>0</v>
      </c>
      <c r="EC70" s="86">
        <f t="shared" si="119"/>
        <v>0</v>
      </c>
      <c r="ED70" s="86">
        <f t="shared" si="120"/>
        <v>0</v>
      </c>
      <c r="EE70" s="86">
        <f t="shared" si="121"/>
        <v>0</v>
      </c>
      <c r="EF70" s="86">
        <f t="shared" si="122"/>
        <v>0</v>
      </c>
      <c r="EG70" s="86">
        <f t="shared" si="123"/>
        <v>0</v>
      </c>
      <c r="EH70" s="86">
        <f t="shared" si="124"/>
        <v>0</v>
      </c>
      <c r="EI70" s="86">
        <f t="shared" si="125"/>
        <v>0</v>
      </c>
      <c r="EJ70" s="86">
        <f t="shared" si="126"/>
        <v>0</v>
      </c>
      <c r="EK70" s="86">
        <f t="shared" si="127"/>
        <v>0</v>
      </c>
      <c r="EL70" s="86">
        <f t="shared" si="128"/>
        <v>0</v>
      </c>
      <c r="EM70" s="86">
        <f t="shared" si="129"/>
        <v>0</v>
      </c>
      <c r="EN70" s="86">
        <f t="shared" si="130"/>
        <v>0</v>
      </c>
      <c r="EO70" s="86">
        <f t="shared" si="131"/>
        <v>0</v>
      </c>
      <c r="EP70" s="86">
        <f t="shared" si="132"/>
        <v>0</v>
      </c>
      <c r="EQ70" s="86">
        <f t="shared" si="133"/>
        <v>0</v>
      </c>
      <c r="ER70" s="86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8">
        <f t="shared" si="134"/>
        <v>0</v>
      </c>
      <c r="C71" s="109">
        <f t="shared" si="134"/>
        <v>0</v>
      </c>
      <c r="D71" s="7"/>
      <c r="E71" s="10"/>
      <c r="F71" s="7"/>
      <c r="G71" s="10"/>
      <c r="H71" s="7"/>
      <c r="I71" s="8"/>
      <c r="J71" s="9"/>
      <c r="K71" s="9"/>
      <c r="L71" s="7"/>
      <c r="M71" s="10"/>
      <c r="N71" s="7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85" t="str">
        <f t="shared" si="90"/>
        <v/>
      </c>
      <c r="CB71" s="85" t="str">
        <f t="shared" si="91"/>
        <v/>
      </c>
      <c r="CC71" s="85" t="str">
        <f t="shared" si="92"/>
        <v/>
      </c>
      <c r="CD71" s="85" t="str">
        <f t="shared" si="93"/>
        <v/>
      </c>
      <c r="CE71" s="85" t="str">
        <f t="shared" si="94"/>
        <v/>
      </c>
      <c r="CF71" s="86"/>
      <c r="CG71" s="86">
        <f t="shared" si="95"/>
        <v>0</v>
      </c>
      <c r="CH71" s="86">
        <f t="shared" si="96"/>
        <v>0</v>
      </c>
      <c r="CI71" s="86">
        <f t="shared" si="97"/>
        <v>0</v>
      </c>
      <c r="CJ71" s="86">
        <f t="shared" si="98"/>
        <v>0</v>
      </c>
      <c r="CK71" s="86">
        <f t="shared" si="99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85" t="str">
        <f t="shared" si="100"/>
        <v/>
      </c>
      <c r="DB71" s="85" t="str">
        <f t="shared" si="101"/>
        <v/>
      </c>
      <c r="DC71" s="85" t="str">
        <f t="shared" si="102"/>
        <v/>
      </c>
      <c r="DD71" s="85" t="str">
        <f t="shared" si="103"/>
        <v/>
      </c>
      <c r="DE71" s="85" t="str">
        <f t="shared" si="104"/>
        <v/>
      </c>
      <c r="DF71" s="85" t="str">
        <f t="shared" si="105"/>
        <v/>
      </c>
      <c r="DG71" s="85" t="str">
        <f t="shared" si="106"/>
        <v/>
      </c>
      <c r="DH71" s="85" t="str">
        <f t="shared" si="107"/>
        <v/>
      </c>
      <c r="DI71" s="85" t="str">
        <f t="shared" si="108"/>
        <v/>
      </c>
      <c r="DJ71" s="85" t="str">
        <f t="shared" si="109"/>
        <v/>
      </c>
      <c r="DK71" s="85" t="str">
        <f t="shared" si="110"/>
        <v/>
      </c>
      <c r="DL71" s="85" t="str">
        <f t="shared" si="111"/>
        <v/>
      </c>
      <c r="DM71" s="85" t="str">
        <f t="shared" si="112"/>
        <v/>
      </c>
      <c r="DN71" s="85" t="str">
        <f t="shared" si="113"/>
        <v/>
      </c>
      <c r="DO71" s="85" t="str">
        <f t="shared" si="114"/>
        <v/>
      </c>
      <c r="DP71" s="85" t="str">
        <f t="shared" si="115"/>
        <v/>
      </c>
      <c r="DQ71" s="85" t="str">
        <f t="shared" si="116"/>
        <v/>
      </c>
      <c r="EA71" s="86">
        <f t="shared" si="117"/>
        <v>0</v>
      </c>
      <c r="EB71" s="86">
        <f t="shared" si="118"/>
        <v>0</v>
      </c>
      <c r="EC71" s="86">
        <f t="shared" si="119"/>
        <v>0</v>
      </c>
      <c r="ED71" s="86">
        <f t="shared" si="120"/>
        <v>0</v>
      </c>
      <c r="EE71" s="86">
        <f t="shared" si="121"/>
        <v>0</v>
      </c>
      <c r="EF71" s="86">
        <f t="shared" si="122"/>
        <v>0</v>
      </c>
      <c r="EG71" s="86">
        <f t="shared" si="123"/>
        <v>0</v>
      </c>
      <c r="EH71" s="86">
        <f t="shared" si="124"/>
        <v>0</v>
      </c>
      <c r="EI71" s="86">
        <f t="shared" si="125"/>
        <v>0</v>
      </c>
      <c r="EJ71" s="86">
        <f t="shared" si="126"/>
        <v>0</v>
      </c>
      <c r="EK71" s="86">
        <f t="shared" si="127"/>
        <v>0</v>
      </c>
      <c r="EL71" s="86">
        <f t="shared" si="128"/>
        <v>0</v>
      </c>
      <c r="EM71" s="86">
        <f t="shared" si="129"/>
        <v>0</v>
      </c>
      <c r="EN71" s="86">
        <f t="shared" si="130"/>
        <v>0</v>
      </c>
      <c r="EO71" s="86">
        <f t="shared" si="131"/>
        <v>0</v>
      </c>
      <c r="EP71" s="86">
        <f t="shared" si="132"/>
        <v>0</v>
      </c>
      <c r="EQ71" s="86">
        <f t="shared" si="133"/>
        <v>0</v>
      </c>
      <c r="ER71" s="86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8">
        <f t="shared" si="134"/>
        <v>0</v>
      </c>
      <c r="C72" s="109">
        <f t="shared" si="134"/>
        <v>0</v>
      </c>
      <c r="D72" s="7"/>
      <c r="E72" s="10"/>
      <c r="F72" s="7"/>
      <c r="G72" s="10"/>
      <c r="H72" s="7"/>
      <c r="I72" s="8"/>
      <c r="J72" s="9"/>
      <c r="K72" s="9"/>
      <c r="L72" s="7"/>
      <c r="M72" s="10"/>
      <c r="N72" s="7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85" t="str">
        <f t="shared" si="90"/>
        <v/>
      </c>
      <c r="CB72" s="85" t="str">
        <f t="shared" si="91"/>
        <v/>
      </c>
      <c r="CC72" s="85" t="str">
        <f t="shared" si="92"/>
        <v/>
      </c>
      <c r="CD72" s="85" t="str">
        <f t="shared" si="93"/>
        <v/>
      </c>
      <c r="CE72" s="85" t="str">
        <f t="shared" si="94"/>
        <v/>
      </c>
      <c r="CF72" s="86"/>
      <c r="CG72" s="86">
        <f t="shared" si="95"/>
        <v>0</v>
      </c>
      <c r="CH72" s="86">
        <f t="shared" si="96"/>
        <v>0</v>
      </c>
      <c r="CI72" s="86">
        <f t="shared" si="97"/>
        <v>0</v>
      </c>
      <c r="CJ72" s="86">
        <f t="shared" si="98"/>
        <v>0</v>
      </c>
      <c r="CK72" s="86">
        <f t="shared" si="99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85" t="str">
        <f t="shared" si="100"/>
        <v/>
      </c>
      <c r="DB72" s="85" t="str">
        <f t="shared" si="101"/>
        <v/>
      </c>
      <c r="DC72" s="85" t="str">
        <f t="shared" si="102"/>
        <v/>
      </c>
      <c r="DD72" s="85" t="str">
        <f t="shared" si="103"/>
        <v/>
      </c>
      <c r="DE72" s="85" t="str">
        <f t="shared" si="104"/>
        <v/>
      </c>
      <c r="DF72" s="85" t="str">
        <f t="shared" si="105"/>
        <v/>
      </c>
      <c r="DG72" s="85" t="str">
        <f t="shared" si="106"/>
        <v/>
      </c>
      <c r="DH72" s="85" t="str">
        <f t="shared" si="107"/>
        <v/>
      </c>
      <c r="DI72" s="85" t="str">
        <f t="shared" si="108"/>
        <v/>
      </c>
      <c r="DJ72" s="85" t="str">
        <f t="shared" si="109"/>
        <v/>
      </c>
      <c r="DK72" s="85" t="str">
        <f t="shared" si="110"/>
        <v/>
      </c>
      <c r="DL72" s="85" t="str">
        <f t="shared" si="111"/>
        <v/>
      </c>
      <c r="DM72" s="85" t="str">
        <f t="shared" si="112"/>
        <v/>
      </c>
      <c r="DN72" s="85" t="str">
        <f t="shared" si="113"/>
        <v/>
      </c>
      <c r="DO72" s="85" t="str">
        <f t="shared" si="114"/>
        <v/>
      </c>
      <c r="DP72" s="85" t="str">
        <f t="shared" si="115"/>
        <v/>
      </c>
      <c r="DQ72" s="85" t="str">
        <f t="shared" si="116"/>
        <v/>
      </c>
      <c r="EA72" s="86">
        <f t="shared" si="117"/>
        <v>0</v>
      </c>
      <c r="EB72" s="86">
        <f t="shared" si="118"/>
        <v>0</v>
      </c>
      <c r="EC72" s="86">
        <f t="shared" si="119"/>
        <v>0</v>
      </c>
      <c r="ED72" s="86">
        <f t="shared" si="120"/>
        <v>0</v>
      </c>
      <c r="EE72" s="86">
        <f t="shared" si="121"/>
        <v>0</v>
      </c>
      <c r="EF72" s="86">
        <f t="shared" si="122"/>
        <v>0</v>
      </c>
      <c r="EG72" s="86">
        <f t="shared" si="123"/>
        <v>0</v>
      </c>
      <c r="EH72" s="86">
        <f t="shared" si="124"/>
        <v>0</v>
      </c>
      <c r="EI72" s="86">
        <f t="shared" si="125"/>
        <v>0</v>
      </c>
      <c r="EJ72" s="86">
        <f t="shared" si="126"/>
        <v>0</v>
      </c>
      <c r="EK72" s="86">
        <f t="shared" si="127"/>
        <v>0</v>
      </c>
      <c r="EL72" s="86">
        <f t="shared" si="128"/>
        <v>0</v>
      </c>
      <c r="EM72" s="86">
        <f t="shared" si="129"/>
        <v>0</v>
      </c>
      <c r="EN72" s="86">
        <f t="shared" si="130"/>
        <v>0</v>
      </c>
      <c r="EO72" s="86">
        <f t="shared" si="131"/>
        <v>0</v>
      </c>
      <c r="EP72" s="86">
        <f t="shared" si="132"/>
        <v>0</v>
      </c>
      <c r="EQ72" s="86">
        <f t="shared" si="133"/>
        <v>0</v>
      </c>
      <c r="ER72" s="86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13">
        <f t="shared" si="134"/>
        <v>0</v>
      </c>
      <c r="C73" s="114">
        <f t="shared" si="134"/>
        <v>0</v>
      </c>
      <c r="D73" s="11"/>
      <c r="E73" s="24"/>
      <c r="F73" s="11"/>
      <c r="G73" s="24"/>
      <c r="H73" s="11"/>
      <c r="I73" s="13"/>
      <c r="J73" s="14"/>
      <c r="K73" s="14"/>
      <c r="L73" s="11"/>
      <c r="M73" s="24"/>
      <c r="N73" s="11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85" t="str">
        <f t="shared" si="90"/>
        <v/>
      </c>
      <c r="CB73" s="85" t="str">
        <f t="shared" si="91"/>
        <v/>
      </c>
      <c r="CC73" s="85" t="str">
        <f t="shared" si="92"/>
        <v/>
      </c>
      <c r="CD73" s="85" t="str">
        <f t="shared" si="93"/>
        <v/>
      </c>
      <c r="CE73" s="85" t="str">
        <f t="shared" si="94"/>
        <v/>
      </c>
      <c r="CF73" s="86"/>
      <c r="CG73" s="86">
        <f t="shared" si="95"/>
        <v>0</v>
      </c>
      <c r="CH73" s="86">
        <f t="shared" si="96"/>
        <v>0</v>
      </c>
      <c r="CI73" s="86">
        <f t="shared" si="97"/>
        <v>0</v>
      </c>
      <c r="CJ73" s="86">
        <f t="shared" si="98"/>
        <v>0</v>
      </c>
      <c r="CK73" s="86">
        <f t="shared" si="99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85" t="str">
        <f t="shared" si="100"/>
        <v/>
      </c>
      <c r="DB73" s="85" t="str">
        <f t="shared" si="101"/>
        <v/>
      </c>
      <c r="DC73" s="85" t="str">
        <f t="shared" si="102"/>
        <v/>
      </c>
      <c r="DD73" s="85" t="str">
        <f t="shared" si="103"/>
        <v/>
      </c>
      <c r="DE73" s="85" t="str">
        <f t="shared" si="104"/>
        <v/>
      </c>
      <c r="DF73" s="85" t="str">
        <f t="shared" si="105"/>
        <v/>
      </c>
      <c r="DG73" s="85" t="str">
        <f t="shared" si="106"/>
        <v/>
      </c>
      <c r="DH73" s="85" t="str">
        <f t="shared" si="107"/>
        <v/>
      </c>
      <c r="DI73" s="85" t="str">
        <f t="shared" si="108"/>
        <v/>
      </c>
      <c r="DJ73" s="85" t="str">
        <f t="shared" si="109"/>
        <v/>
      </c>
      <c r="DK73" s="85" t="str">
        <f t="shared" si="110"/>
        <v/>
      </c>
      <c r="DL73" s="85" t="str">
        <f t="shared" si="111"/>
        <v/>
      </c>
      <c r="DM73" s="85" t="str">
        <f t="shared" si="112"/>
        <v/>
      </c>
      <c r="DN73" s="85" t="str">
        <f t="shared" si="113"/>
        <v/>
      </c>
      <c r="DO73" s="85" t="str">
        <f t="shared" si="114"/>
        <v/>
      </c>
      <c r="DP73" s="85" t="str">
        <f t="shared" si="115"/>
        <v/>
      </c>
      <c r="DQ73" s="85" t="str">
        <f t="shared" si="116"/>
        <v/>
      </c>
      <c r="EA73" s="86">
        <f t="shared" si="117"/>
        <v>0</v>
      </c>
      <c r="EB73" s="86">
        <f t="shared" si="118"/>
        <v>0</v>
      </c>
      <c r="EC73" s="86">
        <f t="shared" si="119"/>
        <v>0</v>
      </c>
      <c r="ED73" s="86">
        <f t="shared" si="120"/>
        <v>0</v>
      </c>
      <c r="EE73" s="86">
        <f t="shared" si="121"/>
        <v>0</v>
      </c>
      <c r="EF73" s="86">
        <f t="shared" si="122"/>
        <v>0</v>
      </c>
      <c r="EG73" s="86">
        <f t="shared" si="123"/>
        <v>0</v>
      </c>
      <c r="EH73" s="86">
        <f t="shared" si="124"/>
        <v>0</v>
      </c>
      <c r="EI73" s="86">
        <f t="shared" si="125"/>
        <v>0</v>
      </c>
      <c r="EJ73" s="86">
        <f t="shared" si="126"/>
        <v>0</v>
      </c>
      <c r="EK73" s="86">
        <f t="shared" si="127"/>
        <v>0</v>
      </c>
      <c r="EL73" s="86">
        <f t="shared" si="128"/>
        <v>0</v>
      </c>
      <c r="EM73" s="86">
        <f t="shared" si="129"/>
        <v>0</v>
      </c>
      <c r="EN73" s="86">
        <f t="shared" si="130"/>
        <v>0</v>
      </c>
      <c r="EO73" s="86">
        <f t="shared" si="131"/>
        <v>0</v>
      </c>
      <c r="EP73" s="86">
        <f t="shared" si="132"/>
        <v>0</v>
      </c>
      <c r="EQ73" s="86">
        <f t="shared" si="133"/>
        <v>0</v>
      </c>
      <c r="ER73" s="86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108">
        <f>+D78+F78+H78+J78+L78+N78+P78+R78+T78+V78+X78+Z78+AB78+AD78+AF78+AH78+AJ78+AL78+AN78+AP78</f>
        <v>0</v>
      </c>
      <c r="C78" s="109">
        <f>+E78+G78+I78+K78+M78+O78+Q78+S78+U78+W78+Y78+AA78+AC78+AE78+AG78+AI78+AK78+AM78+AO78+AQ78</f>
        <v>0</v>
      </c>
      <c r="D78" s="7"/>
      <c r="E78" s="10"/>
      <c r="F78" s="7"/>
      <c r="G78" s="10"/>
      <c r="H78" s="7"/>
      <c r="I78" s="8"/>
      <c r="J78" s="9"/>
      <c r="K78" s="9"/>
      <c r="L78" s="7"/>
      <c r="M78" s="10"/>
      <c r="N78" s="7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85" t="str">
        <f t="shared" ref="CA78:CA95" si="135">IF(B78&lt;   C78,"* El total de Reactivos NO DEBE ser superior al total de Procesados. ","")</f>
        <v/>
      </c>
      <c r="CB78" s="85" t="str">
        <f t="shared" ref="CB78:CB95" si="136">IF(B78&lt;&gt; AR78+ AS78,"* La suma de las columnas Sexo DEBE SER IGUAL los Procesados. ","")</f>
        <v/>
      </c>
      <c r="CC78" s="85" t="str">
        <f t="shared" ref="CC78:CC95" si="137">IF(B78&lt;  AT78+ AU78,"* La suma de las columna Trans NO DEBE ser superior al total de Procesados. ","")</f>
        <v/>
      </c>
      <c r="CD78" s="85" t="str">
        <f t="shared" ref="CD78:CD95" si="138">IF(B78&lt;  AV78,"* La columna Pueblos Originarios NO DEBE ser superior al total de Procesados. ","")</f>
        <v/>
      </c>
      <c r="CE78" s="85" t="str">
        <f t="shared" ref="CE78:CE95" si="139">IF(B78&lt;  AW78,"* La columna Migrantes NO DEBE ser superior al total de Procesados. ","")</f>
        <v/>
      </c>
      <c r="CF78" s="86"/>
      <c r="CG78" s="86">
        <f t="shared" ref="CG78:CG95" si="140">IF(B78&lt;   C78,1,0)</f>
        <v>0</v>
      </c>
      <c r="CH78" s="86">
        <f t="shared" ref="CH78:CH95" si="141">IF(B78&lt;&gt; AR78+AS78,1,0)</f>
        <v>0</v>
      </c>
      <c r="CI78" s="86">
        <f t="shared" ref="CI78:CI95" si="142">IF(B78&lt;  AT78+AU78,1,0)</f>
        <v>0</v>
      </c>
      <c r="CJ78" s="86">
        <f t="shared" ref="CJ78:CJ95" si="143">IF(B78&lt;  AV78,1,0)</f>
        <v>0</v>
      </c>
      <c r="CK78" s="86">
        <f t="shared" ref="CK78:CK95" si="144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A78" s="85" t="str">
        <f t="shared" ref="DA78:DA95" si="145">IF(D78&lt;E78,"* Los Procesados deben ser mayor o igual a los Reactivos en los Menor de 6 meses. ","")</f>
        <v/>
      </c>
      <c r="DB78" s="85" t="str">
        <f t="shared" ref="DB78:DB95" si="146">IF(F78&lt;G78,"* Los Procesados deben ser mayor o igual a los Reactivos en los 6 a 11 meses. ","")</f>
        <v/>
      </c>
      <c r="DC78" s="85" t="str">
        <f t="shared" ref="DC78:DC95" si="147">IF(H78&lt;I78,"* Los Procesados deben ser mayor o igual a los Reactivos en los 12-24 meses. ","")</f>
        <v/>
      </c>
      <c r="DD78" s="85" t="str">
        <f t="shared" ref="DD78:DD95" si="148">IF(J78&lt;K78,"* Los Procesados deben ser mayor o igual a los Reactivos en los 3 a 4. ","")</f>
        <v/>
      </c>
      <c r="DE78" s="85" t="str">
        <f t="shared" ref="DE78:DE95" si="149">IF(L78&lt;M78,"* Los Procesados deben ser mayor o igual a los Reactivos en los 5 a 9. ","")</f>
        <v/>
      </c>
      <c r="DF78" s="85" t="str">
        <f t="shared" ref="DF78:DF95" si="150">IF(N78&lt;O78,"* Los Procesados deben ser mayor o igual a los Reactivos en los 10 - 14. ","")</f>
        <v/>
      </c>
      <c r="DG78" s="85" t="str">
        <f t="shared" ref="DG78:DG95" si="151">IF(P78&lt;Q78,"* Los Procesados deben ser mayor o igual a los Reactivos en los 15 - 19. ","")</f>
        <v/>
      </c>
      <c r="DH78" s="85" t="str">
        <f t="shared" ref="DH78:DH95" si="152">IF(R78&lt;S78,"* Los Procesados deben ser mayor o igual a los Reactivos en los 20 - 24. ","")</f>
        <v/>
      </c>
      <c r="DI78" s="85" t="str">
        <f t="shared" ref="DI78:DI95" si="153">IF(T78&lt;U78,"* Los Procesados deben ser mayor o igual a los Reactivos en los 25 a 29. ","")</f>
        <v/>
      </c>
      <c r="DJ78" s="85" t="str">
        <f t="shared" ref="DJ78:DJ95" si="154">IF(V78&lt;W78,"* Los Procesados deben ser mayor o igual a los Reactivos en los 30 a 34. ","")</f>
        <v/>
      </c>
      <c r="DK78" s="85" t="str">
        <f t="shared" ref="DK78:DK95" si="155">IF(X78&lt;Y78,"* Los Procesados deben ser mayor o igual a los Reactivos en los 35 a 39. ","")</f>
        <v/>
      </c>
      <c r="DL78" s="85" t="str">
        <f t="shared" ref="DL78:DL95" si="156">IF(AF78&lt;AG78,"* Los Procesados deben ser mayor o igual a los Reactivos en los 55 a 59. ","")</f>
        <v/>
      </c>
      <c r="DM78" s="85" t="str">
        <f t="shared" ref="DM78:DM95" si="157">IF(AH78&lt;AI78,"* Los Procesados deben ser mayor o igual a los Reactivos en los 60 a 64. ","")</f>
        <v/>
      </c>
      <c r="DN78" s="85" t="str">
        <f t="shared" ref="DN78:DN95" si="158">IF(AJ78&lt;AK78,"* Los Procesados deben ser mayor o igual a los Reactivos en los 65 a 69. ","")</f>
        <v/>
      </c>
      <c r="DO78" s="85" t="str">
        <f t="shared" ref="DO78:DO95" si="159">IF(AL78&lt;AM78,"* Los Procesados deben ser mayor o igual a los Reactivos en los 70 a 74. ","")</f>
        <v/>
      </c>
      <c r="DP78" s="85" t="str">
        <f t="shared" ref="DP78:DP95" si="160">IF(AN78&lt;AO78,"* Los Procesados deben ser mayor o igual a los Reactivos en los 75 a 79. ","")</f>
        <v/>
      </c>
      <c r="DQ78" s="85" t="str">
        <f t="shared" ref="DQ78:DQ95" si="161">IF(AP78&lt;AQ78,"* Los Procesados deben ser mayor o igual a los Reactivos en los 80 y más. ","")</f>
        <v/>
      </c>
      <c r="EA78" s="86">
        <f t="shared" ref="EA78:EA95" si="162">IF(D78&lt;E78,1,0)</f>
        <v>0</v>
      </c>
      <c r="EB78" s="86">
        <f t="shared" ref="EB78:EB95" si="163">IF(F78&lt;G78,1,0)</f>
        <v>0</v>
      </c>
      <c r="EC78" s="86">
        <f t="shared" ref="EC78:EC95" si="164">IF(H78&lt;I78,1,0)</f>
        <v>0</v>
      </c>
      <c r="ED78" s="86">
        <f t="shared" ref="ED78:ED95" si="165">IF(J78&lt;K78,1,0)</f>
        <v>0</v>
      </c>
      <c r="EE78" s="86">
        <f t="shared" ref="EE78:EE95" si="166">IF(L78&lt;M78,1,0)</f>
        <v>0</v>
      </c>
      <c r="EF78" s="86">
        <f t="shared" ref="EF78:EF95" si="167">IF(N78&lt;O78,1,0)</f>
        <v>0</v>
      </c>
      <c r="EG78" s="86">
        <f t="shared" ref="EG78:EG95" si="168">IF(P78&lt;Q78,1,0)</f>
        <v>0</v>
      </c>
      <c r="EH78" s="86">
        <f t="shared" ref="EH78:EH95" si="169">IF(R78&lt;S78,1,0)</f>
        <v>0</v>
      </c>
      <c r="EI78" s="86">
        <f t="shared" ref="EI78:EI95" si="170">IF(T78&lt;U78,1,0)</f>
        <v>0</v>
      </c>
      <c r="EJ78" s="86">
        <f t="shared" ref="EJ78:EJ95" si="171">IF(V78&lt;W78,1,0)</f>
        <v>0</v>
      </c>
      <c r="EK78" s="86">
        <f t="shared" ref="EK78:EK95" si="172">IF(X78&lt;Y78,1,0)</f>
        <v>0</v>
      </c>
      <c r="EL78" s="86">
        <f t="shared" ref="EL78:EL95" si="173">IF(AF78&lt;AG78,1,0)</f>
        <v>0</v>
      </c>
      <c r="EM78" s="86">
        <f t="shared" ref="EM78:EM95" si="174">IF(AH78&lt;AI78,1,0)</f>
        <v>0</v>
      </c>
      <c r="EN78" s="86">
        <f t="shared" ref="EN78:EN95" si="175">IF(AJ78&lt;AK78,1,0)</f>
        <v>0</v>
      </c>
      <c r="EO78" s="86">
        <f t="shared" ref="EO78:EO95" si="176">IF(AL78&lt;AM78,1,0)</f>
        <v>0</v>
      </c>
      <c r="EP78" s="86">
        <f t="shared" ref="EP78:EP95" si="177">IF(AN78&lt;AO78,1,0)</f>
        <v>0</v>
      </c>
      <c r="EQ78" s="86">
        <f t="shared" ref="EQ78:EQ95" si="178">IF(AP78&lt;AQ78,1,0)</f>
        <v>0</v>
      </c>
      <c r="ER78" s="86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8">
        <f t="shared" ref="B79:C95" si="179">+D79+F79+H79+J79+L79+N79+P79+R79+T79+V79+X79+Z79+AB79+AD79+AF79+AH79+AJ79+AL79+AN79+AP79</f>
        <v>0</v>
      </c>
      <c r="C79" s="109">
        <f t="shared" si="179"/>
        <v>0</v>
      </c>
      <c r="D79" s="7"/>
      <c r="E79" s="10"/>
      <c r="F79" s="7"/>
      <c r="G79" s="10"/>
      <c r="H79" s="7"/>
      <c r="I79" s="8"/>
      <c r="J79" s="9"/>
      <c r="K79" s="9"/>
      <c r="L79" s="7"/>
      <c r="M79" s="10"/>
      <c r="N79" s="7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85" t="str">
        <f t="shared" si="135"/>
        <v/>
      </c>
      <c r="CB79" s="85" t="str">
        <f t="shared" si="136"/>
        <v/>
      </c>
      <c r="CC79" s="85" t="str">
        <f t="shared" si="137"/>
        <v/>
      </c>
      <c r="CD79" s="85" t="str">
        <f t="shared" si="138"/>
        <v/>
      </c>
      <c r="CE79" s="85" t="str">
        <f t="shared" si="139"/>
        <v/>
      </c>
      <c r="CF79" s="86"/>
      <c r="CG79" s="86">
        <f t="shared" si="140"/>
        <v>0</v>
      </c>
      <c r="CH79" s="86">
        <f t="shared" si="141"/>
        <v>0</v>
      </c>
      <c r="CI79" s="86">
        <f t="shared" si="142"/>
        <v>0</v>
      </c>
      <c r="CJ79" s="86">
        <f t="shared" si="143"/>
        <v>0</v>
      </c>
      <c r="CK79" s="86">
        <f t="shared" si="144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A79" s="85" t="str">
        <f t="shared" si="145"/>
        <v/>
      </c>
      <c r="DB79" s="85" t="str">
        <f t="shared" si="146"/>
        <v/>
      </c>
      <c r="DC79" s="85" t="str">
        <f t="shared" si="147"/>
        <v/>
      </c>
      <c r="DD79" s="85" t="str">
        <f t="shared" si="148"/>
        <v/>
      </c>
      <c r="DE79" s="85" t="str">
        <f t="shared" si="149"/>
        <v/>
      </c>
      <c r="DF79" s="85" t="str">
        <f t="shared" si="150"/>
        <v/>
      </c>
      <c r="DG79" s="85" t="str">
        <f t="shared" si="151"/>
        <v/>
      </c>
      <c r="DH79" s="85" t="str">
        <f t="shared" si="152"/>
        <v/>
      </c>
      <c r="DI79" s="85" t="str">
        <f t="shared" si="153"/>
        <v/>
      </c>
      <c r="DJ79" s="85" t="str">
        <f t="shared" si="154"/>
        <v/>
      </c>
      <c r="DK79" s="85" t="str">
        <f t="shared" si="155"/>
        <v/>
      </c>
      <c r="DL79" s="85" t="str">
        <f t="shared" si="156"/>
        <v/>
      </c>
      <c r="DM79" s="85" t="str">
        <f t="shared" si="157"/>
        <v/>
      </c>
      <c r="DN79" s="85" t="str">
        <f t="shared" si="158"/>
        <v/>
      </c>
      <c r="DO79" s="85" t="str">
        <f t="shared" si="159"/>
        <v/>
      </c>
      <c r="DP79" s="85" t="str">
        <f t="shared" si="160"/>
        <v/>
      </c>
      <c r="DQ79" s="85" t="str">
        <f t="shared" si="161"/>
        <v/>
      </c>
      <c r="EA79" s="86">
        <f t="shared" si="162"/>
        <v>0</v>
      </c>
      <c r="EB79" s="86">
        <f t="shared" si="163"/>
        <v>0</v>
      </c>
      <c r="EC79" s="86">
        <f t="shared" si="164"/>
        <v>0</v>
      </c>
      <c r="ED79" s="86">
        <f t="shared" si="165"/>
        <v>0</v>
      </c>
      <c r="EE79" s="86">
        <f t="shared" si="166"/>
        <v>0</v>
      </c>
      <c r="EF79" s="86">
        <f t="shared" si="167"/>
        <v>0</v>
      </c>
      <c r="EG79" s="86">
        <f t="shared" si="168"/>
        <v>0</v>
      </c>
      <c r="EH79" s="86">
        <f t="shared" si="169"/>
        <v>0</v>
      </c>
      <c r="EI79" s="86">
        <f t="shared" si="170"/>
        <v>0</v>
      </c>
      <c r="EJ79" s="86">
        <f t="shared" si="171"/>
        <v>0</v>
      </c>
      <c r="EK79" s="86">
        <f t="shared" si="172"/>
        <v>0</v>
      </c>
      <c r="EL79" s="86">
        <f t="shared" si="173"/>
        <v>0</v>
      </c>
      <c r="EM79" s="86">
        <f t="shared" si="174"/>
        <v>0</v>
      </c>
      <c r="EN79" s="86">
        <f t="shared" si="175"/>
        <v>0</v>
      </c>
      <c r="EO79" s="86">
        <f t="shared" si="176"/>
        <v>0</v>
      </c>
      <c r="EP79" s="86">
        <f t="shared" si="177"/>
        <v>0</v>
      </c>
      <c r="EQ79" s="86">
        <f t="shared" si="178"/>
        <v>0</v>
      </c>
      <c r="ER79" s="86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8">
        <f t="shared" si="179"/>
        <v>0</v>
      </c>
      <c r="C80" s="109">
        <f t="shared" si="179"/>
        <v>0</v>
      </c>
      <c r="D80" s="7"/>
      <c r="E80" s="10"/>
      <c r="F80" s="7"/>
      <c r="G80" s="10"/>
      <c r="H80" s="7"/>
      <c r="I80" s="8"/>
      <c r="J80" s="9"/>
      <c r="K80" s="9"/>
      <c r="L80" s="7"/>
      <c r="M80" s="10"/>
      <c r="N80" s="7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85" t="str">
        <f t="shared" si="135"/>
        <v/>
      </c>
      <c r="CB80" s="85" t="str">
        <f t="shared" si="136"/>
        <v/>
      </c>
      <c r="CC80" s="85" t="str">
        <f t="shared" si="137"/>
        <v/>
      </c>
      <c r="CD80" s="85" t="str">
        <f t="shared" si="138"/>
        <v/>
      </c>
      <c r="CE80" s="85" t="str">
        <f t="shared" si="139"/>
        <v/>
      </c>
      <c r="CF80" s="86"/>
      <c r="CG80" s="86">
        <f t="shared" si="140"/>
        <v>0</v>
      </c>
      <c r="CH80" s="86">
        <f t="shared" si="141"/>
        <v>0</v>
      </c>
      <c r="CI80" s="86">
        <f t="shared" si="142"/>
        <v>0</v>
      </c>
      <c r="CJ80" s="86">
        <f t="shared" si="143"/>
        <v>0</v>
      </c>
      <c r="CK80" s="86">
        <f t="shared" si="144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A80" s="85" t="str">
        <f t="shared" si="145"/>
        <v/>
      </c>
      <c r="DB80" s="85" t="str">
        <f t="shared" si="146"/>
        <v/>
      </c>
      <c r="DC80" s="85" t="str">
        <f t="shared" si="147"/>
        <v/>
      </c>
      <c r="DD80" s="85" t="str">
        <f t="shared" si="148"/>
        <v/>
      </c>
      <c r="DE80" s="85" t="str">
        <f t="shared" si="149"/>
        <v/>
      </c>
      <c r="DF80" s="85" t="str">
        <f t="shared" si="150"/>
        <v/>
      </c>
      <c r="DG80" s="85" t="str">
        <f t="shared" si="151"/>
        <v/>
      </c>
      <c r="DH80" s="85" t="str">
        <f t="shared" si="152"/>
        <v/>
      </c>
      <c r="DI80" s="85" t="str">
        <f t="shared" si="153"/>
        <v/>
      </c>
      <c r="DJ80" s="85" t="str">
        <f t="shared" si="154"/>
        <v/>
      </c>
      <c r="DK80" s="85" t="str">
        <f t="shared" si="155"/>
        <v/>
      </c>
      <c r="DL80" s="85" t="str">
        <f t="shared" si="156"/>
        <v/>
      </c>
      <c r="DM80" s="85" t="str">
        <f t="shared" si="157"/>
        <v/>
      </c>
      <c r="DN80" s="85" t="str">
        <f t="shared" si="158"/>
        <v/>
      </c>
      <c r="DO80" s="85" t="str">
        <f t="shared" si="159"/>
        <v/>
      </c>
      <c r="DP80" s="85" t="str">
        <f t="shared" si="160"/>
        <v/>
      </c>
      <c r="DQ80" s="85" t="str">
        <f t="shared" si="161"/>
        <v/>
      </c>
      <c r="EA80" s="86">
        <f t="shared" si="162"/>
        <v>0</v>
      </c>
      <c r="EB80" s="86">
        <f t="shared" si="163"/>
        <v>0</v>
      </c>
      <c r="EC80" s="86">
        <f t="shared" si="164"/>
        <v>0</v>
      </c>
      <c r="ED80" s="86">
        <f t="shared" si="165"/>
        <v>0</v>
      </c>
      <c r="EE80" s="86">
        <f t="shared" si="166"/>
        <v>0</v>
      </c>
      <c r="EF80" s="86">
        <f t="shared" si="167"/>
        <v>0</v>
      </c>
      <c r="EG80" s="86">
        <f t="shared" si="168"/>
        <v>0</v>
      </c>
      <c r="EH80" s="86">
        <f t="shared" si="169"/>
        <v>0</v>
      </c>
      <c r="EI80" s="86">
        <f t="shared" si="170"/>
        <v>0</v>
      </c>
      <c r="EJ80" s="86">
        <f t="shared" si="171"/>
        <v>0</v>
      </c>
      <c r="EK80" s="86">
        <f t="shared" si="172"/>
        <v>0</v>
      </c>
      <c r="EL80" s="86">
        <f t="shared" si="173"/>
        <v>0</v>
      </c>
      <c r="EM80" s="86">
        <f t="shared" si="174"/>
        <v>0</v>
      </c>
      <c r="EN80" s="86">
        <f t="shared" si="175"/>
        <v>0</v>
      </c>
      <c r="EO80" s="86">
        <f t="shared" si="176"/>
        <v>0</v>
      </c>
      <c r="EP80" s="86">
        <f t="shared" si="177"/>
        <v>0</v>
      </c>
      <c r="EQ80" s="86">
        <f t="shared" si="178"/>
        <v>0</v>
      </c>
      <c r="ER80" s="86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8">
        <f t="shared" si="179"/>
        <v>0</v>
      </c>
      <c r="C81" s="109">
        <f t="shared" si="179"/>
        <v>0</v>
      </c>
      <c r="D81" s="7"/>
      <c r="E81" s="10"/>
      <c r="F81" s="7"/>
      <c r="G81" s="10"/>
      <c r="H81" s="7"/>
      <c r="I81" s="8"/>
      <c r="J81" s="9"/>
      <c r="K81" s="9"/>
      <c r="L81" s="7"/>
      <c r="M81" s="10"/>
      <c r="N81" s="7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85" t="str">
        <f t="shared" si="135"/>
        <v/>
      </c>
      <c r="CB81" s="85" t="str">
        <f t="shared" si="136"/>
        <v/>
      </c>
      <c r="CC81" s="85" t="str">
        <f t="shared" si="137"/>
        <v/>
      </c>
      <c r="CD81" s="85" t="str">
        <f t="shared" si="138"/>
        <v/>
      </c>
      <c r="CE81" s="85" t="str">
        <f t="shared" si="139"/>
        <v/>
      </c>
      <c r="CF81" s="86"/>
      <c r="CG81" s="86">
        <f t="shared" si="140"/>
        <v>0</v>
      </c>
      <c r="CH81" s="86">
        <f t="shared" si="141"/>
        <v>0</v>
      </c>
      <c r="CI81" s="86">
        <f t="shared" si="142"/>
        <v>0</v>
      </c>
      <c r="CJ81" s="86">
        <f t="shared" si="143"/>
        <v>0</v>
      </c>
      <c r="CK81" s="86">
        <f t="shared" si="144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A81" s="85" t="str">
        <f t="shared" si="145"/>
        <v/>
      </c>
      <c r="DB81" s="85" t="str">
        <f t="shared" si="146"/>
        <v/>
      </c>
      <c r="DC81" s="85" t="str">
        <f t="shared" si="147"/>
        <v/>
      </c>
      <c r="DD81" s="85" t="str">
        <f t="shared" si="148"/>
        <v/>
      </c>
      <c r="DE81" s="85" t="str">
        <f t="shared" si="149"/>
        <v/>
      </c>
      <c r="DF81" s="85" t="str">
        <f t="shared" si="150"/>
        <v/>
      </c>
      <c r="DG81" s="85" t="str">
        <f t="shared" si="151"/>
        <v/>
      </c>
      <c r="DH81" s="85" t="str">
        <f t="shared" si="152"/>
        <v/>
      </c>
      <c r="DI81" s="85" t="str">
        <f t="shared" si="153"/>
        <v/>
      </c>
      <c r="DJ81" s="85" t="str">
        <f t="shared" si="154"/>
        <v/>
      </c>
      <c r="DK81" s="85" t="str">
        <f t="shared" si="155"/>
        <v/>
      </c>
      <c r="DL81" s="85" t="str">
        <f t="shared" si="156"/>
        <v/>
      </c>
      <c r="DM81" s="85" t="str">
        <f t="shared" si="157"/>
        <v/>
      </c>
      <c r="DN81" s="85" t="str">
        <f t="shared" si="158"/>
        <v/>
      </c>
      <c r="DO81" s="85" t="str">
        <f t="shared" si="159"/>
        <v/>
      </c>
      <c r="DP81" s="85" t="str">
        <f t="shared" si="160"/>
        <v/>
      </c>
      <c r="DQ81" s="85" t="str">
        <f t="shared" si="161"/>
        <v/>
      </c>
      <c r="EA81" s="86">
        <f t="shared" si="162"/>
        <v>0</v>
      </c>
      <c r="EB81" s="86">
        <f t="shared" si="163"/>
        <v>0</v>
      </c>
      <c r="EC81" s="86">
        <f t="shared" si="164"/>
        <v>0</v>
      </c>
      <c r="ED81" s="86">
        <f t="shared" si="165"/>
        <v>0</v>
      </c>
      <c r="EE81" s="86">
        <f t="shared" si="166"/>
        <v>0</v>
      </c>
      <c r="EF81" s="86">
        <f t="shared" si="167"/>
        <v>0</v>
      </c>
      <c r="EG81" s="86">
        <f t="shared" si="168"/>
        <v>0</v>
      </c>
      <c r="EH81" s="86">
        <f t="shared" si="169"/>
        <v>0</v>
      </c>
      <c r="EI81" s="86">
        <f t="shared" si="170"/>
        <v>0</v>
      </c>
      <c r="EJ81" s="86">
        <f t="shared" si="171"/>
        <v>0</v>
      </c>
      <c r="EK81" s="86">
        <f t="shared" si="172"/>
        <v>0</v>
      </c>
      <c r="EL81" s="86">
        <f t="shared" si="173"/>
        <v>0</v>
      </c>
      <c r="EM81" s="86">
        <f t="shared" si="174"/>
        <v>0</v>
      </c>
      <c r="EN81" s="86">
        <f t="shared" si="175"/>
        <v>0</v>
      </c>
      <c r="EO81" s="86">
        <f t="shared" si="176"/>
        <v>0</v>
      </c>
      <c r="EP81" s="86">
        <f t="shared" si="177"/>
        <v>0</v>
      </c>
      <c r="EQ81" s="86">
        <f t="shared" si="178"/>
        <v>0</v>
      </c>
      <c r="ER81" s="86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8">
        <f t="shared" si="179"/>
        <v>0</v>
      </c>
      <c r="C82" s="109">
        <f t="shared" si="179"/>
        <v>0</v>
      </c>
      <c r="D82" s="7"/>
      <c r="E82" s="10"/>
      <c r="F82" s="7"/>
      <c r="G82" s="10"/>
      <c r="H82" s="7"/>
      <c r="I82" s="8"/>
      <c r="J82" s="9"/>
      <c r="K82" s="9"/>
      <c r="L82" s="7"/>
      <c r="M82" s="10"/>
      <c r="N82" s="7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85" t="str">
        <f t="shared" si="135"/>
        <v/>
      </c>
      <c r="CB82" s="85" t="str">
        <f t="shared" si="136"/>
        <v/>
      </c>
      <c r="CC82" s="85" t="str">
        <f t="shared" si="137"/>
        <v/>
      </c>
      <c r="CD82" s="85" t="str">
        <f t="shared" si="138"/>
        <v/>
      </c>
      <c r="CE82" s="85" t="str">
        <f t="shared" si="139"/>
        <v/>
      </c>
      <c r="CF82" s="86"/>
      <c r="CG82" s="86">
        <f t="shared" si="140"/>
        <v>0</v>
      </c>
      <c r="CH82" s="86">
        <f t="shared" si="141"/>
        <v>0</v>
      </c>
      <c r="CI82" s="86">
        <f t="shared" si="142"/>
        <v>0</v>
      </c>
      <c r="CJ82" s="86">
        <f t="shared" si="143"/>
        <v>0</v>
      </c>
      <c r="CK82" s="86">
        <f t="shared" si="144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A82" s="85" t="str">
        <f t="shared" si="145"/>
        <v/>
      </c>
      <c r="DB82" s="85" t="str">
        <f t="shared" si="146"/>
        <v/>
      </c>
      <c r="DC82" s="85" t="str">
        <f t="shared" si="147"/>
        <v/>
      </c>
      <c r="DD82" s="85" t="str">
        <f t="shared" si="148"/>
        <v/>
      </c>
      <c r="DE82" s="85" t="str">
        <f t="shared" si="149"/>
        <v/>
      </c>
      <c r="DF82" s="85" t="str">
        <f t="shared" si="150"/>
        <v/>
      </c>
      <c r="DG82" s="85" t="str">
        <f t="shared" si="151"/>
        <v/>
      </c>
      <c r="DH82" s="85" t="str">
        <f t="shared" si="152"/>
        <v/>
      </c>
      <c r="DI82" s="85" t="str">
        <f t="shared" si="153"/>
        <v/>
      </c>
      <c r="DJ82" s="85" t="str">
        <f t="shared" si="154"/>
        <v/>
      </c>
      <c r="DK82" s="85" t="str">
        <f t="shared" si="155"/>
        <v/>
      </c>
      <c r="DL82" s="85" t="str">
        <f t="shared" si="156"/>
        <v/>
      </c>
      <c r="DM82" s="85" t="str">
        <f t="shared" si="157"/>
        <v/>
      </c>
      <c r="DN82" s="85" t="str">
        <f t="shared" si="158"/>
        <v/>
      </c>
      <c r="DO82" s="85" t="str">
        <f t="shared" si="159"/>
        <v/>
      </c>
      <c r="DP82" s="85" t="str">
        <f t="shared" si="160"/>
        <v/>
      </c>
      <c r="DQ82" s="85" t="str">
        <f t="shared" si="161"/>
        <v/>
      </c>
      <c r="EA82" s="86">
        <f t="shared" si="162"/>
        <v>0</v>
      </c>
      <c r="EB82" s="86">
        <f t="shared" si="163"/>
        <v>0</v>
      </c>
      <c r="EC82" s="86">
        <f t="shared" si="164"/>
        <v>0</v>
      </c>
      <c r="ED82" s="86">
        <f t="shared" si="165"/>
        <v>0</v>
      </c>
      <c r="EE82" s="86">
        <f t="shared" si="166"/>
        <v>0</v>
      </c>
      <c r="EF82" s="86">
        <f t="shared" si="167"/>
        <v>0</v>
      </c>
      <c r="EG82" s="86">
        <f t="shared" si="168"/>
        <v>0</v>
      </c>
      <c r="EH82" s="86">
        <f t="shared" si="169"/>
        <v>0</v>
      </c>
      <c r="EI82" s="86">
        <f t="shared" si="170"/>
        <v>0</v>
      </c>
      <c r="EJ82" s="86">
        <f t="shared" si="171"/>
        <v>0</v>
      </c>
      <c r="EK82" s="86">
        <f t="shared" si="172"/>
        <v>0</v>
      </c>
      <c r="EL82" s="86">
        <f t="shared" si="173"/>
        <v>0</v>
      </c>
      <c r="EM82" s="86">
        <f t="shared" si="174"/>
        <v>0</v>
      </c>
      <c r="EN82" s="86">
        <f t="shared" si="175"/>
        <v>0</v>
      </c>
      <c r="EO82" s="86">
        <f t="shared" si="176"/>
        <v>0</v>
      </c>
      <c r="EP82" s="86">
        <f t="shared" si="177"/>
        <v>0</v>
      </c>
      <c r="EQ82" s="86">
        <f t="shared" si="178"/>
        <v>0</v>
      </c>
      <c r="ER82" s="86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8">
        <f t="shared" si="179"/>
        <v>0</v>
      </c>
      <c r="C83" s="109">
        <f t="shared" si="179"/>
        <v>0</v>
      </c>
      <c r="D83" s="7"/>
      <c r="E83" s="10"/>
      <c r="F83" s="7"/>
      <c r="G83" s="10"/>
      <c r="H83" s="7"/>
      <c r="I83" s="8"/>
      <c r="J83" s="9"/>
      <c r="K83" s="9"/>
      <c r="L83" s="7"/>
      <c r="M83" s="10"/>
      <c r="N83" s="7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85" t="str">
        <f t="shared" si="135"/>
        <v/>
      </c>
      <c r="CB83" s="85" t="str">
        <f t="shared" si="136"/>
        <v/>
      </c>
      <c r="CC83" s="85" t="str">
        <f t="shared" si="137"/>
        <v/>
      </c>
      <c r="CD83" s="85" t="str">
        <f t="shared" si="138"/>
        <v/>
      </c>
      <c r="CE83" s="85" t="str">
        <f t="shared" si="139"/>
        <v/>
      </c>
      <c r="CF83" s="86"/>
      <c r="CG83" s="86">
        <f t="shared" si="140"/>
        <v>0</v>
      </c>
      <c r="CH83" s="86">
        <f t="shared" si="141"/>
        <v>0</v>
      </c>
      <c r="CI83" s="86">
        <f t="shared" si="142"/>
        <v>0</v>
      </c>
      <c r="CJ83" s="86">
        <f t="shared" si="143"/>
        <v>0</v>
      </c>
      <c r="CK83" s="86">
        <f t="shared" si="144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A83" s="85" t="str">
        <f t="shared" si="145"/>
        <v/>
      </c>
      <c r="DB83" s="85" t="str">
        <f t="shared" si="146"/>
        <v/>
      </c>
      <c r="DC83" s="85" t="str">
        <f t="shared" si="147"/>
        <v/>
      </c>
      <c r="DD83" s="85" t="str">
        <f t="shared" si="148"/>
        <v/>
      </c>
      <c r="DE83" s="85" t="str">
        <f t="shared" si="149"/>
        <v/>
      </c>
      <c r="DF83" s="85" t="str">
        <f t="shared" si="150"/>
        <v/>
      </c>
      <c r="DG83" s="85" t="str">
        <f t="shared" si="151"/>
        <v/>
      </c>
      <c r="DH83" s="85" t="str">
        <f t="shared" si="152"/>
        <v/>
      </c>
      <c r="DI83" s="85" t="str">
        <f t="shared" si="153"/>
        <v/>
      </c>
      <c r="DJ83" s="85" t="str">
        <f t="shared" si="154"/>
        <v/>
      </c>
      <c r="DK83" s="85" t="str">
        <f t="shared" si="155"/>
        <v/>
      </c>
      <c r="DL83" s="85" t="str">
        <f t="shared" si="156"/>
        <v/>
      </c>
      <c r="DM83" s="85" t="str">
        <f t="shared" si="157"/>
        <v/>
      </c>
      <c r="DN83" s="85" t="str">
        <f t="shared" si="158"/>
        <v/>
      </c>
      <c r="DO83" s="85" t="str">
        <f t="shared" si="159"/>
        <v/>
      </c>
      <c r="DP83" s="85" t="str">
        <f t="shared" si="160"/>
        <v/>
      </c>
      <c r="DQ83" s="85" t="str">
        <f t="shared" si="161"/>
        <v/>
      </c>
      <c r="EA83" s="86">
        <f t="shared" si="162"/>
        <v>0</v>
      </c>
      <c r="EB83" s="86">
        <f t="shared" si="163"/>
        <v>0</v>
      </c>
      <c r="EC83" s="86">
        <f t="shared" si="164"/>
        <v>0</v>
      </c>
      <c r="ED83" s="86">
        <f t="shared" si="165"/>
        <v>0</v>
      </c>
      <c r="EE83" s="86">
        <f t="shared" si="166"/>
        <v>0</v>
      </c>
      <c r="EF83" s="86">
        <f t="shared" si="167"/>
        <v>0</v>
      </c>
      <c r="EG83" s="86">
        <f t="shared" si="168"/>
        <v>0</v>
      </c>
      <c r="EH83" s="86">
        <f t="shared" si="169"/>
        <v>0</v>
      </c>
      <c r="EI83" s="86">
        <f t="shared" si="170"/>
        <v>0</v>
      </c>
      <c r="EJ83" s="86">
        <f t="shared" si="171"/>
        <v>0</v>
      </c>
      <c r="EK83" s="86">
        <f t="shared" si="172"/>
        <v>0</v>
      </c>
      <c r="EL83" s="86">
        <f t="shared" si="173"/>
        <v>0</v>
      </c>
      <c r="EM83" s="86">
        <f t="shared" si="174"/>
        <v>0</v>
      </c>
      <c r="EN83" s="86">
        <f t="shared" si="175"/>
        <v>0</v>
      </c>
      <c r="EO83" s="86">
        <f t="shared" si="176"/>
        <v>0</v>
      </c>
      <c r="EP83" s="86">
        <f t="shared" si="177"/>
        <v>0</v>
      </c>
      <c r="EQ83" s="86">
        <f t="shared" si="178"/>
        <v>0</v>
      </c>
      <c r="ER83" s="86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8">
        <f t="shared" si="179"/>
        <v>0</v>
      </c>
      <c r="C84" s="109">
        <f t="shared" si="179"/>
        <v>0</v>
      </c>
      <c r="D84" s="7"/>
      <c r="E84" s="10"/>
      <c r="F84" s="7"/>
      <c r="G84" s="10"/>
      <c r="H84" s="7"/>
      <c r="I84" s="8"/>
      <c r="J84" s="9"/>
      <c r="K84" s="9"/>
      <c r="L84" s="7"/>
      <c r="M84" s="10"/>
      <c r="N84" s="7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85" t="str">
        <f t="shared" si="135"/>
        <v/>
      </c>
      <c r="CB84" s="85" t="str">
        <f t="shared" si="136"/>
        <v/>
      </c>
      <c r="CC84" s="85" t="str">
        <f t="shared" si="137"/>
        <v/>
      </c>
      <c r="CD84" s="85" t="str">
        <f t="shared" si="138"/>
        <v/>
      </c>
      <c r="CE84" s="85" t="str">
        <f t="shared" si="139"/>
        <v/>
      </c>
      <c r="CF84" s="86"/>
      <c r="CG84" s="86">
        <f t="shared" si="140"/>
        <v>0</v>
      </c>
      <c r="CH84" s="86">
        <f t="shared" si="141"/>
        <v>0</v>
      </c>
      <c r="CI84" s="86">
        <f t="shared" si="142"/>
        <v>0</v>
      </c>
      <c r="CJ84" s="86">
        <f t="shared" si="143"/>
        <v>0</v>
      </c>
      <c r="CK84" s="86">
        <f t="shared" si="144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A84" s="85" t="str">
        <f t="shared" si="145"/>
        <v/>
      </c>
      <c r="DB84" s="85" t="str">
        <f t="shared" si="146"/>
        <v/>
      </c>
      <c r="DC84" s="85" t="str">
        <f t="shared" si="147"/>
        <v/>
      </c>
      <c r="DD84" s="85" t="str">
        <f t="shared" si="148"/>
        <v/>
      </c>
      <c r="DE84" s="85" t="str">
        <f t="shared" si="149"/>
        <v/>
      </c>
      <c r="DF84" s="85" t="str">
        <f t="shared" si="150"/>
        <v/>
      </c>
      <c r="DG84" s="85" t="str">
        <f t="shared" si="151"/>
        <v/>
      </c>
      <c r="DH84" s="85" t="str">
        <f t="shared" si="152"/>
        <v/>
      </c>
      <c r="DI84" s="85" t="str">
        <f t="shared" si="153"/>
        <v/>
      </c>
      <c r="DJ84" s="85" t="str">
        <f t="shared" si="154"/>
        <v/>
      </c>
      <c r="DK84" s="85" t="str">
        <f t="shared" si="155"/>
        <v/>
      </c>
      <c r="DL84" s="85" t="str">
        <f t="shared" si="156"/>
        <v/>
      </c>
      <c r="DM84" s="85" t="str">
        <f t="shared" si="157"/>
        <v/>
      </c>
      <c r="DN84" s="85" t="str">
        <f t="shared" si="158"/>
        <v/>
      </c>
      <c r="DO84" s="85" t="str">
        <f t="shared" si="159"/>
        <v/>
      </c>
      <c r="DP84" s="85" t="str">
        <f t="shared" si="160"/>
        <v/>
      </c>
      <c r="DQ84" s="85" t="str">
        <f t="shared" si="161"/>
        <v/>
      </c>
      <c r="EA84" s="86">
        <f t="shared" si="162"/>
        <v>0</v>
      </c>
      <c r="EB84" s="86">
        <f t="shared" si="163"/>
        <v>0</v>
      </c>
      <c r="EC84" s="86">
        <f t="shared" si="164"/>
        <v>0</v>
      </c>
      <c r="ED84" s="86">
        <f t="shared" si="165"/>
        <v>0</v>
      </c>
      <c r="EE84" s="86">
        <f t="shared" si="166"/>
        <v>0</v>
      </c>
      <c r="EF84" s="86">
        <f t="shared" si="167"/>
        <v>0</v>
      </c>
      <c r="EG84" s="86">
        <f t="shared" si="168"/>
        <v>0</v>
      </c>
      <c r="EH84" s="86">
        <f t="shared" si="169"/>
        <v>0</v>
      </c>
      <c r="EI84" s="86">
        <f t="shared" si="170"/>
        <v>0</v>
      </c>
      <c r="EJ84" s="86">
        <f t="shared" si="171"/>
        <v>0</v>
      </c>
      <c r="EK84" s="86">
        <f t="shared" si="172"/>
        <v>0</v>
      </c>
      <c r="EL84" s="86">
        <f t="shared" si="173"/>
        <v>0</v>
      </c>
      <c r="EM84" s="86">
        <f t="shared" si="174"/>
        <v>0</v>
      </c>
      <c r="EN84" s="86">
        <f t="shared" si="175"/>
        <v>0</v>
      </c>
      <c r="EO84" s="86">
        <f t="shared" si="176"/>
        <v>0</v>
      </c>
      <c r="EP84" s="86">
        <f t="shared" si="177"/>
        <v>0</v>
      </c>
      <c r="EQ84" s="86">
        <f t="shared" si="178"/>
        <v>0</v>
      </c>
      <c r="ER84" s="86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8">
        <f t="shared" si="179"/>
        <v>0</v>
      </c>
      <c r="C85" s="109">
        <f t="shared" si="179"/>
        <v>0</v>
      </c>
      <c r="D85" s="7"/>
      <c r="E85" s="10"/>
      <c r="F85" s="7"/>
      <c r="G85" s="10"/>
      <c r="H85" s="7"/>
      <c r="I85" s="8"/>
      <c r="J85" s="9"/>
      <c r="K85" s="9"/>
      <c r="L85" s="7"/>
      <c r="M85" s="10"/>
      <c r="N85" s="7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85" t="str">
        <f t="shared" si="135"/>
        <v/>
      </c>
      <c r="CB85" s="85" t="str">
        <f t="shared" si="136"/>
        <v/>
      </c>
      <c r="CC85" s="85" t="str">
        <f t="shared" si="137"/>
        <v/>
      </c>
      <c r="CD85" s="85" t="str">
        <f t="shared" si="138"/>
        <v/>
      </c>
      <c r="CE85" s="85" t="str">
        <f t="shared" si="139"/>
        <v/>
      </c>
      <c r="CF85" s="86"/>
      <c r="CG85" s="86">
        <f t="shared" si="140"/>
        <v>0</v>
      </c>
      <c r="CH85" s="86">
        <f t="shared" si="141"/>
        <v>0</v>
      </c>
      <c r="CI85" s="86">
        <f t="shared" si="142"/>
        <v>0</v>
      </c>
      <c r="CJ85" s="86">
        <f t="shared" si="143"/>
        <v>0</v>
      </c>
      <c r="CK85" s="86">
        <f t="shared" si="144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A85" s="85" t="str">
        <f t="shared" si="145"/>
        <v/>
      </c>
      <c r="DB85" s="85" t="str">
        <f t="shared" si="146"/>
        <v/>
      </c>
      <c r="DC85" s="85" t="str">
        <f t="shared" si="147"/>
        <v/>
      </c>
      <c r="DD85" s="85" t="str">
        <f t="shared" si="148"/>
        <v/>
      </c>
      <c r="DE85" s="85" t="str">
        <f t="shared" si="149"/>
        <v/>
      </c>
      <c r="DF85" s="85" t="str">
        <f t="shared" si="150"/>
        <v/>
      </c>
      <c r="DG85" s="85" t="str">
        <f t="shared" si="151"/>
        <v/>
      </c>
      <c r="DH85" s="85" t="str">
        <f t="shared" si="152"/>
        <v/>
      </c>
      <c r="DI85" s="85" t="str">
        <f t="shared" si="153"/>
        <v/>
      </c>
      <c r="DJ85" s="85" t="str">
        <f t="shared" si="154"/>
        <v/>
      </c>
      <c r="DK85" s="85" t="str">
        <f t="shared" si="155"/>
        <v/>
      </c>
      <c r="DL85" s="85" t="str">
        <f t="shared" si="156"/>
        <v/>
      </c>
      <c r="DM85" s="85" t="str">
        <f t="shared" si="157"/>
        <v/>
      </c>
      <c r="DN85" s="85" t="str">
        <f t="shared" si="158"/>
        <v/>
      </c>
      <c r="DO85" s="85" t="str">
        <f t="shared" si="159"/>
        <v/>
      </c>
      <c r="DP85" s="85" t="str">
        <f t="shared" si="160"/>
        <v/>
      </c>
      <c r="DQ85" s="85" t="str">
        <f t="shared" si="161"/>
        <v/>
      </c>
      <c r="EA85" s="86">
        <f t="shared" si="162"/>
        <v>0</v>
      </c>
      <c r="EB85" s="86">
        <f t="shared" si="163"/>
        <v>0</v>
      </c>
      <c r="EC85" s="86">
        <f t="shared" si="164"/>
        <v>0</v>
      </c>
      <c r="ED85" s="86">
        <f t="shared" si="165"/>
        <v>0</v>
      </c>
      <c r="EE85" s="86">
        <f t="shared" si="166"/>
        <v>0</v>
      </c>
      <c r="EF85" s="86">
        <f t="shared" si="167"/>
        <v>0</v>
      </c>
      <c r="EG85" s="86">
        <f t="shared" si="168"/>
        <v>0</v>
      </c>
      <c r="EH85" s="86">
        <f t="shared" si="169"/>
        <v>0</v>
      </c>
      <c r="EI85" s="86">
        <f t="shared" si="170"/>
        <v>0</v>
      </c>
      <c r="EJ85" s="86">
        <f t="shared" si="171"/>
        <v>0</v>
      </c>
      <c r="EK85" s="86">
        <f t="shared" si="172"/>
        <v>0</v>
      </c>
      <c r="EL85" s="86">
        <f t="shared" si="173"/>
        <v>0</v>
      </c>
      <c r="EM85" s="86">
        <f t="shared" si="174"/>
        <v>0</v>
      </c>
      <c r="EN85" s="86">
        <f t="shared" si="175"/>
        <v>0</v>
      </c>
      <c r="EO85" s="86">
        <f t="shared" si="176"/>
        <v>0</v>
      </c>
      <c r="EP85" s="86">
        <f t="shared" si="177"/>
        <v>0</v>
      </c>
      <c r="EQ85" s="86">
        <f t="shared" si="178"/>
        <v>0</v>
      </c>
      <c r="ER85" s="86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08">
        <f t="shared" si="179"/>
        <v>0</v>
      </c>
      <c r="C86" s="109">
        <f t="shared" si="179"/>
        <v>0</v>
      </c>
      <c r="D86" s="7"/>
      <c r="E86" s="10"/>
      <c r="F86" s="7"/>
      <c r="G86" s="10"/>
      <c r="H86" s="7"/>
      <c r="I86" s="8"/>
      <c r="J86" s="9"/>
      <c r="K86" s="9"/>
      <c r="L86" s="7"/>
      <c r="M86" s="10"/>
      <c r="N86" s="7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85" t="str">
        <f t="shared" si="135"/>
        <v/>
      </c>
      <c r="CB86" s="85" t="str">
        <f t="shared" si="136"/>
        <v/>
      </c>
      <c r="CC86" s="85" t="str">
        <f t="shared" si="137"/>
        <v/>
      </c>
      <c r="CD86" s="85" t="str">
        <f t="shared" si="138"/>
        <v/>
      </c>
      <c r="CE86" s="85" t="str">
        <f t="shared" si="139"/>
        <v/>
      </c>
      <c r="CF86" s="86"/>
      <c r="CG86" s="86">
        <f t="shared" si="140"/>
        <v>0</v>
      </c>
      <c r="CH86" s="86">
        <f t="shared" si="141"/>
        <v>0</v>
      </c>
      <c r="CI86" s="86">
        <f t="shared" si="142"/>
        <v>0</v>
      </c>
      <c r="CJ86" s="86">
        <f t="shared" si="143"/>
        <v>0</v>
      </c>
      <c r="CK86" s="86">
        <f t="shared" si="144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85" t="str">
        <f t="shared" si="145"/>
        <v/>
      </c>
      <c r="DB86" s="85" t="str">
        <f t="shared" si="146"/>
        <v/>
      </c>
      <c r="DC86" s="85" t="str">
        <f t="shared" si="147"/>
        <v/>
      </c>
      <c r="DD86" s="85" t="str">
        <f t="shared" si="148"/>
        <v/>
      </c>
      <c r="DE86" s="85" t="str">
        <f t="shared" si="149"/>
        <v/>
      </c>
      <c r="DF86" s="85" t="str">
        <f t="shared" si="150"/>
        <v/>
      </c>
      <c r="DG86" s="85" t="str">
        <f t="shared" si="151"/>
        <v/>
      </c>
      <c r="DH86" s="85" t="str">
        <f t="shared" si="152"/>
        <v/>
      </c>
      <c r="DI86" s="85" t="str">
        <f t="shared" si="153"/>
        <v/>
      </c>
      <c r="DJ86" s="85" t="str">
        <f t="shared" si="154"/>
        <v/>
      </c>
      <c r="DK86" s="85" t="str">
        <f t="shared" si="155"/>
        <v/>
      </c>
      <c r="DL86" s="85" t="str">
        <f t="shared" si="156"/>
        <v/>
      </c>
      <c r="DM86" s="85" t="str">
        <f t="shared" si="157"/>
        <v/>
      </c>
      <c r="DN86" s="85" t="str">
        <f t="shared" si="158"/>
        <v/>
      </c>
      <c r="DO86" s="85" t="str">
        <f t="shared" si="159"/>
        <v/>
      </c>
      <c r="DP86" s="85" t="str">
        <f t="shared" si="160"/>
        <v/>
      </c>
      <c r="DQ86" s="85" t="str">
        <f t="shared" si="161"/>
        <v/>
      </c>
      <c r="EA86" s="86">
        <f t="shared" si="162"/>
        <v>0</v>
      </c>
      <c r="EB86" s="86">
        <f t="shared" si="163"/>
        <v>0</v>
      </c>
      <c r="EC86" s="86">
        <f t="shared" si="164"/>
        <v>0</v>
      </c>
      <c r="ED86" s="86">
        <f t="shared" si="165"/>
        <v>0</v>
      </c>
      <c r="EE86" s="86">
        <f t="shared" si="166"/>
        <v>0</v>
      </c>
      <c r="EF86" s="86">
        <f t="shared" si="167"/>
        <v>0</v>
      </c>
      <c r="EG86" s="86">
        <f t="shared" si="168"/>
        <v>0</v>
      </c>
      <c r="EH86" s="86">
        <f t="shared" si="169"/>
        <v>0</v>
      </c>
      <c r="EI86" s="86">
        <f t="shared" si="170"/>
        <v>0</v>
      </c>
      <c r="EJ86" s="86">
        <f t="shared" si="171"/>
        <v>0</v>
      </c>
      <c r="EK86" s="86">
        <f t="shared" si="172"/>
        <v>0</v>
      </c>
      <c r="EL86" s="86">
        <f t="shared" si="173"/>
        <v>0</v>
      </c>
      <c r="EM86" s="86">
        <f t="shared" si="174"/>
        <v>0</v>
      </c>
      <c r="EN86" s="86">
        <f t="shared" si="175"/>
        <v>0</v>
      </c>
      <c r="EO86" s="86">
        <f t="shared" si="176"/>
        <v>0</v>
      </c>
      <c r="EP86" s="86">
        <f t="shared" si="177"/>
        <v>0</v>
      </c>
      <c r="EQ86" s="86">
        <f t="shared" si="178"/>
        <v>0</v>
      </c>
      <c r="ER86" s="86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08">
        <f t="shared" si="179"/>
        <v>0</v>
      </c>
      <c r="C87" s="109">
        <f t="shared" si="179"/>
        <v>0</v>
      </c>
      <c r="D87" s="7"/>
      <c r="E87" s="10"/>
      <c r="F87" s="7"/>
      <c r="G87" s="10"/>
      <c r="H87" s="7"/>
      <c r="I87" s="8"/>
      <c r="J87" s="9"/>
      <c r="K87" s="9"/>
      <c r="L87" s="7"/>
      <c r="M87" s="10"/>
      <c r="N87" s="7"/>
      <c r="O87" s="10"/>
      <c r="P87" s="7"/>
      <c r="Q87" s="10"/>
      <c r="R87" s="7"/>
      <c r="S87" s="10"/>
      <c r="T87" s="7"/>
      <c r="U87" s="10"/>
      <c r="V87" s="7"/>
      <c r="W87" s="10"/>
      <c r="X87" s="7"/>
      <c r="Y87" s="10"/>
      <c r="Z87" s="7"/>
      <c r="AA87" s="10"/>
      <c r="AB87" s="7"/>
      <c r="AC87" s="10"/>
      <c r="AD87" s="7"/>
      <c r="AE87" s="10"/>
      <c r="AF87" s="7"/>
      <c r="AG87" s="10"/>
      <c r="AH87" s="7"/>
      <c r="AI87" s="10"/>
      <c r="AJ87" s="7"/>
      <c r="AK87" s="10"/>
      <c r="AL87" s="7"/>
      <c r="AM87" s="10"/>
      <c r="AN87" s="7"/>
      <c r="AO87" s="10"/>
      <c r="AP87" s="7"/>
      <c r="AQ87" s="27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85" t="str">
        <f t="shared" si="135"/>
        <v/>
      </c>
      <c r="CB87" s="85" t="str">
        <f t="shared" si="136"/>
        <v/>
      </c>
      <c r="CC87" s="85" t="str">
        <f t="shared" si="137"/>
        <v/>
      </c>
      <c r="CD87" s="85" t="str">
        <f t="shared" si="138"/>
        <v/>
      </c>
      <c r="CE87" s="85" t="str">
        <f t="shared" si="139"/>
        <v/>
      </c>
      <c r="CF87" s="86"/>
      <c r="CG87" s="86">
        <f t="shared" si="140"/>
        <v>0</v>
      </c>
      <c r="CH87" s="86">
        <f t="shared" si="141"/>
        <v>0</v>
      </c>
      <c r="CI87" s="86">
        <f t="shared" si="142"/>
        <v>0</v>
      </c>
      <c r="CJ87" s="86">
        <f t="shared" si="143"/>
        <v>0</v>
      </c>
      <c r="CK87" s="86">
        <f t="shared" si="144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85" t="str">
        <f t="shared" si="145"/>
        <v/>
      </c>
      <c r="DB87" s="85" t="str">
        <f t="shared" si="146"/>
        <v/>
      </c>
      <c r="DC87" s="85" t="str">
        <f t="shared" si="147"/>
        <v/>
      </c>
      <c r="DD87" s="85" t="str">
        <f t="shared" si="148"/>
        <v/>
      </c>
      <c r="DE87" s="85" t="str">
        <f t="shared" si="149"/>
        <v/>
      </c>
      <c r="DF87" s="85" t="str">
        <f t="shared" si="150"/>
        <v/>
      </c>
      <c r="DG87" s="85" t="str">
        <f t="shared" si="151"/>
        <v/>
      </c>
      <c r="DH87" s="85" t="str">
        <f t="shared" si="152"/>
        <v/>
      </c>
      <c r="DI87" s="85" t="str">
        <f t="shared" si="153"/>
        <v/>
      </c>
      <c r="DJ87" s="85" t="str">
        <f t="shared" si="154"/>
        <v/>
      </c>
      <c r="DK87" s="85" t="str">
        <f t="shared" si="155"/>
        <v/>
      </c>
      <c r="DL87" s="85" t="str">
        <f t="shared" si="156"/>
        <v/>
      </c>
      <c r="DM87" s="85" t="str">
        <f t="shared" si="157"/>
        <v/>
      </c>
      <c r="DN87" s="85" t="str">
        <f t="shared" si="158"/>
        <v/>
      </c>
      <c r="DO87" s="85" t="str">
        <f t="shared" si="159"/>
        <v/>
      </c>
      <c r="DP87" s="85" t="str">
        <f t="shared" si="160"/>
        <v/>
      </c>
      <c r="DQ87" s="85" t="str">
        <f t="shared" si="161"/>
        <v/>
      </c>
      <c r="EA87" s="86">
        <f t="shared" si="162"/>
        <v>0</v>
      </c>
      <c r="EB87" s="86">
        <f t="shared" si="163"/>
        <v>0</v>
      </c>
      <c r="EC87" s="86">
        <f t="shared" si="164"/>
        <v>0</v>
      </c>
      <c r="ED87" s="86">
        <f t="shared" si="165"/>
        <v>0</v>
      </c>
      <c r="EE87" s="86">
        <f t="shared" si="166"/>
        <v>0</v>
      </c>
      <c r="EF87" s="86">
        <f t="shared" si="167"/>
        <v>0</v>
      </c>
      <c r="EG87" s="86">
        <f t="shared" si="168"/>
        <v>0</v>
      </c>
      <c r="EH87" s="86">
        <f t="shared" si="169"/>
        <v>0</v>
      </c>
      <c r="EI87" s="86">
        <f t="shared" si="170"/>
        <v>0</v>
      </c>
      <c r="EJ87" s="86">
        <f t="shared" si="171"/>
        <v>0</v>
      </c>
      <c r="EK87" s="86">
        <f t="shared" si="172"/>
        <v>0</v>
      </c>
      <c r="EL87" s="86">
        <f t="shared" si="173"/>
        <v>0</v>
      </c>
      <c r="EM87" s="86">
        <f t="shared" si="174"/>
        <v>0</v>
      </c>
      <c r="EN87" s="86">
        <f t="shared" si="175"/>
        <v>0</v>
      </c>
      <c r="EO87" s="86">
        <f t="shared" si="176"/>
        <v>0</v>
      </c>
      <c r="EP87" s="86">
        <f t="shared" si="177"/>
        <v>0</v>
      </c>
      <c r="EQ87" s="86">
        <f t="shared" si="178"/>
        <v>0</v>
      </c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08">
        <f t="shared" si="179"/>
        <v>0</v>
      </c>
      <c r="C88" s="109">
        <f t="shared" si="179"/>
        <v>0</v>
      </c>
      <c r="D88" s="7"/>
      <c r="E88" s="10"/>
      <c r="F88" s="7"/>
      <c r="G88" s="10"/>
      <c r="H88" s="7"/>
      <c r="I88" s="8"/>
      <c r="J88" s="9"/>
      <c r="K88" s="9"/>
      <c r="L88" s="7"/>
      <c r="M88" s="10"/>
      <c r="N88" s="7"/>
      <c r="O88" s="10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85" t="str">
        <f t="shared" si="135"/>
        <v/>
      </c>
      <c r="CB88" s="85" t="str">
        <f t="shared" si="136"/>
        <v/>
      </c>
      <c r="CC88" s="85" t="str">
        <f t="shared" si="137"/>
        <v/>
      </c>
      <c r="CD88" s="85" t="str">
        <f t="shared" si="138"/>
        <v/>
      </c>
      <c r="CE88" s="85" t="str">
        <f t="shared" si="139"/>
        <v/>
      </c>
      <c r="CF88" s="86"/>
      <c r="CG88" s="86">
        <f t="shared" si="140"/>
        <v>0</v>
      </c>
      <c r="CH88" s="86">
        <f t="shared" si="141"/>
        <v>0</v>
      </c>
      <c r="CI88" s="86">
        <f t="shared" si="142"/>
        <v>0</v>
      </c>
      <c r="CJ88" s="86">
        <f t="shared" si="143"/>
        <v>0</v>
      </c>
      <c r="CK88" s="86">
        <f t="shared" si="144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A88" s="85" t="str">
        <f t="shared" si="145"/>
        <v/>
      </c>
      <c r="DB88" s="85" t="str">
        <f t="shared" si="146"/>
        <v/>
      </c>
      <c r="DC88" s="85" t="str">
        <f t="shared" si="147"/>
        <v/>
      </c>
      <c r="DD88" s="85" t="str">
        <f t="shared" si="148"/>
        <v/>
      </c>
      <c r="DE88" s="85" t="str">
        <f t="shared" si="149"/>
        <v/>
      </c>
      <c r="DF88" s="85" t="str">
        <f t="shared" si="150"/>
        <v/>
      </c>
      <c r="DG88" s="85" t="str">
        <f t="shared" si="151"/>
        <v/>
      </c>
      <c r="DH88" s="85" t="str">
        <f t="shared" si="152"/>
        <v/>
      </c>
      <c r="DI88" s="85" t="str">
        <f t="shared" si="153"/>
        <v/>
      </c>
      <c r="DJ88" s="85" t="str">
        <f t="shared" si="154"/>
        <v/>
      </c>
      <c r="DK88" s="85" t="str">
        <f t="shared" si="155"/>
        <v/>
      </c>
      <c r="DL88" s="85" t="str">
        <f t="shared" si="156"/>
        <v/>
      </c>
      <c r="DM88" s="85" t="str">
        <f t="shared" si="157"/>
        <v/>
      </c>
      <c r="DN88" s="85" t="str">
        <f t="shared" si="158"/>
        <v/>
      </c>
      <c r="DO88" s="85" t="str">
        <f t="shared" si="159"/>
        <v/>
      </c>
      <c r="DP88" s="85" t="str">
        <f t="shared" si="160"/>
        <v/>
      </c>
      <c r="DQ88" s="85" t="str">
        <f t="shared" si="161"/>
        <v/>
      </c>
      <c r="EA88" s="86">
        <f t="shared" si="162"/>
        <v>0</v>
      </c>
      <c r="EB88" s="86">
        <f t="shared" si="163"/>
        <v>0</v>
      </c>
      <c r="EC88" s="86">
        <f t="shared" si="164"/>
        <v>0</v>
      </c>
      <c r="ED88" s="86">
        <f t="shared" si="165"/>
        <v>0</v>
      </c>
      <c r="EE88" s="86">
        <f t="shared" si="166"/>
        <v>0</v>
      </c>
      <c r="EF88" s="86">
        <f t="shared" si="167"/>
        <v>0</v>
      </c>
      <c r="EG88" s="86">
        <f t="shared" si="168"/>
        <v>0</v>
      </c>
      <c r="EH88" s="86">
        <f t="shared" si="169"/>
        <v>0</v>
      </c>
      <c r="EI88" s="86">
        <f t="shared" si="170"/>
        <v>0</v>
      </c>
      <c r="EJ88" s="86">
        <f t="shared" si="171"/>
        <v>0</v>
      </c>
      <c r="EK88" s="86">
        <f t="shared" si="172"/>
        <v>0</v>
      </c>
      <c r="EL88" s="86">
        <f t="shared" si="173"/>
        <v>0</v>
      </c>
      <c r="EM88" s="86">
        <f t="shared" si="174"/>
        <v>0</v>
      </c>
      <c r="EN88" s="86">
        <f t="shared" si="175"/>
        <v>0</v>
      </c>
      <c r="EO88" s="86">
        <f t="shared" si="176"/>
        <v>0</v>
      </c>
      <c r="EP88" s="86">
        <f t="shared" si="177"/>
        <v>0</v>
      </c>
      <c r="EQ88" s="86">
        <f t="shared" si="178"/>
        <v>0</v>
      </c>
      <c r="ER88" s="86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8">
        <f t="shared" si="179"/>
        <v>0</v>
      </c>
      <c r="C89" s="109">
        <f t="shared" si="179"/>
        <v>0</v>
      </c>
      <c r="D89" s="7"/>
      <c r="E89" s="10"/>
      <c r="F89" s="7"/>
      <c r="G89" s="10"/>
      <c r="H89" s="7"/>
      <c r="I89" s="8"/>
      <c r="J89" s="9"/>
      <c r="K89" s="9"/>
      <c r="L89" s="7"/>
      <c r="M89" s="10"/>
      <c r="N89" s="7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85" t="str">
        <f t="shared" si="135"/>
        <v/>
      </c>
      <c r="CB89" s="85" t="str">
        <f t="shared" si="136"/>
        <v/>
      </c>
      <c r="CC89" s="85" t="str">
        <f t="shared" si="137"/>
        <v/>
      </c>
      <c r="CD89" s="85" t="str">
        <f t="shared" si="138"/>
        <v/>
      </c>
      <c r="CE89" s="85" t="str">
        <f t="shared" si="139"/>
        <v/>
      </c>
      <c r="CF89" s="86"/>
      <c r="CG89" s="86">
        <f t="shared" si="140"/>
        <v>0</v>
      </c>
      <c r="CH89" s="86">
        <f t="shared" si="141"/>
        <v>0</v>
      </c>
      <c r="CI89" s="86">
        <f t="shared" si="142"/>
        <v>0</v>
      </c>
      <c r="CJ89" s="86">
        <f t="shared" si="143"/>
        <v>0</v>
      </c>
      <c r="CK89" s="86">
        <f t="shared" si="144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A89" s="85" t="str">
        <f t="shared" si="145"/>
        <v/>
      </c>
      <c r="DB89" s="85" t="str">
        <f t="shared" si="146"/>
        <v/>
      </c>
      <c r="DC89" s="85" t="str">
        <f t="shared" si="147"/>
        <v/>
      </c>
      <c r="DD89" s="85" t="str">
        <f t="shared" si="148"/>
        <v/>
      </c>
      <c r="DE89" s="85" t="str">
        <f t="shared" si="149"/>
        <v/>
      </c>
      <c r="DF89" s="85" t="str">
        <f t="shared" si="150"/>
        <v/>
      </c>
      <c r="DG89" s="85" t="str">
        <f t="shared" si="151"/>
        <v/>
      </c>
      <c r="DH89" s="85" t="str">
        <f t="shared" si="152"/>
        <v/>
      </c>
      <c r="DI89" s="85" t="str">
        <f t="shared" si="153"/>
        <v/>
      </c>
      <c r="DJ89" s="85" t="str">
        <f t="shared" si="154"/>
        <v/>
      </c>
      <c r="DK89" s="85" t="str">
        <f t="shared" si="155"/>
        <v/>
      </c>
      <c r="DL89" s="85" t="str">
        <f t="shared" si="156"/>
        <v/>
      </c>
      <c r="DM89" s="85" t="str">
        <f t="shared" si="157"/>
        <v/>
      </c>
      <c r="DN89" s="85" t="str">
        <f t="shared" si="158"/>
        <v/>
      </c>
      <c r="DO89" s="85" t="str">
        <f t="shared" si="159"/>
        <v/>
      </c>
      <c r="DP89" s="85" t="str">
        <f t="shared" si="160"/>
        <v/>
      </c>
      <c r="DQ89" s="85" t="str">
        <f t="shared" si="161"/>
        <v/>
      </c>
      <c r="EA89" s="86">
        <f t="shared" si="162"/>
        <v>0</v>
      </c>
      <c r="EB89" s="86">
        <f t="shared" si="163"/>
        <v>0</v>
      </c>
      <c r="EC89" s="86">
        <f t="shared" si="164"/>
        <v>0</v>
      </c>
      <c r="ED89" s="86">
        <f t="shared" si="165"/>
        <v>0</v>
      </c>
      <c r="EE89" s="86">
        <f t="shared" si="166"/>
        <v>0</v>
      </c>
      <c r="EF89" s="86">
        <f t="shared" si="167"/>
        <v>0</v>
      </c>
      <c r="EG89" s="86">
        <f t="shared" si="168"/>
        <v>0</v>
      </c>
      <c r="EH89" s="86">
        <f t="shared" si="169"/>
        <v>0</v>
      </c>
      <c r="EI89" s="86">
        <f t="shared" si="170"/>
        <v>0</v>
      </c>
      <c r="EJ89" s="86">
        <f t="shared" si="171"/>
        <v>0</v>
      </c>
      <c r="EK89" s="86">
        <f t="shared" si="172"/>
        <v>0</v>
      </c>
      <c r="EL89" s="86">
        <f t="shared" si="173"/>
        <v>0</v>
      </c>
      <c r="EM89" s="86">
        <f t="shared" si="174"/>
        <v>0</v>
      </c>
      <c r="EN89" s="86">
        <f t="shared" si="175"/>
        <v>0</v>
      </c>
      <c r="EO89" s="86">
        <f t="shared" si="176"/>
        <v>0</v>
      </c>
      <c r="EP89" s="86">
        <f t="shared" si="177"/>
        <v>0</v>
      </c>
      <c r="EQ89" s="86">
        <f t="shared" si="178"/>
        <v>0</v>
      </c>
      <c r="ER89" s="86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8">
        <f t="shared" si="179"/>
        <v>0</v>
      </c>
      <c r="C90" s="109">
        <f t="shared" si="179"/>
        <v>0</v>
      </c>
      <c r="D90" s="7"/>
      <c r="E90" s="10"/>
      <c r="F90" s="7"/>
      <c r="G90" s="10"/>
      <c r="H90" s="7"/>
      <c r="I90" s="8"/>
      <c r="J90" s="9"/>
      <c r="K90" s="9"/>
      <c r="L90" s="7"/>
      <c r="M90" s="10"/>
      <c r="N90" s="7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85" t="str">
        <f t="shared" si="135"/>
        <v/>
      </c>
      <c r="CB90" s="85" t="str">
        <f t="shared" si="136"/>
        <v/>
      </c>
      <c r="CC90" s="85" t="str">
        <f t="shared" si="137"/>
        <v/>
      </c>
      <c r="CD90" s="85" t="str">
        <f t="shared" si="138"/>
        <v/>
      </c>
      <c r="CE90" s="85" t="str">
        <f t="shared" si="139"/>
        <v/>
      </c>
      <c r="CF90" s="86"/>
      <c r="CG90" s="86">
        <f t="shared" si="140"/>
        <v>0</v>
      </c>
      <c r="CH90" s="86">
        <f t="shared" si="141"/>
        <v>0</v>
      </c>
      <c r="CI90" s="86">
        <f t="shared" si="142"/>
        <v>0</v>
      </c>
      <c r="CJ90" s="86">
        <f t="shared" si="143"/>
        <v>0</v>
      </c>
      <c r="CK90" s="86">
        <f t="shared" si="144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85" t="str">
        <f t="shared" si="145"/>
        <v/>
      </c>
      <c r="DB90" s="85" t="str">
        <f t="shared" si="146"/>
        <v/>
      </c>
      <c r="DC90" s="85" t="str">
        <f t="shared" si="147"/>
        <v/>
      </c>
      <c r="DD90" s="85" t="str">
        <f t="shared" si="148"/>
        <v/>
      </c>
      <c r="DE90" s="85" t="str">
        <f t="shared" si="149"/>
        <v/>
      </c>
      <c r="DF90" s="85" t="str">
        <f t="shared" si="150"/>
        <v/>
      </c>
      <c r="DG90" s="85" t="str">
        <f t="shared" si="151"/>
        <v/>
      </c>
      <c r="DH90" s="85" t="str">
        <f t="shared" si="152"/>
        <v/>
      </c>
      <c r="DI90" s="85" t="str">
        <f t="shared" si="153"/>
        <v/>
      </c>
      <c r="DJ90" s="85" t="str">
        <f t="shared" si="154"/>
        <v/>
      </c>
      <c r="DK90" s="85" t="str">
        <f t="shared" si="155"/>
        <v/>
      </c>
      <c r="DL90" s="85" t="str">
        <f t="shared" si="156"/>
        <v/>
      </c>
      <c r="DM90" s="85" t="str">
        <f t="shared" si="157"/>
        <v/>
      </c>
      <c r="DN90" s="85" t="str">
        <f t="shared" si="158"/>
        <v/>
      </c>
      <c r="DO90" s="85" t="str">
        <f t="shared" si="159"/>
        <v/>
      </c>
      <c r="DP90" s="85" t="str">
        <f t="shared" si="160"/>
        <v/>
      </c>
      <c r="DQ90" s="85" t="str">
        <f t="shared" si="161"/>
        <v/>
      </c>
      <c r="EA90" s="86">
        <f t="shared" si="162"/>
        <v>0</v>
      </c>
      <c r="EB90" s="86">
        <f t="shared" si="163"/>
        <v>0</v>
      </c>
      <c r="EC90" s="86">
        <f t="shared" si="164"/>
        <v>0</v>
      </c>
      <c r="ED90" s="86">
        <f t="shared" si="165"/>
        <v>0</v>
      </c>
      <c r="EE90" s="86">
        <f t="shared" si="166"/>
        <v>0</v>
      </c>
      <c r="EF90" s="86">
        <f t="shared" si="167"/>
        <v>0</v>
      </c>
      <c r="EG90" s="86">
        <f t="shared" si="168"/>
        <v>0</v>
      </c>
      <c r="EH90" s="86">
        <f t="shared" si="169"/>
        <v>0</v>
      </c>
      <c r="EI90" s="86">
        <f t="shared" si="170"/>
        <v>0</v>
      </c>
      <c r="EJ90" s="86">
        <f t="shared" si="171"/>
        <v>0</v>
      </c>
      <c r="EK90" s="86">
        <f t="shared" si="172"/>
        <v>0</v>
      </c>
      <c r="EL90" s="86">
        <f t="shared" si="173"/>
        <v>0</v>
      </c>
      <c r="EM90" s="86">
        <f t="shared" si="174"/>
        <v>0</v>
      </c>
      <c r="EN90" s="86">
        <f t="shared" si="175"/>
        <v>0</v>
      </c>
      <c r="EO90" s="86">
        <f t="shared" si="176"/>
        <v>0</v>
      </c>
      <c r="EP90" s="86">
        <f t="shared" si="177"/>
        <v>0</v>
      </c>
      <c r="EQ90" s="86">
        <f t="shared" si="178"/>
        <v>0</v>
      </c>
      <c r="ER90" s="86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8">
        <f t="shared" si="179"/>
        <v>0</v>
      </c>
      <c r="C91" s="109">
        <f t="shared" si="179"/>
        <v>0</v>
      </c>
      <c r="D91" s="7"/>
      <c r="E91" s="10"/>
      <c r="F91" s="7"/>
      <c r="G91" s="10"/>
      <c r="H91" s="7"/>
      <c r="I91" s="8"/>
      <c r="J91" s="9"/>
      <c r="K91" s="9"/>
      <c r="L91" s="7"/>
      <c r="M91" s="10"/>
      <c r="N91" s="7"/>
      <c r="O91" s="10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85" t="str">
        <f t="shared" si="135"/>
        <v/>
      </c>
      <c r="CB91" s="85" t="str">
        <f t="shared" si="136"/>
        <v/>
      </c>
      <c r="CC91" s="85" t="str">
        <f t="shared" si="137"/>
        <v/>
      </c>
      <c r="CD91" s="85" t="str">
        <f t="shared" si="138"/>
        <v/>
      </c>
      <c r="CE91" s="85" t="str">
        <f t="shared" si="139"/>
        <v/>
      </c>
      <c r="CF91" s="86"/>
      <c r="CG91" s="86">
        <f t="shared" si="140"/>
        <v>0</v>
      </c>
      <c r="CH91" s="86">
        <f t="shared" si="141"/>
        <v>0</v>
      </c>
      <c r="CI91" s="86">
        <f t="shared" si="142"/>
        <v>0</v>
      </c>
      <c r="CJ91" s="86">
        <f t="shared" si="143"/>
        <v>0</v>
      </c>
      <c r="CK91" s="86">
        <f t="shared" si="144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A91" s="85" t="str">
        <f t="shared" si="145"/>
        <v/>
      </c>
      <c r="DB91" s="85" t="str">
        <f t="shared" si="146"/>
        <v/>
      </c>
      <c r="DC91" s="85" t="str">
        <f t="shared" si="147"/>
        <v/>
      </c>
      <c r="DD91" s="85" t="str">
        <f t="shared" si="148"/>
        <v/>
      </c>
      <c r="DE91" s="85" t="str">
        <f t="shared" si="149"/>
        <v/>
      </c>
      <c r="DF91" s="85" t="str">
        <f t="shared" si="150"/>
        <v/>
      </c>
      <c r="DG91" s="85" t="str">
        <f t="shared" si="151"/>
        <v/>
      </c>
      <c r="DH91" s="85" t="str">
        <f t="shared" si="152"/>
        <v/>
      </c>
      <c r="DI91" s="85" t="str">
        <f t="shared" si="153"/>
        <v/>
      </c>
      <c r="DJ91" s="85" t="str">
        <f t="shared" si="154"/>
        <v/>
      </c>
      <c r="DK91" s="85" t="str">
        <f t="shared" si="155"/>
        <v/>
      </c>
      <c r="DL91" s="85" t="str">
        <f t="shared" si="156"/>
        <v/>
      </c>
      <c r="DM91" s="85" t="str">
        <f t="shared" si="157"/>
        <v/>
      </c>
      <c r="DN91" s="85" t="str">
        <f t="shared" si="158"/>
        <v/>
      </c>
      <c r="DO91" s="85" t="str">
        <f t="shared" si="159"/>
        <v/>
      </c>
      <c r="DP91" s="85" t="str">
        <f t="shared" si="160"/>
        <v/>
      </c>
      <c r="DQ91" s="85" t="str">
        <f t="shared" si="161"/>
        <v/>
      </c>
      <c r="EA91" s="86">
        <f t="shared" si="162"/>
        <v>0</v>
      </c>
      <c r="EB91" s="86">
        <f t="shared" si="163"/>
        <v>0</v>
      </c>
      <c r="EC91" s="86">
        <f t="shared" si="164"/>
        <v>0</v>
      </c>
      <c r="ED91" s="86">
        <f t="shared" si="165"/>
        <v>0</v>
      </c>
      <c r="EE91" s="86">
        <f t="shared" si="166"/>
        <v>0</v>
      </c>
      <c r="EF91" s="86">
        <f t="shared" si="167"/>
        <v>0</v>
      </c>
      <c r="EG91" s="86">
        <f t="shared" si="168"/>
        <v>0</v>
      </c>
      <c r="EH91" s="86">
        <f t="shared" si="169"/>
        <v>0</v>
      </c>
      <c r="EI91" s="86">
        <f t="shared" si="170"/>
        <v>0</v>
      </c>
      <c r="EJ91" s="86">
        <f t="shared" si="171"/>
        <v>0</v>
      </c>
      <c r="EK91" s="86">
        <f t="shared" si="172"/>
        <v>0</v>
      </c>
      <c r="EL91" s="86">
        <f t="shared" si="173"/>
        <v>0</v>
      </c>
      <c r="EM91" s="86">
        <f t="shared" si="174"/>
        <v>0</v>
      </c>
      <c r="EN91" s="86">
        <f t="shared" si="175"/>
        <v>0</v>
      </c>
      <c r="EO91" s="86">
        <f t="shared" si="176"/>
        <v>0</v>
      </c>
      <c r="EP91" s="86">
        <f t="shared" si="177"/>
        <v>0</v>
      </c>
      <c r="EQ91" s="86">
        <f t="shared" si="178"/>
        <v>0</v>
      </c>
      <c r="ER91" s="86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8">
        <f t="shared" si="179"/>
        <v>0</v>
      </c>
      <c r="C92" s="109">
        <f t="shared" si="179"/>
        <v>0</v>
      </c>
      <c r="D92" s="7"/>
      <c r="E92" s="10"/>
      <c r="F92" s="7"/>
      <c r="G92" s="10"/>
      <c r="H92" s="7"/>
      <c r="I92" s="8"/>
      <c r="J92" s="9"/>
      <c r="K92" s="9"/>
      <c r="L92" s="7"/>
      <c r="M92" s="10"/>
      <c r="N92" s="7"/>
      <c r="O92" s="10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7"/>
      <c r="AK92" s="10"/>
      <c r="AL92" s="7"/>
      <c r="AM92" s="10"/>
      <c r="AN92" s="7"/>
      <c r="AO92" s="10"/>
      <c r="AP92" s="7"/>
      <c r="AQ92" s="27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85" t="str">
        <f t="shared" si="135"/>
        <v/>
      </c>
      <c r="CB92" s="85" t="str">
        <f t="shared" si="136"/>
        <v/>
      </c>
      <c r="CC92" s="85" t="str">
        <f t="shared" si="137"/>
        <v/>
      </c>
      <c r="CD92" s="85" t="str">
        <f t="shared" si="138"/>
        <v/>
      </c>
      <c r="CE92" s="85" t="str">
        <f t="shared" si="139"/>
        <v/>
      </c>
      <c r="CF92" s="86"/>
      <c r="CG92" s="86">
        <f t="shared" si="140"/>
        <v>0</v>
      </c>
      <c r="CH92" s="86">
        <f t="shared" si="141"/>
        <v>0</v>
      </c>
      <c r="CI92" s="86">
        <f t="shared" si="142"/>
        <v>0</v>
      </c>
      <c r="CJ92" s="86">
        <f t="shared" si="143"/>
        <v>0</v>
      </c>
      <c r="CK92" s="86">
        <f t="shared" si="144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A92" s="85" t="str">
        <f t="shared" si="145"/>
        <v/>
      </c>
      <c r="DB92" s="85" t="str">
        <f t="shared" si="146"/>
        <v/>
      </c>
      <c r="DC92" s="85" t="str">
        <f t="shared" si="147"/>
        <v/>
      </c>
      <c r="DD92" s="85" t="str">
        <f t="shared" si="148"/>
        <v/>
      </c>
      <c r="DE92" s="85" t="str">
        <f t="shared" si="149"/>
        <v/>
      </c>
      <c r="DF92" s="85" t="str">
        <f t="shared" si="150"/>
        <v/>
      </c>
      <c r="DG92" s="85" t="str">
        <f t="shared" si="151"/>
        <v/>
      </c>
      <c r="DH92" s="85" t="str">
        <f t="shared" si="152"/>
        <v/>
      </c>
      <c r="DI92" s="85" t="str">
        <f t="shared" si="153"/>
        <v/>
      </c>
      <c r="DJ92" s="85" t="str">
        <f t="shared" si="154"/>
        <v/>
      </c>
      <c r="DK92" s="85" t="str">
        <f t="shared" si="155"/>
        <v/>
      </c>
      <c r="DL92" s="85" t="str">
        <f t="shared" si="156"/>
        <v/>
      </c>
      <c r="DM92" s="85" t="str">
        <f t="shared" si="157"/>
        <v/>
      </c>
      <c r="DN92" s="85" t="str">
        <f t="shared" si="158"/>
        <v/>
      </c>
      <c r="DO92" s="85" t="str">
        <f t="shared" si="159"/>
        <v/>
      </c>
      <c r="DP92" s="85" t="str">
        <f t="shared" si="160"/>
        <v/>
      </c>
      <c r="DQ92" s="85" t="str">
        <f t="shared" si="161"/>
        <v/>
      </c>
      <c r="EA92" s="86">
        <f t="shared" si="162"/>
        <v>0</v>
      </c>
      <c r="EB92" s="86">
        <f t="shared" si="163"/>
        <v>0</v>
      </c>
      <c r="EC92" s="86">
        <f t="shared" si="164"/>
        <v>0</v>
      </c>
      <c r="ED92" s="86">
        <f t="shared" si="165"/>
        <v>0</v>
      </c>
      <c r="EE92" s="86">
        <f t="shared" si="166"/>
        <v>0</v>
      </c>
      <c r="EF92" s="86">
        <f t="shared" si="167"/>
        <v>0</v>
      </c>
      <c r="EG92" s="86">
        <f t="shared" si="168"/>
        <v>0</v>
      </c>
      <c r="EH92" s="86">
        <f t="shared" si="169"/>
        <v>0</v>
      </c>
      <c r="EI92" s="86">
        <f t="shared" si="170"/>
        <v>0</v>
      </c>
      <c r="EJ92" s="86">
        <f t="shared" si="171"/>
        <v>0</v>
      </c>
      <c r="EK92" s="86">
        <f t="shared" si="172"/>
        <v>0</v>
      </c>
      <c r="EL92" s="86">
        <f t="shared" si="173"/>
        <v>0</v>
      </c>
      <c r="EM92" s="86">
        <f t="shared" si="174"/>
        <v>0</v>
      </c>
      <c r="EN92" s="86">
        <f t="shared" si="175"/>
        <v>0</v>
      </c>
      <c r="EO92" s="86">
        <f t="shared" si="176"/>
        <v>0</v>
      </c>
      <c r="EP92" s="86">
        <f t="shared" si="177"/>
        <v>0</v>
      </c>
      <c r="EQ92" s="86">
        <f t="shared" si="178"/>
        <v>0</v>
      </c>
      <c r="ER92" s="86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8">
        <f t="shared" si="179"/>
        <v>0</v>
      </c>
      <c r="C93" s="109">
        <f t="shared" si="179"/>
        <v>0</v>
      </c>
      <c r="D93" s="7"/>
      <c r="E93" s="10"/>
      <c r="F93" s="7"/>
      <c r="G93" s="10"/>
      <c r="H93" s="7"/>
      <c r="I93" s="8"/>
      <c r="J93" s="9"/>
      <c r="K93" s="9"/>
      <c r="L93" s="7"/>
      <c r="M93" s="10"/>
      <c r="N93" s="7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85" t="str">
        <f t="shared" si="135"/>
        <v/>
      </c>
      <c r="CB93" s="85" t="str">
        <f t="shared" si="136"/>
        <v/>
      </c>
      <c r="CC93" s="85" t="str">
        <f t="shared" si="137"/>
        <v/>
      </c>
      <c r="CD93" s="85" t="str">
        <f t="shared" si="138"/>
        <v/>
      </c>
      <c r="CE93" s="85" t="str">
        <f t="shared" si="139"/>
        <v/>
      </c>
      <c r="CF93" s="86"/>
      <c r="CG93" s="86">
        <f t="shared" si="140"/>
        <v>0</v>
      </c>
      <c r="CH93" s="86">
        <f t="shared" si="141"/>
        <v>0</v>
      </c>
      <c r="CI93" s="86">
        <f t="shared" si="142"/>
        <v>0</v>
      </c>
      <c r="CJ93" s="86">
        <f t="shared" si="143"/>
        <v>0</v>
      </c>
      <c r="CK93" s="86">
        <f t="shared" si="144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85" t="str">
        <f t="shared" si="145"/>
        <v/>
      </c>
      <c r="DB93" s="85" t="str">
        <f t="shared" si="146"/>
        <v/>
      </c>
      <c r="DC93" s="85" t="str">
        <f t="shared" si="147"/>
        <v/>
      </c>
      <c r="DD93" s="85" t="str">
        <f t="shared" si="148"/>
        <v/>
      </c>
      <c r="DE93" s="85" t="str">
        <f t="shared" si="149"/>
        <v/>
      </c>
      <c r="DF93" s="85" t="str">
        <f t="shared" si="150"/>
        <v/>
      </c>
      <c r="DG93" s="85" t="str">
        <f t="shared" si="151"/>
        <v/>
      </c>
      <c r="DH93" s="85" t="str">
        <f t="shared" si="152"/>
        <v/>
      </c>
      <c r="DI93" s="85" t="str">
        <f t="shared" si="153"/>
        <v/>
      </c>
      <c r="DJ93" s="85" t="str">
        <f t="shared" si="154"/>
        <v/>
      </c>
      <c r="DK93" s="85" t="str">
        <f t="shared" si="155"/>
        <v/>
      </c>
      <c r="DL93" s="85" t="str">
        <f t="shared" si="156"/>
        <v/>
      </c>
      <c r="DM93" s="85" t="str">
        <f t="shared" si="157"/>
        <v/>
      </c>
      <c r="DN93" s="85" t="str">
        <f t="shared" si="158"/>
        <v/>
      </c>
      <c r="DO93" s="85" t="str">
        <f t="shared" si="159"/>
        <v/>
      </c>
      <c r="DP93" s="85" t="str">
        <f t="shared" si="160"/>
        <v/>
      </c>
      <c r="DQ93" s="85" t="str">
        <f t="shared" si="161"/>
        <v/>
      </c>
      <c r="EA93" s="86">
        <f t="shared" si="162"/>
        <v>0</v>
      </c>
      <c r="EB93" s="86">
        <f t="shared" si="163"/>
        <v>0</v>
      </c>
      <c r="EC93" s="86">
        <f t="shared" si="164"/>
        <v>0</v>
      </c>
      <c r="ED93" s="86">
        <f t="shared" si="165"/>
        <v>0</v>
      </c>
      <c r="EE93" s="86">
        <f t="shared" si="166"/>
        <v>0</v>
      </c>
      <c r="EF93" s="86">
        <f t="shared" si="167"/>
        <v>0</v>
      </c>
      <c r="EG93" s="86">
        <f t="shared" si="168"/>
        <v>0</v>
      </c>
      <c r="EH93" s="86">
        <f t="shared" si="169"/>
        <v>0</v>
      </c>
      <c r="EI93" s="86">
        <f t="shared" si="170"/>
        <v>0</v>
      </c>
      <c r="EJ93" s="86">
        <f t="shared" si="171"/>
        <v>0</v>
      </c>
      <c r="EK93" s="86">
        <f t="shared" si="172"/>
        <v>0</v>
      </c>
      <c r="EL93" s="86">
        <f t="shared" si="173"/>
        <v>0</v>
      </c>
      <c r="EM93" s="86">
        <f t="shared" si="174"/>
        <v>0</v>
      </c>
      <c r="EN93" s="86">
        <f t="shared" si="175"/>
        <v>0</v>
      </c>
      <c r="EO93" s="86">
        <f t="shared" si="176"/>
        <v>0</v>
      </c>
      <c r="EP93" s="86">
        <f t="shared" si="177"/>
        <v>0</v>
      </c>
      <c r="EQ93" s="86">
        <f t="shared" si="178"/>
        <v>0</v>
      </c>
      <c r="ER93" s="86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8">
        <f t="shared" si="179"/>
        <v>0</v>
      </c>
      <c r="C94" s="109">
        <f t="shared" si="179"/>
        <v>0</v>
      </c>
      <c r="D94" s="7"/>
      <c r="E94" s="10"/>
      <c r="F94" s="7"/>
      <c r="G94" s="10"/>
      <c r="H94" s="7"/>
      <c r="I94" s="8"/>
      <c r="J94" s="9"/>
      <c r="K94" s="9"/>
      <c r="L94" s="7"/>
      <c r="M94" s="10"/>
      <c r="N94" s="7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85" t="str">
        <f t="shared" si="135"/>
        <v/>
      </c>
      <c r="CB94" s="85" t="str">
        <f t="shared" si="136"/>
        <v/>
      </c>
      <c r="CC94" s="85" t="str">
        <f t="shared" si="137"/>
        <v/>
      </c>
      <c r="CD94" s="85" t="str">
        <f t="shared" si="138"/>
        <v/>
      </c>
      <c r="CE94" s="85" t="str">
        <f t="shared" si="139"/>
        <v/>
      </c>
      <c r="CF94" s="86"/>
      <c r="CG94" s="86">
        <f t="shared" si="140"/>
        <v>0</v>
      </c>
      <c r="CH94" s="86">
        <f t="shared" si="141"/>
        <v>0</v>
      </c>
      <c r="CI94" s="86">
        <f t="shared" si="142"/>
        <v>0</v>
      </c>
      <c r="CJ94" s="86">
        <f t="shared" si="143"/>
        <v>0</v>
      </c>
      <c r="CK94" s="86">
        <f t="shared" si="144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85" t="str">
        <f t="shared" si="145"/>
        <v/>
      </c>
      <c r="DB94" s="85" t="str">
        <f t="shared" si="146"/>
        <v/>
      </c>
      <c r="DC94" s="85" t="str">
        <f t="shared" si="147"/>
        <v/>
      </c>
      <c r="DD94" s="85" t="str">
        <f t="shared" si="148"/>
        <v/>
      </c>
      <c r="DE94" s="85" t="str">
        <f t="shared" si="149"/>
        <v/>
      </c>
      <c r="DF94" s="85" t="str">
        <f t="shared" si="150"/>
        <v/>
      </c>
      <c r="DG94" s="85" t="str">
        <f t="shared" si="151"/>
        <v/>
      </c>
      <c r="DH94" s="85" t="str">
        <f t="shared" si="152"/>
        <v/>
      </c>
      <c r="DI94" s="85" t="str">
        <f t="shared" si="153"/>
        <v/>
      </c>
      <c r="DJ94" s="85" t="str">
        <f t="shared" si="154"/>
        <v/>
      </c>
      <c r="DK94" s="85" t="str">
        <f t="shared" si="155"/>
        <v/>
      </c>
      <c r="DL94" s="85" t="str">
        <f t="shared" si="156"/>
        <v/>
      </c>
      <c r="DM94" s="85" t="str">
        <f t="shared" si="157"/>
        <v/>
      </c>
      <c r="DN94" s="85" t="str">
        <f t="shared" si="158"/>
        <v/>
      </c>
      <c r="DO94" s="85" t="str">
        <f t="shared" si="159"/>
        <v/>
      </c>
      <c r="DP94" s="85" t="str">
        <f t="shared" si="160"/>
        <v/>
      </c>
      <c r="DQ94" s="85" t="str">
        <f t="shared" si="161"/>
        <v/>
      </c>
      <c r="EA94" s="86">
        <f t="shared" si="162"/>
        <v>0</v>
      </c>
      <c r="EB94" s="86">
        <f t="shared" si="163"/>
        <v>0</v>
      </c>
      <c r="EC94" s="86">
        <f t="shared" si="164"/>
        <v>0</v>
      </c>
      <c r="ED94" s="86">
        <f t="shared" si="165"/>
        <v>0</v>
      </c>
      <c r="EE94" s="86">
        <f t="shared" si="166"/>
        <v>0</v>
      </c>
      <c r="EF94" s="86">
        <f t="shared" si="167"/>
        <v>0</v>
      </c>
      <c r="EG94" s="86">
        <f t="shared" si="168"/>
        <v>0</v>
      </c>
      <c r="EH94" s="86">
        <f t="shared" si="169"/>
        <v>0</v>
      </c>
      <c r="EI94" s="86">
        <f t="shared" si="170"/>
        <v>0</v>
      </c>
      <c r="EJ94" s="86">
        <f t="shared" si="171"/>
        <v>0</v>
      </c>
      <c r="EK94" s="86">
        <f t="shared" si="172"/>
        <v>0</v>
      </c>
      <c r="EL94" s="86">
        <f t="shared" si="173"/>
        <v>0</v>
      </c>
      <c r="EM94" s="86">
        <f t="shared" si="174"/>
        <v>0</v>
      </c>
      <c r="EN94" s="86">
        <f t="shared" si="175"/>
        <v>0</v>
      </c>
      <c r="EO94" s="86">
        <f t="shared" si="176"/>
        <v>0</v>
      </c>
      <c r="EP94" s="86">
        <f t="shared" si="177"/>
        <v>0</v>
      </c>
      <c r="EQ94" s="86">
        <f t="shared" si="178"/>
        <v>0</v>
      </c>
      <c r="ER94" s="86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13">
        <f t="shared" si="179"/>
        <v>0</v>
      </c>
      <c r="C95" s="114">
        <f t="shared" si="179"/>
        <v>0</v>
      </c>
      <c r="D95" s="11"/>
      <c r="E95" s="24"/>
      <c r="F95" s="11"/>
      <c r="G95" s="24"/>
      <c r="H95" s="11"/>
      <c r="I95" s="13"/>
      <c r="J95" s="14"/>
      <c r="K95" s="14"/>
      <c r="L95" s="11"/>
      <c r="M95" s="24"/>
      <c r="N95" s="11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85" t="str">
        <f t="shared" si="135"/>
        <v/>
      </c>
      <c r="CB95" s="85" t="str">
        <f t="shared" si="136"/>
        <v/>
      </c>
      <c r="CC95" s="85" t="str">
        <f t="shared" si="137"/>
        <v/>
      </c>
      <c r="CD95" s="85" t="str">
        <f t="shared" si="138"/>
        <v/>
      </c>
      <c r="CE95" s="85" t="str">
        <f t="shared" si="139"/>
        <v/>
      </c>
      <c r="CF95" s="86"/>
      <c r="CG95" s="86">
        <f t="shared" si="140"/>
        <v>0</v>
      </c>
      <c r="CH95" s="86">
        <f t="shared" si="141"/>
        <v>0</v>
      </c>
      <c r="CI95" s="86">
        <f t="shared" si="142"/>
        <v>0</v>
      </c>
      <c r="CJ95" s="86">
        <f t="shared" si="143"/>
        <v>0</v>
      </c>
      <c r="CK95" s="86">
        <f t="shared" si="144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85" t="str">
        <f t="shared" si="145"/>
        <v/>
      </c>
      <c r="DB95" s="85" t="str">
        <f t="shared" si="146"/>
        <v/>
      </c>
      <c r="DC95" s="85" t="str">
        <f t="shared" si="147"/>
        <v/>
      </c>
      <c r="DD95" s="85" t="str">
        <f t="shared" si="148"/>
        <v/>
      </c>
      <c r="DE95" s="85" t="str">
        <f t="shared" si="149"/>
        <v/>
      </c>
      <c r="DF95" s="85" t="str">
        <f t="shared" si="150"/>
        <v/>
      </c>
      <c r="DG95" s="85" t="str">
        <f t="shared" si="151"/>
        <v/>
      </c>
      <c r="DH95" s="85" t="str">
        <f t="shared" si="152"/>
        <v/>
      </c>
      <c r="DI95" s="85" t="str">
        <f t="shared" si="153"/>
        <v/>
      </c>
      <c r="DJ95" s="85" t="str">
        <f t="shared" si="154"/>
        <v/>
      </c>
      <c r="DK95" s="85" t="str">
        <f t="shared" si="155"/>
        <v/>
      </c>
      <c r="DL95" s="85" t="str">
        <f t="shared" si="156"/>
        <v/>
      </c>
      <c r="DM95" s="85" t="str">
        <f t="shared" si="157"/>
        <v/>
      </c>
      <c r="DN95" s="85" t="str">
        <f t="shared" si="158"/>
        <v/>
      </c>
      <c r="DO95" s="85" t="str">
        <f t="shared" si="159"/>
        <v/>
      </c>
      <c r="DP95" s="85" t="str">
        <f t="shared" si="160"/>
        <v/>
      </c>
      <c r="DQ95" s="85" t="str">
        <f t="shared" si="161"/>
        <v/>
      </c>
      <c r="EA95" s="86">
        <f t="shared" si="162"/>
        <v>0</v>
      </c>
      <c r="EB95" s="86">
        <f t="shared" si="163"/>
        <v>0</v>
      </c>
      <c r="EC95" s="86">
        <f t="shared" si="164"/>
        <v>0</v>
      </c>
      <c r="ED95" s="86">
        <f t="shared" si="165"/>
        <v>0</v>
      </c>
      <c r="EE95" s="86">
        <f t="shared" si="166"/>
        <v>0</v>
      </c>
      <c r="EF95" s="86">
        <f t="shared" si="167"/>
        <v>0</v>
      </c>
      <c r="EG95" s="86">
        <f t="shared" si="168"/>
        <v>0</v>
      </c>
      <c r="EH95" s="86">
        <f t="shared" si="169"/>
        <v>0</v>
      </c>
      <c r="EI95" s="86">
        <f t="shared" si="170"/>
        <v>0</v>
      </c>
      <c r="EJ95" s="86">
        <f t="shared" si="171"/>
        <v>0</v>
      </c>
      <c r="EK95" s="86">
        <f t="shared" si="172"/>
        <v>0</v>
      </c>
      <c r="EL95" s="86">
        <f t="shared" si="173"/>
        <v>0</v>
      </c>
      <c r="EM95" s="86">
        <f t="shared" si="174"/>
        <v>0</v>
      </c>
      <c r="EN95" s="86">
        <f t="shared" si="175"/>
        <v>0</v>
      </c>
      <c r="EO95" s="86">
        <f t="shared" si="176"/>
        <v>0</v>
      </c>
      <c r="EP95" s="86">
        <f t="shared" si="177"/>
        <v>0</v>
      </c>
      <c r="EQ95" s="86">
        <f t="shared" si="178"/>
        <v>0</v>
      </c>
      <c r="ER95" s="86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108">
        <f>+D100+F100+H100+J100+L100+N100+P100+R100+T100+V100+X100+Z100+AB100+AD100+AF100+AH100+AJ100+AL100+AN100+AP100</f>
        <v>0</v>
      </c>
      <c r="C100" s="109">
        <f>+E100+G100+I100+K100+M100+O100+Q100+S100+U100+W100+Y100+AA100+AC100+AE100+AG100+AI100+AK100+AM100+AO100+AQ100</f>
        <v>0</v>
      </c>
      <c r="D100" s="7"/>
      <c r="E100" s="10"/>
      <c r="F100" s="7"/>
      <c r="G100" s="10"/>
      <c r="H100" s="7"/>
      <c r="I100" s="8"/>
      <c r="J100" s="9"/>
      <c r="K100" s="9"/>
      <c r="L100" s="7"/>
      <c r="M100" s="10"/>
      <c r="N100" s="7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85" t="str">
        <f t="shared" ref="CA100:CA117" si="180">IF(B100&lt;   C100,"* El total de Reactivos NO DEBE ser superior al total de Procesados. ","")</f>
        <v/>
      </c>
      <c r="CB100" s="85" t="str">
        <f t="shared" ref="CB100:CB117" si="181">IF(B100&lt;&gt; AR100+ AS100,"* La suma de las columnas Sexo DEBE SER IGUAL los Procesados. ","")</f>
        <v/>
      </c>
      <c r="CC100" s="85" t="str">
        <f t="shared" ref="CC100:CC117" si="182">IF(B100&lt;  AT100+ AU100,"* La suma de las columna Trans NO DEBE ser superior al total de Procesados. ","")</f>
        <v/>
      </c>
      <c r="CD100" s="85" t="str">
        <f t="shared" ref="CD100:CD117" si="183">IF(B100&lt;  AV100,"* La columna Pueblos Originarios NO DEBE ser superior al total de Procesados. ","")</f>
        <v/>
      </c>
      <c r="CE100" s="85" t="str">
        <f t="shared" ref="CE100:CE117" si="184">IF(B100&lt;  AW100,"* La columna Migrantes NO DEBE ser superior al total de Procesados. ","")</f>
        <v/>
      </c>
      <c r="CF100" s="86"/>
      <c r="CG100" s="86">
        <f t="shared" ref="CG100:CG117" si="185">IF(B100&lt;   C100,1,0)</f>
        <v>0</v>
      </c>
      <c r="CH100" s="86">
        <f t="shared" ref="CH100:CH117" si="186">IF(B100&lt;&gt; AR100+AS100,1,0)</f>
        <v>0</v>
      </c>
      <c r="CI100" s="86">
        <f t="shared" ref="CI100:CI117" si="187">IF(B100&lt;  AT100+AU100,1,0)</f>
        <v>0</v>
      </c>
      <c r="CJ100" s="86">
        <f t="shared" ref="CJ100:CJ117" si="188">IF(B100&lt;  AV100,1,0)</f>
        <v>0</v>
      </c>
      <c r="CK100" s="86">
        <f t="shared" ref="CK100:CK117" si="189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A100" s="85" t="str">
        <f t="shared" ref="DA100:DA117" si="190">IF(D100&lt;E100,"* Los Procesados deben ser mayor o igual a los Reactivos en los Menor de 6 meses. ","")</f>
        <v/>
      </c>
      <c r="DB100" s="85" t="str">
        <f t="shared" ref="DB100:DB117" si="191">IF(F100&lt;G100,"* Los Procesados deben ser mayor o igual a los Reactivos en los 6 a 11 meses. ","")</f>
        <v/>
      </c>
      <c r="DC100" s="85" t="str">
        <f t="shared" ref="DC100:DC117" si="192">IF(H100&lt;I100,"* Los Procesados deben ser mayor o igual a los Reactivos en los 12-24 meses. ","")</f>
        <v/>
      </c>
      <c r="DD100" s="85" t="str">
        <f t="shared" ref="DD100:DD117" si="193">IF(J100&lt;K100,"* Los Procesados deben ser mayor o igual a los Reactivos en los 3 a 4. ","")</f>
        <v/>
      </c>
      <c r="DE100" s="85" t="str">
        <f t="shared" ref="DE100:DE117" si="194">IF(L100&lt;M100,"* Los Procesados deben ser mayor o igual a los Reactivos en los 5 a 9. ","")</f>
        <v/>
      </c>
      <c r="DF100" s="85" t="str">
        <f t="shared" ref="DF100:DF117" si="195">IF(N100&lt;O100,"* Los Procesados deben ser mayor o igual a los Reactivos en los 10 - 14. ","")</f>
        <v/>
      </c>
      <c r="DG100" s="85" t="str">
        <f t="shared" ref="DG100:DG117" si="196">IF(P100&lt;Q100,"* Los Procesados deben ser mayor o igual a los Reactivos en los 15 - 19. ","")</f>
        <v/>
      </c>
      <c r="DH100" s="85" t="str">
        <f t="shared" ref="DH100:DH117" si="197">IF(R100&lt;S100,"* Los Procesados deben ser mayor o igual a los Reactivos en los 20 - 24. ","")</f>
        <v/>
      </c>
      <c r="DI100" s="85" t="str">
        <f t="shared" ref="DI100:DI117" si="198">IF(T100&lt;U100,"* Los Procesados deben ser mayor o igual a los Reactivos en los 25 a 29. ","")</f>
        <v/>
      </c>
      <c r="DJ100" s="85" t="str">
        <f t="shared" ref="DJ100:DJ117" si="199">IF(V100&lt;W100,"* Los Procesados deben ser mayor o igual a los Reactivos en los 30 a 34. ","")</f>
        <v/>
      </c>
      <c r="DK100" s="85" t="str">
        <f t="shared" ref="DK100:DK117" si="200">IF(X100&lt;Y100,"* Los Procesados deben ser mayor o igual a los Reactivos en los 35 a 39. ","")</f>
        <v/>
      </c>
      <c r="DL100" s="85" t="str">
        <f t="shared" ref="DL100:DL117" si="201">IF(AF100&lt;AG100,"* Los Procesados deben ser mayor o igual a los Reactivos en los 55 a 59. ","")</f>
        <v/>
      </c>
      <c r="DM100" s="85" t="str">
        <f t="shared" ref="DM100:DM117" si="202">IF(AH100&lt;AI100,"* Los Procesados deben ser mayor o igual a los Reactivos en los 60 a 64. ","")</f>
        <v/>
      </c>
      <c r="DN100" s="85" t="str">
        <f t="shared" ref="DN100:DN117" si="203">IF(AJ100&lt;AK100,"* Los Procesados deben ser mayor o igual a los Reactivos en los 65 a 69. ","")</f>
        <v/>
      </c>
      <c r="DO100" s="85" t="str">
        <f t="shared" ref="DO100:DO117" si="204">IF(AL100&lt;AM100,"* Los Procesados deben ser mayor o igual a los Reactivos en los 70 a 74. ","")</f>
        <v/>
      </c>
      <c r="DP100" s="85" t="str">
        <f t="shared" ref="DP100:DP117" si="205">IF(AN100&lt;AO100,"* Los Procesados deben ser mayor o igual a los Reactivos en los 75 a 79. ","")</f>
        <v/>
      </c>
      <c r="DQ100" s="85" t="str">
        <f t="shared" ref="DQ100:DQ117" si="206">IF(AP100&lt;AQ100,"* Los Procesados deben ser mayor o igual a los Reactivos en los 80 y más. ","")</f>
        <v/>
      </c>
      <c r="EA100" s="86">
        <f t="shared" ref="EA100:EA117" si="207">IF(D100&lt;E100,1,0)</f>
        <v>0</v>
      </c>
      <c r="EB100" s="86">
        <f t="shared" ref="EB100:EB117" si="208">IF(F100&lt;G100,1,0)</f>
        <v>0</v>
      </c>
      <c r="EC100" s="86">
        <f t="shared" ref="EC100:EC117" si="209">IF(H100&lt;I100,1,0)</f>
        <v>0</v>
      </c>
      <c r="ED100" s="86">
        <f t="shared" ref="ED100:ED117" si="210">IF(J100&lt;K100,1,0)</f>
        <v>0</v>
      </c>
      <c r="EE100" s="86">
        <f t="shared" ref="EE100:EE117" si="211">IF(L100&lt;M100,1,0)</f>
        <v>0</v>
      </c>
      <c r="EF100" s="86">
        <f t="shared" ref="EF100:EF117" si="212">IF(N100&lt;O100,1,0)</f>
        <v>0</v>
      </c>
      <c r="EG100" s="86">
        <f t="shared" ref="EG100:EG117" si="213">IF(P100&lt;Q100,1,0)</f>
        <v>0</v>
      </c>
      <c r="EH100" s="86">
        <f t="shared" ref="EH100:EH117" si="214">IF(R100&lt;S100,1,0)</f>
        <v>0</v>
      </c>
      <c r="EI100" s="86">
        <f t="shared" ref="EI100:EI117" si="215">IF(T100&lt;U100,1,0)</f>
        <v>0</v>
      </c>
      <c r="EJ100" s="86">
        <f t="shared" ref="EJ100:EJ117" si="216">IF(V100&lt;W100,1,0)</f>
        <v>0</v>
      </c>
      <c r="EK100" s="86">
        <f t="shared" ref="EK100:EK117" si="217">IF(X100&lt;Y100,1,0)</f>
        <v>0</v>
      </c>
      <c r="EL100" s="86">
        <f t="shared" ref="EL100:EL117" si="218">IF(AF100&lt;AG100,1,0)</f>
        <v>0</v>
      </c>
      <c r="EM100" s="86">
        <f t="shared" ref="EM100:EM117" si="219">IF(AH100&lt;AI100,1,0)</f>
        <v>0</v>
      </c>
      <c r="EN100" s="86">
        <f t="shared" ref="EN100:EN117" si="220">IF(AJ100&lt;AK100,1,0)</f>
        <v>0</v>
      </c>
      <c r="EO100" s="86">
        <f t="shared" ref="EO100:EO117" si="221">IF(AL100&lt;AM100,1,0)</f>
        <v>0</v>
      </c>
      <c r="EP100" s="86">
        <f t="shared" ref="EP100:EP117" si="222">IF(AN100&lt;AO100,1,0)</f>
        <v>0</v>
      </c>
      <c r="EQ100" s="86">
        <f t="shared" ref="EQ100:EQ117" si="223">IF(AP100&lt;AQ100,1,0)</f>
        <v>0</v>
      </c>
      <c r="ER100" s="86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8">
        <f t="shared" ref="B101:C117" si="224">+D101+F101+H101+J101+L101+N101+P101+R101+T101+V101+X101+Z101+AB101+AD101+AF101+AH101+AJ101+AL101+AN101+AP101</f>
        <v>0</v>
      </c>
      <c r="C101" s="109">
        <f t="shared" si="224"/>
        <v>0</v>
      </c>
      <c r="D101" s="7"/>
      <c r="E101" s="10"/>
      <c r="F101" s="7"/>
      <c r="G101" s="10"/>
      <c r="H101" s="7"/>
      <c r="I101" s="8"/>
      <c r="J101" s="9"/>
      <c r="K101" s="9"/>
      <c r="L101" s="7"/>
      <c r="M101" s="10"/>
      <c r="N101" s="7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85" t="str">
        <f t="shared" si="180"/>
        <v/>
      </c>
      <c r="CB101" s="85" t="str">
        <f t="shared" si="181"/>
        <v/>
      </c>
      <c r="CC101" s="85" t="str">
        <f t="shared" si="182"/>
        <v/>
      </c>
      <c r="CD101" s="85" t="str">
        <f t="shared" si="183"/>
        <v/>
      </c>
      <c r="CE101" s="85" t="str">
        <f t="shared" si="184"/>
        <v/>
      </c>
      <c r="CF101" s="86"/>
      <c r="CG101" s="86">
        <f t="shared" si="185"/>
        <v>0</v>
      </c>
      <c r="CH101" s="86">
        <f t="shared" si="186"/>
        <v>0</v>
      </c>
      <c r="CI101" s="86">
        <f t="shared" si="187"/>
        <v>0</v>
      </c>
      <c r="CJ101" s="86">
        <f t="shared" si="188"/>
        <v>0</v>
      </c>
      <c r="CK101" s="86">
        <f t="shared" si="189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A101" s="85" t="str">
        <f t="shared" si="190"/>
        <v/>
      </c>
      <c r="DB101" s="85" t="str">
        <f t="shared" si="191"/>
        <v/>
      </c>
      <c r="DC101" s="85" t="str">
        <f t="shared" si="192"/>
        <v/>
      </c>
      <c r="DD101" s="85" t="str">
        <f t="shared" si="193"/>
        <v/>
      </c>
      <c r="DE101" s="85" t="str">
        <f t="shared" si="194"/>
        <v/>
      </c>
      <c r="DF101" s="85" t="str">
        <f t="shared" si="195"/>
        <v/>
      </c>
      <c r="DG101" s="85" t="str">
        <f t="shared" si="196"/>
        <v/>
      </c>
      <c r="DH101" s="85" t="str">
        <f t="shared" si="197"/>
        <v/>
      </c>
      <c r="DI101" s="85" t="str">
        <f t="shared" si="198"/>
        <v/>
      </c>
      <c r="DJ101" s="85" t="str">
        <f t="shared" si="199"/>
        <v/>
      </c>
      <c r="DK101" s="85" t="str">
        <f t="shared" si="200"/>
        <v/>
      </c>
      <c r="DL101" s="85" t="str">
        <f t="shared" si="201"/>
        <v/>
      </c>
      <c r="DM101" s="85" t="str">
        <f t="shared" si="202"/>
        <v/>
      </c>
      <c r="DN101" s="85" t="str">
        <f t="shared" si="203"/>
        <v/>
      </c>
      <c r="DO101" s="85" t="str">
        <f t="shared" si="204"/>
        <v/>
      </c>
      <c r="DP101" s="85" t="str">
        <f t="shared" si="205"/>
        <v/>
      </c>
      <c r="DQ101" s="85" t="str">
        <f t="shared" si="206"/>
        <v/>
      </c>
      <c r="EA101" s="86">
        <f t="shared" si="207"/>
        <v>0</v>
      </c>
      <c r="EB101" s="86">
        <f t="shared" si="208"/>
        <v>0</v>
      </c>
      <c r="EC101" s="86">
        <f t="shared" si="209"/>
        <v>0</v>
      </c>
      <c r="ED101" s="86">
        <f t="shared" si="210"/>
        <v>0</v>
      </c>
      <c r="EE101" s="86">
        <f t="shared" si="211"/>
        <v>0</v>
      </c>
      <c r="EF101" s="86">
        <f t="shared" si="212"/>
        <v>0</v>
      </c>
      <c r="EG101" s="86">
        <f t="shared" si="213"/>
        <v>0</v>
      </c>
      <c r="EH101" s="86">
        <f t="shared" si="214"/>
        <v>0</v>
      </c>
      <c r="EI101" s="86">
        <f t="shared" si="215"/>
        <v>0</v>
      </c>
      <c r="EJ101" s="86">
        <f t="shared" si="216"/>
        <v>0</v>
      </c>
      <c r="EK101" s="86">
        <f t="shared" si="217"/>
        <v>0</v>
      </c>
      <c r="EL101" s="86">
        <f t="shared" si="218"/>
        <v>0</v>
      </c>
      <c r="EM101" s="86">
        <f t="shared" si="219"/>
        <v>0</v>
      </c>
      <c r="EN101" s="86">
        <f t="shared" si="220"/>
        <v>0</v>
      </c>
      <c r="EO101" s="86">
        <f t="shared" si="221"/>
        <v>0</v>
      </c>
      <c r="EP101" s="86">
        <f t="shared" si="222"/>
        <v>0</v>
      </c>
      <c r="EQ101" s="86">
        <f t="shared" si="223"/>
        <v>0</v>
      </c>
      <c r="ER101" s="86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8">
        <f t="shared" si="224"/>
        <v>0</v>
      </c>
      <c r="C102" s="109">
        <f t="shared" si="224"/>
        <v>0</v>
      </c>
      <c r="D102" s="7"/>
      <c r="E102" s="10"/>
      <c r="F102" s="7"/>
      <c r="G102" s="10"/>
      <c r="H102" s="7"/>
      <c r="I102" s="8"/>
      <c r="J102" s="9"/>
      <c r="K102" s="9"/>
      <c r="L102" s="7"/>
      <c r="M102" s="10"/>
      <c r="N102" s="7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85" t="str">
        <f t="shared" si="180"/>
        <v/>
      </c>
      <c r="CB102" s="85" t="str">
        <f t="shared" si="181"/>
        <v/>
      </c>
      <c r="CC102" s="85" t="str">
        <f t="shared" si="182"/>
        <v/>
      </c>
      <c r="CD102" s="85" t="str">
        <f t="shared" si="183"/>
        <v/>
      </c>
      <c r="CE102" s="85" t="str">
        <f t="shared" si="184"/>
        <v/>
      </c>
      <c r="CF102" s="86"/>
      <c r="CG102" s="86">
        <f t="shared" si="185"/>
        <v>0</v>
      </c>
      <c r="CH102" s="86">
        <f t="shared" si="186"/>
        <v>0</v>
      </c>
      <c r="CI102" s="86">
        <f t="shared" si="187"/>
        <v>0</v>
      </c>
      <c r="CJ102" s="86">
        <f t="shared" si="188"/>
        <v>0</v>
      </c>
      <c r="CK102" s="86">
        <f t="shared" si="189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A102" s="85" t="str">
        <f t="shared" si="190"/>
        <v/>
      </c>
      <c r="DB102" s="85" t="str">
        <f t="shared" si="191"/>
        <v/>
      </c>
      <c r="DC102" s="85" t="str">
        <f t="shared" si="192"/>
        <v/>
      </c>
      <c r="DD102" s="85" t="str">
        <f t="shared" si="193"/>
        <v/>
      </c>
      <c r="DE102" s="85" t="str">
        <f t="shared" si="194"/>
        <v/>
      </c>
      <c r="DF102" s="85" t="str">
        <f t="shared" si="195"/>
        <v/>
      </c>
      <c r="DG102" s="85" t="str">
        <f t="shared" si="196"/>
        <v/>
      </c>
      <c r="DH102" s="85" t="str">
        <f t="shared" si="197"/>
        <v/>
      </c>
      <c r="DI102" s="85" t="str">
        <f t="shared" si="198"/>
        <v/>
      </c>
      <c r="DJ102" s="85" t="str">
        <f t="shared" si="199"/>
        <v/>
      </c>
      <c r="DK102" s="85" t="str">
        <f t="shared" si="200"/>
        <v/>
      </c>
      <c r="DL102" s="85" t="str">
        <f t="shared" si="201"/>
        <v/>
      </c>
      <c r="DM102" s="85" t="str">
        <f t="shared" si="202"/>
        <v/>
      </c>
      <c r="DN102" s="85" t="str">
        <f t="shared" si="203"/>
        <v/>
      </c>
      <c r="DO102" s="85" t="str">
        <f t="shared" si="204"/>
        <v/>
      </c>
      <c r="DP102" s="85" t="str">
        <f t="shared" si="205"/>
        <v/>
      </c>
      <c r="DQ102" s="85" t="str">
        <f t="shared" si="206"/>
        <v/>
      </c>
      <c r="EA102" s="86">
        <f t="shared" si="207"/>
        <v>0</v>
      </c>
      <c r="EB102" s="86">
        <f t="shared" si="208"/>
        <v>0</v>
      </c>
      <c r="EC102" s="86">
        <f t="shared" si="209"/>
        <v>0</v>
      </c>
      <c r="ED102" s="86">
        <f t="shared" si="210"/>
        <v>0</v>
      </c>
      <c r="EE102" s="86">
        <f t="shared" si="211"/>
        <v>0</v>
      </c>
      <c r="EF102" s="86">
        <f t="shared" si="212"/>
        <v>0</v>
      </c>
      <c r="EG102" s="86">
        <f t="shared" si="213"/>
        <v>0</v>
      </c>
      <c r="EH102" s="86">
        <f t="shared" si="214"/>
        <v>0</v>
      </c>
      <c r="EI102" s="86">
        <f t="shared" si="215"/>
        <v>0</v>
      </c>
      <c r="EJ102" s="86">
        <f t="shared" si="216"/>
        <v>0</v>
      </c>
      <c r="EK102" s="86">
        <f t="shared" si="217"/>
        <v>0</v>
      </c>
      <c r="EL102" s="86">
        <f t="shared" si="218"/>
        <v>0</v>
      </c>
      <c r="EM102" s="86">
        <f t="shared" si="219"/>
        <v>0</v>
      </c>
      <c r="EN102" s="86">
        <f t="shared" si="220"/>
        <v>0</v>
      </c>
      <c r="EO102" s="86">
        <f t="shared" si="221"/>
        <v>0</v>
      </c>
      <c r="EP102" s="86">
        <f t="shared" si="222"/>
        <v>0</v>
      </c>
      <c r="EQ102" s="86">
        <f t="shared" si="223"/>
        <v>0</v>
      </c>
      <c r="ER102" s="86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8">
        <f t="shared" si="224"/>
        <v>0</v>
      </c>
      <c r="C103" s="109">
        <f t="shared" si="224"/>
        <v>0</v>
      </c>
      <c r="D103" s="7"/>
      <c r="E103" s="10"/>
      <c r="F103" s="7"/>
      <c r="G103" s="10"/>
      <c r="H103" s="7"/>
      <c r="I103" s="8"/>
      <c r="J103" s="9"/>
      <c r="K103" s="9"/>
      <c r="L103" s="7"/>
      <c r="M103" s="10"/>
      <c r="N103" s="7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85" t="str">
        <f t="shared" si="180"/>
        <v/>
      </c>
      <c r="CB103" s="85" t="str">
        <f t="shared" si="181"/>
        <v/>
      </c>
      <c r="CC103" s="85" t="str">
        <f t="shared" si="182"/>
        <v/>
      </c>
      <c r="CD103" s="85" t="str">
        <f t="shared" si="183"/>
        <v/>
      </c>
      <c r="CE103" s="85" t="str">
        <f t="shared" si="184"/>
        <v/>
      </c>
      <c r="CF103" s="86"/>
      <c r="CG103" s="86">
        <f t="shared" si="185"/>
        <v>0</v>
      </c>
      <c r="CH103" s="86">
        <f t="shared" si="186"/>
        <v>0</v>
      </c>
      <c r="CI103" s="86">
        <f t="shared" si="187"/>
        <v>0</v>
      </c>
      <c r="CJ103" s="86">
        <f t="shared" si="188"/>
        <v>0</v>
      </c>
      <c r="CK103" s="86">
        <f t="shared" si="189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A103" s="85" t="str">
        <f t="shared" si="190"/>
        <v/>
      </c>
      <c r="DB103" s="85" t="str">
        <f t="shared" si="191"/>
        <v/>
      </c>
      <c r="DC103" s="85" t="str">
        <f t="shared" si="192"/>
        <v/>
      </c>
      <c r="DD103" s="85" t="str">
        <f t="shared" si="193"/>
        <v/>
      </c>
      <c r="DE103" s="85" t="str">
        <f t="shared" si="194"/>
        <v/>
      </c>
      <c r="DF103" s="85" t="str">
        <f t="shared" si="195"/>
        <v/>
      </c>
      <c r="DG103" s="85" t="str">
        <f t="shared" si="196"/>
        <v/>
      </c>
      <c r="DH103" s="85" t="str">
        <f t="shared" si="197"/>
        <v/>
      </c>
      <c r="DI103" s="85" t="str">
        <f t="shared" si="198"/>
        <v/>
      </c>
      <c r="DJ103" s="85" t="str">
        <f t="shared" si="199"/>
        <v/>
      </c>
      <c r="DK103" s="85" t="str">
        <f t="shared" si="200"/>
        <v/>
      </c>
      <c r="DL103" s="85" t="str">
        <f t="shared" si="201"/>
        <v/>
      </c>
      <c r="DM103" s="85" t="str">
        <f t="shared" si="202"/>
        <v/>
      </c>
      <c r="DN103" s="85" t="str">
        <f t="shared" si="203"/>
        <v/>
      </c>
      <c r="DO103" s="85" t="str">
        <f t="shared" si="204"/>
        <v/>
      </c>
      <c r="DP103" s="85" t="str">
        <f t="shared" si="205"/>
        <v/>
      </c>
      <c r="DQ103" s="85" t="str">
        <f t="shared" si="206"/>
        <v/>
      </c>
      <c r="EA103" s="86">
        <f t="shared" si="207"/>
        <v>0</v>
      </c>
      <c r="EB103" s="86">
        <f t="shared" si="208"/>
        <v>0</v>
      </c>
      <c r="EC103" s="86">
        <f t="shared" si="209"/>
        <v>0</v>
      </c>
      <c r="ED103" s="86">
        <f t="shared" si="210"/>
        <v>0</v>
      </c>
      <c r="EE103" s="86">
        <f t="shared" si="211"/>
        <v>0</v>
      </c>
      <c r="EF103" s="86">
        <f t="shared" si="212"/>
        <v>0</v>
      </c>
      <c r="EG103" s="86">
        <f t="shared" si="213"/>
        <v>0</v>
      </c>
      <c r="EH103" s="86">
        <f t="shared" si="214"/>
        <v>0</v>
      </c>
      <c r="EI103" s="86">
        <f t="shared" si="215"/>
        <v>0</v>
      </c>
      <c r="EJ103" s="86">
        <f t="shared" si="216"/>
        <v>0</v>
      </c>
      <c r="EK103" s="86">
        <f t="shared" si="217"/>
        <v>0</v>
      </c>
      <c r="EL103" s="86">
        <f t="shared" si="218"/>
        <v>0</v>
      </c>
      <c r="EM103" s="86">
        <f t="shared" si="219"/>
        <v>0</v>
      </c>
      <c r="EN103" s="86">
        <f t="shared" si="220"/>
        <v>0</v>
      </c>
      <c r="EO103" s="86">
        <f t="shared" si="221"/>
        <v>0</v>
      </c>
      <c r="EP103" s="86">
        <f t="shared" si="222"/>
        <v>0</v>
      </c>
      <c r="EQ103" s="86">
        <f t="shared" si="223"/>
        <v>0</v>
      </c>
      <c r="ER103" s="86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8">
        <f t="shared" si="224"/>
        <v>0</v>
      </c>
      <c r="C104" s="109">
        <f t="shared" si="224"/>
        <v>0</v>
      </c>
      <c r="D104" s="7"/>
      <c r="E104" s="10"/>
      <c r="F104" s="7"/>
      <c r="G104" s="10"/>
      <c r="H104" s="7"/>
      <c r="I104" s="8"/>
      <c r="J104" s="9"/>
      <c r="K104" s="9"/>
      <c r="L104" s="7"/>
      <c r="M104" s="10"/>
      <c r="N104" s="7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85" t="str">
        <f t="shared" si="180"/>
        <v/>
      </c>
      <c r="CB104" s="85" t="str">
        <f t="shared" si="181"/>
        <v/>
      </c>
      <c r="CC104" s="85" t="str">
        <f t="shared" si="182"/>
        <v/>
      </c>
      <c r="CD104" s="85" t="str">
        <f t="shared" si="183"/>
        <v/>
      </c>
      <c r="CE104" s="85" t="str">
        <f t="shared" si="184"/>
        <v/>
      </c>
      <c r="CF104" s="86"/>
      <c r="CG104" s="86">
        <f t="shared" si="185"/>
        <v>0</v>
      </c>
      <c r="CH104" s="86">
        <f t="shared" si="186"/>
        <v>0</v>
      </c>
      <c r="CI104" s="86">
        <f t="shared" si="187"/>
        <v>0</v>
      </c>
      <c r="CJ104" s="86">
        <f t="shared" si="188"/>
        <v>0</v>
      </c>
      <c r="CK104" s="86">
        <f t="shared" si="189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A104" s="85" t="str">
        <f t="shared" si="190"/>
        <v/>
      </c>
      <c r="DB104" s="85" t="str">
        <f t="shared" si="191"/>
        <v/>
      </c>
      <c r="DC104" s="85" t="str">
        <f t="shared" si="192"/>
        <v/>
      </c>
      <c r="DD104" s="85" t="str">
        <f t="shared" si="193"/>
        <v/>
      </c>
      <c r="DE104" s="85" t="str">
        <f t="shared" si="194"/>
        <v/>
      </c>
      <c r="DF104" s="85" t="str">
        <f t="shared" si="195"/>
        <v/>
      </c>
      <c r="DG104" s="85" t="str">
        <f t="shared" si="196"/>
        <v/>
      </c>
      <c r="DH104" s="85" t="str">
        <f t="shared" si="197"/>
        <v/>
      </c>
      <c r="DI104" s="85" t="str">
        <f t="shared" si="198"/>
        <v/>
      </c>
      <c r="DJ104" s="85" t="str">
        <f t="shared" si="199"/>
        <v/>
      </c>
      <c r="DK104" s="85" t="str">
        <f t="shared" si="200"/>
        <v/>
      </c>
      <c r="DL104" s="85" t="str">
        <f t="shared" si="201"/>
        <v/>
      </c>
      <c r="DM104" s="85" t="str">
        <f t="shared" si="202"/>
        <v/>
      </c>
      <c r="DN104" s="85" t="str">
        <f t="shared" si="203"/>
        <v/>
      </c>
      <c r="DO104" s="85" t="str">
        <f t="shared" si="204"/>
        <v/>
      </c>
      <c r="DP104" s="85" t="str">
        <f t="shared" si="205"/>
        <v/>
      </c>
      <c r="DQ104" s="85" t="str">
        <f t="shared" si="206"/>
        <v/>
      </c>
      <c r="EA104" s="86">
        <f t="shared" si="207"/>
        <v>0</v>
      </c>
      <c r="EB104" s="86">
        <f t="shared" si="208"/>
        <v>0</v>
      </c>
      <c r="EC104" s="86">
        <f t="shared" si="209"/>
        <v>0</v>
      </c>
      <c r="ED104" s="86">
        <f t="shared" si="210"/>
        <v>0</v>
      </c>
      <c r="EE104" s="86">
        <f t="shared" si="211"/>
        <v>0</v>
      </c>
      <c r="EF104" s="86">
        <f t="shared" si="212"/>
        <v>0</v>
      </c>
      <c r="EG104" s="86">
        <f t="shared" si="213"/>
        <v>0</v>
      </c>
      <c r="EH104" s="86">
        <f t="shared" si="214"/>
        <v>0</v>
      </c>
      <c r="EI104" s="86">
        <f t="shared" si="215"/>
        <v>0</v>
      </c>
      <c r="EJ104" s="86">
        <f t="shared" si="216"/>
        <v>0</v>
      </c>
      <c r="EK104" s="86">
        <f t="shared" si="217"/>
        <v>0</v>
      </c>
      <c r="EL104" s="86">
        <f t="shared" si="218"/>
        <v>0</v>
      </c>
      <c r="EM104" s="86">
        <f t="shared" si="219"/>
        <v>0</v>
      </c>
      <c r="EN104" s="86">
        <f t="shared" si="220"/>
        <v>0</v>
      </c>
      <c r="EO104" s="86">
        <f t="shared" si="221"/>
        <v>0</v>
      </c>
      <c r="EP104" s="86">
        <f t="shared" si="222"/>
        <v>0</v>
      </c>
      <c r="EQ104" s="86">
        <f t="shared" si="223"/>
        <v>0</v>
      </c>
      <c r="ER104" s="86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8">
        <f t="shared" si="224"/>
        <v>0</v>
      </c>
      <c r="C105" s="109">
        <f t="shared" si="224"/>
        <v>0</v>
      </c>
      <c r="D105" s="7"/>
      <c r="E105" s="10"/>
      <c r="F105" s="7"/>
      <c r="G105" s="10"/>
      <c r="H105" s="7"/>
      <c r="I105" s="8"/>
      <c r="J105" s="9"/>
      <c r="K105" s="9"/>
      <c r="L105" s="7"/>
      <c r="M105" s="10"/>
      <c r="N105" s="7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85" t="str">
        <f t="shared" si="180"/>
        <v/>
      </c>
      <c r="CB105" s="85" t="str">
        <f t="shared" si="181"/>
        <v/>
      </c>
      <c r="CC105" s="85" t="str">
        <f t="shared" si="182"/>
        <v/>
      </c>
      <c r="CD105" s="85" t="str">
        <f t="shared" si="183"/>
        <v/>
      </c>
      <c r="CE105" s="85" t="str">
        <f t="shared" si="184"/>
        <v/>
      </c>
      <c r="CF105" s="86"/>
      <c r="CG105" s="86">
        <f t="shared" si="185"/>
        <v>0</v>
      </c>
      <c r="CH105" s="86">
        <f t="shared" si="186"/>
        <v>0</v>
      </c>
      <c r="CI105" s="86">
        <f t="shared" si="187"/>
        <v>0</v>
      </c>
      <c r="CJ105" s="86">
        <f t="shared" si="188"/>
        <v>0</v>
      </c>
      <c r="CK105" s="86">
        <f t="shared" si="189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A105" s="85" t="str">
        <f t="shared" si="190"/>
        <v/>
      </c>
      <c r="DB105" s="85" t="str">
        <f t="shared" si="191"/>
        <v/>
      </c>
      <c r="DC105" s="85" t="str">
        <f t="shared" si="192"/>
        <v/>
      </c>
      <c r="DD105" s="85" t="str">
        <f t="shared" si="193"/>
        <v/>
      </c>
      <c r="DE105" s="85" t="str">
        <f t="shared" si="194"/>
        <v/>
      </c>
      <c r="DF105" s="85" t="str">
        <f t="shared" si="195"/>
        <v/>
      </c>
      <c r="DG105" s="85" t="str">
        <f t="shared" si="196"/>
        <v/>
      </c>
      <c r="DH105" s="85" t="str">
        <f t="shared" si="197"/>
        <v/>
      </c>
      <c r="DI105" s="85" t="str">
        <f t="shared" si="198"/>
        <v/>
      </c>
      <c r="DJ105" s="85" t="str">
        <f t="shared" si="199"/>
        <v/>
      </c>
      <c r="DK105" s="85" t="str">
        <f t="shared" si="200"/>
        <v/>
      </c>
      <c r="DL105" s="85" t="str">
        <f t="shared" si="201"/>
        <v/>
      </c>
      <c r="DM105" s="85" t="str">
        <f t="shared" si="202"/>
        <v/>
      </c>
      <c r="DN105" s="85" t="str">
        <f t="shared" si="203"/>
        <v/>
      </c>
      <c r="DO105" s="85" t="str">
        <f t="shared" si="204"/>
        <v/>
      </c>
      <c r="DP105" s="85" t="str">
        <f t="shared" si="205"/>
        <v/>
      </c>
      <c r="DQ105" s="85" t="str">
        <f t="shared" si="206"/>
        <v/>
      </c>
      <c r="EA105" s="86">
        <f t="shared" si="207"/>
        <v>0</v>
      </c>
      <c r="EB105" s="86">
        <f t="shared" si="208"/>
        <v>0</v>
      </c>
      <c r="EC105" s="86">
        <f t="shared" si="209"/>
        <v>0</v>
      </c>
      <c r="ED105" s="86">
        <f t="shared" si="210"/>
        <v>0</v>
      </c>
      <c r="EE105" s="86">
        <f t="shared" si="211"/>
        <v>0</v>
      </c>
      <c r="EF105" s="86">
        <f t="shared" si="212"/>
        <v>0</v>
      </c>
      <c r="EG105" s="86">
        <f t="shared" si="213"/>
        <v>0</v>
      </c>
      <c r="EH105" s="86">
        <f t="shared" si="214"/>
        <v>0</v>
      </c>
      <c r="EI105" s="86">
        <f t="shared" si="215"/>
        <v>0</v>
      </c>
      <c r="EJ105" s="86">
        <f t="shared" si="216"/>
        <v>0</v>
      </c>
      <c r="EK105" s="86">
        <f t="shared" si="217"/>
        <v>0</v>
      </c>
      <c r="EL105" s="86">
        <f t="shared" si="218"/>
        <v>0</v>
      </c>
      <c r="EM105" s="86">
        <f t="shared" si="219"/>
        <v>0</v>
      </c>
      <c r="EN105" s="86">
        <f t="shared" si="220"/>
        <v>0</v>
      </c>
      <c r="EO105" s="86">
        <f t="shared" si="221"/>
        <v>0</v>
      </c>
      <c r="EP105" s="86">
        <f t="shared" si="222"/>
        <v>0</v>
      </c>
      <c r="EQ105" s="86">
        <f t="shared" si="223"/>
        <v>0</v>
      </c>
      <c r="ER105" s="86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8">
        <f t="shared" si="224"/>
        <v>0</v>
      </c>
      <c r="C106" s="109">
        <f t="shared" si="224"/>
        <v>0</v>
      </c>
      <c r="D106" s="7"/>
      <c r="E106" s="10"/>
      <c r="F106" s="7"/>
      <c r="G106" s="10"/>
      <c r="H106" s="7"/>
      <c r="I106" s="8"/>
      <c r="J106" s="9"/>
      <c r="K106" s="9"/>
      <c r="L106" s="7"/>
      <c r="M106" s="10"/>
      <c r="N106" s="7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85" t="str">
        <f t="shared" si="180"/>
        <v/>
      </c>
      <c r="CB106" s="85" t="str">
        <f t="shared" si="181"/>
        <v/>
      </c>
      <c r="CC106" s="85" t="str">
        <f t="shared" si="182"/>
        <v/>
      </c>
      <c r="CD106" s="85" t="str">
        <f t="shared" si="183"/>
        <v/>
      </c>
      <c r="CE106" s="85" t="str">
        <f t="shared" si="184"/>
        <v/>
      </c>
      <c r="CF106" s="86"/>
      <c r="CG106" s="86">
        <f t="shared" si="185"/>
        <v>0</v>
      </c>
      <c r="CH106" s="86">
        <f t="shared" si="186"/>
        <v>0</v>
      </c>
      <c r="CI106" s="86">
        <f t="shared" si="187"/>
        <v>0</v>
      </c>
      <c r="CJ106" s="86">
        <f t="shared" si="188"/>
        <v>0</v>
      </c>
      <c r="CK106" s="86">
        <f t="shared" si="189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A106" s="85" t="str">
        <f t="shared" si="190"/>
        <v/>
      </c>
      <c r="DB106" s="85" t="str">
        <f t="shared" si="191"/>
        <v/>
      </c>
      <c r="DC106" s="85" t="str">
        <f t="shared" si="192"/>
        <v/>
      </c>
      <c r="DD106" s="85" t="str">
        <f t="shared" si="193"/>
        <v/>
      </c>
      <c r="DE106" s="85" t="str">
        <f t="shared" si="194"/>
        <v/>
      </c>
      <c r="DF106" s="85" t="str">
        <f t="shared" si="195"/>
        <v/>
      </c>
      <c r="DG106" s="85" t="str">
        <f t="shared" si="196"/>
        <v/>
      </c>
      <c r="DH106" s="85" t="str">
        <f t="shared" si="197"/>
        <v/>
      </c>
      <c r="DI106" s="85" t="str">
        <f t="shared" si="198"/>
        <v/>
      </c>
      <c r="DJ106" s="85" t="str">
        <f t="shared" si="199"/>
        <v/>
      </c>
      <c r="DK106" s="85" t="str">
        <f t="shared" si="200"/>
        <v/>
      </c>
      <c r="DL106" s="85" t="str">
        <f t="shared" si="201"/>
        <v/>
      </c>
      <c r="DM106" s="85" t="str">
        <f t="shared" si="202"/>
        <v/>
      </c>
      <c r="DN106" s="85" t="str">
        <f t="shared" si="203"/>
        <v/>
      </c>
      <c r="DO106" s="85" t="str">
        <f t="shared" si="204"/>
        <v/>
      </c>
      <c r="DP106" s="85" t="str">
        <f t="shared" si="205"/>
        <v/>
      </c>
      <c r="DQ106" s="85" t="str">
        <f t="shared" si="206"/>
        <v/>
      </c>
      <c r="EA106" s="86">
        <f t="shared" si="207"/>
        <v>0</v>
      </c>
      <c r="EB106" s="86">
        <f t="shared" si="208"/>
        <v>0</v>
      </c>
      <c r="EC106" s="86">
        <f t="shared" si="209"/>
        <v>0</v>
      </c>
      <c r="ED106" s="86">
        <f t="shared" si="210"/>
        <v>0</v>
      </c>
      <c r="EE106" s="86">
        <f t="shared" si="211"/>
        <v>0</v>
      </c>
      <c r="EF106" s="86">
        <f t="shared" si="212"/>
        <v>0</v>
      </c>
      <c r="EG106" s="86">
        <f t="shared" si="213"/>
        <v>0</v>
      </c>
      <c r="EH106" s="86">
        <f t="shared" si="214"/>
        <v>0</v>
      </c>
      <c r="EI106" s="86">
        <f t="shared" si="215"/>
        <v>0</v>
      </c>
      <c r="EJ106" s="86">
        <f t="shared" si="216"/>
        <v>0</v>
      </c>
      <c r="EK106" s="86">
        <f t="shared" si="217"/>
        <v>0</v>
      </c>
      <c r="EL106" s="86">
        <f t="shared" si="218"/>
        <v>0</v>
      </c>
      <c r="EM106" s="86">
        <f t="shared" si="219"/>
        <v>0</v>
      </c>
      <c r="EN106" s="86">
        <f t="shared" si="220"/>
        <v>0</v>
      </c>
      <c r="EO106" s="86">
        <f t="shared" si="221"/>
        <v>0</v>
      </c>
      <c r="EP106" s="86">
        <f t="shared" si="222"/>
        <v>0</v>
      </c>
      <c r="EQ106" s="86">
        <f t="shared" si="223"/>
        <v>0</v>
      </c>
      <c r="ER106" s="86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8">
        <f t="shared" si="224"/>
        <v>0</v>
      </c>
      <c r="C107" s="109">
        <f t="shared" si="224"/>
        <v>0</v>
      </c>
      <c r="D107" s="7"/>
      <c r="E107" s="10"/>
      <c r="F107" s="7"/>
      <c r="G107" s="10"/>
      <c r="H107" s="7"/>
      <c r="I107" s="8"/>
      <c r="J107" s="9"/>
      <c r="K107" s="9"/>
      <c r="L107" s="7"/>
      <c r="M107" s="10"/>
      <c r="N107" s="7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85" t="str">
        <f t="shared" si="180"/>
        <v/>
      </c>
      <c r="CB107" s="85" t="str">
        <f t="shared" si="181"/>
        <v/>
      </c>
      <c r="CC107" s="85" t="str">
        <f t="shared" si="182"/>
        <v/>
      </c>
      <c r="CD107" s="85" t="str">
        <f t="shared" si="183"/>
        <v/>
      </c>
      <c r="CE107" s="85" t="str">
        <f t="shared" si="184"/>
        <v/>
      </c>
      <c r="CF107" s="86"/>
      <c r="CG107" s="86">
        <f t="shared" si="185"/>
        <v>0</v>
      </c>
      <c r="CH107" s="86">
        <f t="shared" si="186"/>
        <v>0</v>
      </c>
      <c r="CI107" s="86">
        <f t="shared" si="187"/>
        <v>0</v>
      </c>
      <c r="CJ107" s="86">
        <f t="shared" si="188"/>
        <v>0</v>
      </c>
      <c r="CK107" s="86">
        <f t="shared" si="189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A107" s="85" t="str">
        <f t="shared" si="190"/>
        <v/>
      </c>
      <c r="DB107" s="85" t="str">
        <f t="shared" si="191"/>
        <v/>
      </c>
      <c r="DC107" s="85" t="str">
        <f t="shared" si="192"/>
        <v/>
      </c>
      <c r="DD107" s="85" t="str">
        <f t="shared" si="193"/>
        <v/>
      </c>
      <c r="DE107" s="85" t="str">
        <f t="shared" si="194"/>
        <v/>
      </c>
      <c r="DF107" s="85" t="str">
        <f t="shared" si="195"/>
        <v/>
      </c>
      <c r="DG107" s="85" t="str">
        <f t="shared" si="196"/>
        <v/>
      </c>
      <c r="DH107" s="85" t="str">
        <f t="shared" si="197"/>
        <v/>
      </c>
      <c r="DI107" s="85" t="str">
        <f t="shared" si="198"/>
        <v/>
      </c>
      <c r="DJ107" s="85" t="str">
        <f t="shared" si="199"/>
        <v/>
      </c>
      <c r="DK107" s="85" t="str">
        <f t="shared" si="200"/>
        <v/>
      </c>
      <c r="DL107" s="85" t="str">
        <f t="shared" si="201"/>
        <v/>
      </c>
      <c r="DM107" s="85" t="str">
        <f t="shared" si="202"/>
        <v/>
      </c>
      <c r="DN107" s="85" t="str">
        <f t="shared" si="203"/>
        <v/>
      </c>
      <c r="DO107" s="85" t="str">
        <f t="shared" si="204"/>
        <v/>
      </c>
      <c r="DP107" s="85" t="str">
        <f t="shared" si="205"/>
        <v/>
      </c>
      <c r="DQ107" s="85" t="str">
        <f t="shared" si="206"/>
        <v/>
      </c>
      <c r="EA107" s="86">
        <f t="shared" si="207"/>
        <v>0</v>
      </c>
      <c r="EB107" s="86">
        <f t="shared" si="208"/>
        <v>0</v>
      </c>
      <c r="EC107" s="86">
        <f t="shared" si="209"/>
        <v>0</v>
      </c>
      <c r="ED107" s="86">
        <f t="shared" si="210"/>
        <v>0</v>
      </c>
      <c r="EE107" s="86">
        <f t="shared" si="211"/>
        <v>0</v>
      </c>
      <c r="EF107" s="86">
        <f t="shared" si="212"/>
        <v>0</v>
      </c>
      <c r="EG107" s="86">
        <f t="shared" si="213"/>
        <v>0</v>
      </c>
      <c r="EH107" s="86">
        <f t="shared" si="214"/>
        <v>0</v>
      </c>
      <c r="EI107" s="86">
        <f t="shared" si="215"/>
        <v>0</v>
      </c>
      <c r="EJ107" s="86">
        <f t="shared" si="216"/>
        <v>0</v>
      </c>
      <c r="EK107" s="86">
        <f t="shared" si="217"/>
        <v>0</v>
      </c>
      <c r="EL107" s="86">
        <f t="shared" si="218"/>
        <v>0</v>
      </c>
      <c r="EM107" s="86">
        <f t="shared" si="219"/>
        <v>0</v>
      </c>
      <c r="EN107" s="86">
        <f t="shared" si="220"/>
        <v>0</v>
      </c>
      <c r="EO107" s="86">
        <f t="shared" si="221"/>
        <v>0</v>
      </c>
      <c r="EP107" s="86">
        <f t="shared" si="222"/>
        <v>0</v>
      </c>
      <c r="EQ107" s="86">
        <f t="shared" si="223"/>
        <v>0</v>
      </c>
      <c r="ER107" s="86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08">
        <f t="shared" si="224"/>
        <v>0</v>
      </c>
      <c r="C108" s="109">
        <f t="shared" si="224"/>
        <v>0</v>
      </c>
      <c r="D108" s="7"/>
      <c r="E108" s="10"/>
      <c r="F108" s="7"/>
      <c r="G108" s="10"/>
      <c r="H108" s="7"/>
      <c r="I108" s="8"/>
      <c r="J108" s="9"/>
      <c r="K108" s="9"/>
      <c r="L108" s="7"/>
      <c r="M108" s="10"/>
      <c r="N108" s="7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85" t="str">
        <f t="shared" si="180"/>
        <v/>
      </c>
      <c r="CB108" s="85" t="str">
        <f t="shared" si="181"/>
        <v/>
      </c>
      <c r="CC108" s="85" t="str">
        <f t="shared" si="182"/>
        <v/>
      </c>
      <c r="CD108" s="85" t="str">
        <f t="shared" si="183"/>
        <v/>
      </c>
      <c r="CE108" s="85" t="str">
        <f t="shared" si="184"/>
        <v/>
      </c>
      <c r="CF108" s="86"/>
      <c r="CG108" s="86">
        <f t="shared" si="185"/>
        <v>0</v>
      </c>
      <c r="CH108" s="86">
        <f t="shared" si="186"/>
        <v>0</v>
      </c>
      <c r="CI108" s="86">
        <f t="shared" si="187"/>
        <v>0</v>
      </c>
      <c r="CJ108" s="86">
        <f t="shared" si="188"/>
        <v>0</v>
      </c>
      <c r="CK108" s="86">
        <f t="shared" si="189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85" t="str">
        <f t="shared" si="190"/>
        <v/>
      </c>
      <c r="DB108" s="85" t="str">
        <f t="shared" si="191"/>
        <v/>
      </c>
      <c r="DC108" s="85" t="str">
        <f t="shared" si="192"/>
        <v/>
      </c>
      <c r="DD108" s="85" t="str">
        <f t="shared" si="193"/>
        <v/>
      </c>
      <c r="DE108" s="85" t="str">
        <f t="shared" si="194"/>
        <v/>
      </c>
      <c r="DF108" s="85" t="str">
        <f t="shared" si="195"/>
        <v/>
      </c>
      <c r="DG108" s="85" t="str">
        <f t="shared" si="196"/>
        <v/>
      </c>
      <c r="DH108" s="85" t="str">
        <f t="shared" si="197"/>
        <v/>
      </c>
      <c r="DI108" s="85" t="str">
        <f t="shared" si="198"/>
        <v/>
      </c>
      <c r="DJ108" s="85" t="str">
        <f t="shared" si="199"/>
        <v/>
      </c>
      <c r="DK108" s="85" t="str">
        <f t="shared" si="200"/>
        <v/>
      </c>
      <c r="DL108" s="85" t="str">
        <f t="shared" si="201"/>
        <v/>
      </c>
      <c r="DM108" s="85" t="str">
        <f t="shared" si="202"/>
        <v/>
      </c>
      <c r="DN108" s="85" t="str">
        <f t="shared" si="203"/>
        <v/>
      </c>
      <c r="DO108" s="85" t="str">
        <f t="shared" si="204"/>
        <v/>
      </c>
      <c r="DP108" s="85" t="str">
        <f t="shared" si="205"/>
        <v/>
      </c>
      <c r="DQ108" s="85" t="str">
        <f t="shared" si="206"/>
        <v/>
      </c>
      <c r="EA108" s="86">
        <f t="shared" si="207"/>
        <v>0</v>
      </c>
      <c r="EB108" s="86">
        <f t="shared" si="208"/>
        <v>0</v>
      </c>
      <c r="EC108" s="86">
        <f t="shared" si="209"/>
        <v>0</v>
      </c>
      <c r="ED108" s="86">
        <f t="shared" si="210"/>
        <v>0</v>
      </c>
      <c r="EE108" s="86">
        <f t="shared" si="211"/>
        <v>0</v>
      </c>
      <c r="EF108" s="86">
        <f t="shared" si="212"/>
        <v>0</v>
      </c>
      <c r="EG108" s="86">
        <f t="shared" si="213"/>
        <v>0</v>
      </c>
      <c r="EH108" s="86">
        <f t="shared" si="214"/>
        <v>0</v>
      </c>
      <c r="EI108" s="86">
        <f t="shared" si="215"/>
        <v>0</v>
      </c>
      <c r="EJ108" s="86">
        <f t="shared" si="216"/>
        <v>0</v>
      </c>
      <c r="EK108" s="86">
        <f t="shared" si="217"/>
        <v>0</v>
      </c>
      <c r="EL108" s="86">
        <f t="shared" si="218"/>
        <v>0</v>
      </c>
      <c r="EM108" s="86">
        <f t="shared" si="219"/>
        <v>0</v>
      </c>
      <c r="EN108" s="86">
        <f t="shared" si="220"/>
        <v>0</v>
      </c>
      <c r="EO108" s="86">
        <f t="shared" si="221"/>
        <v>0</v>
      </c>
      <c r="EP108" s="86">
        <f t="shared" si="222"/>
        <v>0</v>
      </c>
      <c r="EQ108" s="86">
        <f t="shared" si="223"/>
        <v>0</v>
      </c>
      <c r="ER108" s="86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08">
        <f t="shared" si="224"/>
        <v>0</v>
      </c>
      <c r="C109" s="109">
        <f t="shared" si="224"/>
        <v>0</v>
      </c>
      <c r="D109" s="7"/>
      <c r="E109" s="10"/>
      <c r="F109" s="7"/>
      <c r="G109" s="10"/>
      <c r="H109" s="7"/>
      <c r="I109" s="8"/>
      <c r="J109" s="9"/>
      <c r="K109" s="9"/>
      <c r="L109" s="7"/>
      <c r="M109" s="10"/>
      <c r="N109" s="7"/>
      <c r="O109" s="10"/>
      <c r="P109" s="7"/>
      <c r="Q109" s="10"/>
      <c r="R109" s="7"/>
      <c r="S109" s="10"/>
      <c r="T109" s="7"/>
      <c r="U109" s="10"/>
      <c r="V109" s="7"/>
      <c r="W109" s="10"/>
      <c r="X109" s="7"/>
      <c r="Y109" s="10"/>
      <c r="Z109" s="7"/>
      <c r="AA109" s="10"/>
      <c r="AB109" s="7"/>
      <c r="AC109" s="10"/>
      <c r="AD109" s="7"/>
      <c r="AE109" s="10"/>
      <c r="AF109" s="7"/>
      <c r="AG109" s="10"/>
      <c r="AH109" s="7"/>
      <c r="AI109" s="10"/>
      <c r="AJ109" s="7"/>
      <c r="AK109" s="10"/>
      <c r="AL109" s="7"/>
      <c r="AM109" s="10"/>
      <c r="AN109" s="7"/>
      <c r="AO109" s="10"/>
      <c r="AP109" s="7"/>
      <c r="AQ109" s="27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85" t="str">
        <f t="shared" si="180"/>
        <v/>
      </c>
      <c r="CB109" s="85" t="str">
        <f t="shared" si="181"/>
        <v/>
      </c>
      <c r="CC109" s="85" t="str">
        <f t="shared" si="182"/>
        <v/>
      </c>
      <c r="CD109" s="85" t="str">
        <f t="shared" si="183"/>
        <v/>
      </c>
      <c r="CE109" s="85" t="str">
        <f t="shared" si="184"/>
        <v/>
      </c>
      <c r="CF109" s="86"/>
      <c r="CG109" s="86">
        <f t="shared" si="185"/>
        <v>0</v>
      </c>
      <c r="CH109" s="86">
        <f t="shared" si="186"/>
        <v>0</v>
      </c>
      <c r="CI109" s="86">
        <f t="shared" si="187"/>
        <v>0</v>
      </c>
      <c r="CJ109" s="86">
        <f t="shared" si="188"/>
        <v>0</v>
      </c>
      <c r="CK109" s="86">
        <f t="shared" si="189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85" t="str">
        <f t="shared" si="190"/>
        <v/>
      </c>
      <c r="DB109" s="85" t="str">
        <f t="shared" si="191"/>
        <v/>
      </c>
      <c r="DC109" s="85" t="str">
        <f t="shared" si="192"/>
        <v/>
      </c>
      <c r="DD109" s="85" t="str">
        <f t="shared" si="193"/>
        <v/>
      </c>
      <c r="DE109" s="85" t="str">
        <f t="shared" si="194"/>
        <v/>
      </c>
      <c r="DF109" s="85" t="str">
        <f t="shared" si="195"/>
        <v/>
      </c>
      <c r="DG109" s="85" t="str">
        <f t="shared" si="196"/>
        <v/>
      </c>
      <c r="DH109" s="85" t="str">
        <f t="shared" si="197"/>
        <v/>
      </c>
      <c r="DI109" s="85" t="str">
        <f t="shared" si="198"/>
        <v/>
      </c>
      <c r="DJ109" s="85" t="str">
        <f t="shared" si="199"/>
        <v/>
      </c>
      <c r="DK109" s="85" t="str">
        <f t="shared" si="200"/>
        <v/>
      </c>
      <c r="DL109" s="85" t="str">
        <f t="shared" si="201"/>
        <v/>
      </c>
      <c r="DM109" s="85" t="str">
        <f t="shared" si="202"/>
        <v/>
      </c>
      <c r="DN109" s="85" t="str">
        <f t="shared" si="203"/>
        <v/>
      </c>
      <c r="DO109" s="85" t="str">
        <f t="shared" si="204"/>
        <v/>
      </c>
      <c r="DP109" s="85" t="str">
        <f t="shared" si="205"/>
        <v/>
      </c>
      <c r="DQ109" s="85" t="str">
        <f t="shared" si="206"/>
        <v/>
      </c>
      <c r="EA109" s="86">
        <f t="shared" si="207"/>
        <v>0</v>
      </c>
      <c r="EB109" s="86">
        <f t="shared" si="208"/>
        <v>0</v>
      </c>
      <c r="EC109" s="86">
        <f t="shared" si="209"/>
        <v>0</v>
      </c>
      <c r="ED109" s="86">
        <f t="shared" si="210"/>
        <v>0</v>
      </c>
      <c r="EE109" s="86">
        <f t="shared" si="211"/>
        <v>0</v>
      </c>
      <c r="EF109" s="86">
        <f t="shared" si="212"/>
        <v>0</v>
      </c>
      <c r="EG109" s="86">
        <f t="shared" si="213"/>
        <v>0</v>
      </c>
      <c r="EH109" s="86">
        <f t="shared" si="214"/>
        <v>0</v>
      </c>
      <c r="EI109" s="86">
        <f t="shared" si="215"/>
        <v>0</v>
      </c>
      <c r="EJ109" s="86">
        <f t="shared" si="216"/>
        <v>0</v>
      </c>
      <c r="EK109" s="86">
        <f t="shared" si="217"/>
        <v>0</v>
      </c>
      <c r="EL109" s="86">
        <f t="shared" si="218"/>
        <v>0</v>
      </c>
      <c r="EM109" s="86">
        <f t="shared" si="219"/>
        <v>0</v>
      </c>
      <c r="EN109" s="86">
        <f t="shared" si="220"/>
        <v>0</v>
      </c>
      <c r="EO109" s="86">
        <f t="shared" si="221"/>
        <v>0</v>
      </c>
      <c r="EP109" s="86">
        <f t="shared" si="222"/>
        <v>0</v>
      </c>
      <c r="EQ109" s="86">
        <f t="shared" si="223"/>
        <v>0</v>
      </c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08">
        <f t="shared" si="224"/>
        <v>0</v>
      </c>
      <c r="C110" s="109">
        <f t="shared" si="224"/>
        <v>0</v>
      </c>
      <c r="D110" s="7"/>
      <c r="E110" s="10"/>
      <c r="F110" s="7"/>
      <c r="G110" s="10"/>
      <c r="H110" s="7"/>
      <c r="I110" s="8"/>
      <c r="J110" s="9"/>
      <c r="K110" s="9"/>
      <c r="L110" s="7"/>
      <c r="M110" s="10"/>
      <c r="N110" s="7"/>
      <c r="O110" s="10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85" t="str">
        <f t="shared" si="180"/>
        <v/>
      </c>
      <c r="CB110" s="85" t="str">
        <f t="shared" si="181"/>
        <v/>
      </c>
      <c r="CC110" s="85" t="str">
        <f t="shared" si="182"/>
        <v/>
      </c>
      <c r="CD110" s="85" t="str">
        <f t="shared" si="183"/>
        <v/>
      </c>
      <c r="CE110" s="85" t="str">
        <f t="shared" si="184"/>
        <v/>
      </c>
      <c r="CF110" s="86"/>
      <c r="CG110" s="86">
        <f t="shared" si="185"/>
        <v>0</v>
      </c>
      <c r="CH110" s="86">
        <f t="shared" si="186"/>
        <v>0</v>
      </c>
      <c r="CI110" s="86">
        <f t="shared" si="187"/>
        <v>0</v>
      </c>
      <c r="CJ110" s="86">
        <f t="shared" si="188"/>
        <v>0</v>
      </c>
      <c r="CK110" s="86">
        <f t="shared" si="189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A110" s="85" t="str">
        <f t="shared" si="190"/>
        <v/>
      </c>
      <c r="DB110" s="85" t="str">
        <f t="shared" si="191"/>
        <v/>
      </c>
      <c r="DC110" s="85" t="str">
        <f t="shared" si="192"/>
        <v/>
      </c>
      <c r="DD110" s="85" t="str">
        <f t="shared" si="193"/>
        <v/>
      </c>
      <c r="DE110" s="85" t="str">
        <f t="shared" si="194"/>
        <v/>
      </c>
      <c r="DF110" s="85" t="str">
        <f t="shared" si="195"/>
        <v/>
      </c>
      <c r="DG110" s="85" t="str">
        <f t="shared" si="196"/>
        <v/>
      </c>
      <c r="DH110" s="85" t="str">
        <f t="shared" si="197"/>
        <v/>
      </c>
      <c r="DI110" s="85" t="str">
        <f t="shared" si="198"/>
        <v/>
      </c>
      <c r="DJ110" s="85" t="str">
        <f t="shared" si="199"/>
        <v/>
      </c>
      <c r="DK110" s="85" t="str">
        <f t="shared" si="200"/>
        <v/>
      </c>
      <c r="DL110" s="85" t="str">
        <f t="shared" si="201"/>
        <v/>
      </c>
      <c r="DM110" s="85" t="str">
        <f t="shared" si="202"/>
        <v/>
      </c>
      <c r="DN110" s="85" t="str">
        <f t="shared" si="203"/>
        <v/>
      </c>
      <c r="DO110" s="85" t="str">
        <f t="shared" si="204"/>
        <v/>
      </c>
      <c r="DP110" s="85" t="str">
        <f t="shared" si="205"/>
        <v/>
      </c>
      <c r="DQ110" s="85" t="str">
        <f t="shared" si="206"/>
        <v/>
      </c>
      <c r="EA110" s="86">
        <f t="shared" si="207"/>
        <v>0</v>
      </c>
      <c r="EB110" s="86">
        <f t="shared" si="208"/>
        <v>0</v>
      </c>
      <c r="EC110" s="86">
        <f t="shared" si="209"/>
        <v>0</v>
      </c>
      <c r="ED110" s="86">
        <f t="shared" si="210"/>
        <v>0</v>
      </c>
      <c r="EE110" s="86">
        <f t="shared" si="211"/>
        <v>0</v>
      </c>
      <c r="EF110" s="86">
        <f t="shared" si="212"/>
        <v>0</v>
      </c>
      <c r="EG110" s="86">
        <f t="shared" si="213"/>
        <v>0</v>
      </c>
      <c r="EH110" s="86">
        <f t="shared" si="214"/>
        <v>0</v>
      </c>
      <c r="EI110" s="86">
        <f t="shared" si="215"/>
        <v>0</v>
      </c>
      <c r="EJ110" s="86">
        <f t="shared" si="216"/>
        <v>0</v>
      </c>
      <c r="EK110" s="86">
        <f t="shared" si="217"/>
        <v>0</v>
      </c>
      <c r="EL110" s="86">
        <f t="shared" si="218"/>
        <v>0</v>
      </c>
      <c r="EM110" s="86">
        <f t="shared" si="219"/>
        <v>0</v>
      </c>
      <c r="EN110" s="86">
        <f t="shared" si="220"/>
        <v>0</v>
      </c>
      <c r="EO110" s="86">
        <f t="shared" si="221"/>
        <v>0</v>
      </c>
      <c r="EP110" s="86">
        <f t="shared" si="222"/>
        <v>0</v>
      </c>
      <c r="EQ110" s="86">
        <f t="shared" si="223"/>
        <v>0</v>
      </c>
      <c r="ER110" s="86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8">
        <f t="shared" si="224"/>
        <v>0</v>
      </c>
      <c r="C111" s="109">
        <f t="shared" si="224"/>
        <v>0</v>
      </c>
      <c r="D111" s="7"/>
      <c r="E111" s="10"/>
      <c r="F111" s="7"/>
      <c r="G111" s="10"/>
      <c r="H111" s="7"/>
      <c r="I111" s="8"/>
      <c r="J111" s="9"/>
      <c r="K111" s="9"/>
      <c r="L111" s="7"/>
      <c r="M111" s="10"/>
      <c r="N111" s="7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85" t="str">
        <f t="shared" si="180"/>
        <v/>
      </c>
      <c r="CB111" s="85" t="str">
        <f t="shared" si="181"/>
        <v/>
      </c>
      <c r="CC111" s="85" t="str">
        <f t="shared" si="182"/>
        <v/>
      </c>
      <c r="CD111" s="85" t="str">
        <f t="shared" si="183"/>
        <v/>
      </c>
      <c r="CE111" s="85" t="str">
        <f t="shared" si="184"/>
        <v/>
      </c>
      <c r="CF111" s="86"/>
      <c r="CG111" s="86">
        <f t="shared" si="185"/>
        <v>0</v>
      </c>
      <c r="CH111" s="86">
        <f t="shared" si="186"/>
        <v>0</v>
      </c>
      <c r="CI111" s="86">
        <f t="shared" si="187"/>
        <v>0</v>
      </c>
      <c r="CJ111" s="86">
        <f t="shared" si="188"/>
        <v>0</v>
      </c>
      <c r="CK111" s="86">
        <f t="shared" si="189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A111" s="85" t="str">
        <f t="shared" si="190"/>
        <v/>
      </c>
      <c r="DB111" s="85" t="str">
        <f t="shared" si="191"/>
        <v/>
      </c>
      <c r="DC111" s="85" t="str">
        <f t="shared" si="192"/>
        <v/>
      </c>
      <c r="DD111" s="85" t="str">
        <f t="shared" si="193"/>
        <v/>
      </c>
      <c r="DE111" s="85" t="str">
        <f t="shared" si="194"/>
        <v/>
      </c>
      <c r="DF111" s="85" t="str">
        <f t="shared" si="195"/>
        <v/>
      </c>
      <c r="DG111" s="85" t="str">
        <f t="shared" si="196"/>
        <v/>
      </c>
      <c r="DH111" s="85" t="str">
        <f t="shared" si="197"/>
        <v/>
      </c>
      <c r="DI111" s="85" t="str">
        <f t="shared" si="198"/>
        <v/>
      </c>
      <c r="DJ111" s="85" t="str">
        <f t="shared" si="199"/>
        <v/>
      </c>
      <c r="DK111" s="85" t="str">
        <f t="shared" si="200"/>
        <v/>
      </c>
      <c r="DL111" s="85" t="str">
        <f t="shared" si="201"/>
        <v/>
      </c>
      <c r="DM111" s="85" t="str">
        <f t="shared" si="202"/>
        <v/>
      </c>
      <c r="DN111" s="85" t="str">
        <f t="shared" si="203"/>
        <v/>
      </c>
      <c r="DO111" s="85" t="str">
        <f t="shared" si="204"/>
        <v/>
      </c>
      <c r="DP111" s="85" t="str">
        <f t="shared" si="205"/>
        <v/>
      </c>
      <c r="DQ111" s="85" t="str">
        <f t="shared" si="206"/>
        <v/>
      </c>
      <c r="EA111" s="86">
        <f t="shared" si="207"/>
        <v>0</v>
      </c>
      <c r="EB111" s="86">
        <f t="shared" si="208"/>
        <v>0</v>
      </c>
      <c r="EC111" s="86">
        <f t="shared" si="209"/>
        <v>0</v>
      </c>
      <c r="ED111" s="86">
        <f t="shared" si="210"/>
        <v>0</v>
      </c>
      <c r="EE111" s="86">
        <f t="shared" si="211"/>
        <v>0</v>
      </c>
      <c r="EF111" s="86">
        <f t="shared" si="212"/>
        <v>0</v>
      </c>
      <c r="EG111" s="86">
        <f t="shared" si="213"/>
        <v>0</v>
      </c>
      <c r="EH111" s="86">
        <f t="shared" si="214"/>
        <v>0</v>
      </c>
      <c r="EI111" s="86">
        <f t="shared" si="215"/>
        <v>0</v>
      </c>
      <c r="EJ111" s="86">
        <f t="shared" si="216"/>
        <v>0</v>
      </c>
      <c r="EK111" s="86">
        <f t="shared" si="217"/>
        <v>0</v>
      </c>
      <c r="EL111" s="86">
        <f t="shared" si="218"/>
        <v>0</v>
      </c>
      <c r="EM111" s="86">
        <f t="shared" si="219"/>
        <v>0</v>
      </c>
      <c r="EN111" s="86">
        <f t="shared" si="220"/>
        <v>0</v>
      </c>
      <c r="EO111" s="86">
        <f t="shared" si="221"/>
        <v>0</v>
      </c>
      <c r="EP111" s="86">
        <f t="shared" si="222"/>
        <v>0</v>
      </c>
      <c r="EQ111" s="86">
        <f t="shared" si="223"/>
        <v>0</v>
      </c>
      <c r="ER111" s="86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8">
        <f t="shared" si="224"/>
        <v>0</v>
      </c>
      <c r="C112" s="109">
        <f t="shared" si="224"/>
        <v>0</v>
      </c>
      <c r="D112" s="7"/>
      <c r="E112" s="10"/>
      <c r="F112" s="7"/>
      <c r="G112" s="10"/>
      <c r="H112" s="7"/>
      <c r="I112" s="8"/>
      <c r="J112" s="9"/>
      <c r="K112" s="9"/>
      <c r="L112" s="7"/>
      <c r="M112" s="10"/>
      <c r="N112" s="7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85" t="str">
        <f t="shared" si="180"/>
        <v/>
      </c>
      <c r="CB112" s="85" t="str">
        <f t="shared" si="181"/>
        <v/>
      </c>
      <c r="CC112" s="85" t="str">
        <f t="shared" si="182"/>
        <v/>
      </c>
      <c r="CD112" s="85" t="str">
        <f t="shared" si="183"/>
        <v/>
      </c>
      <c r="CE112" s="85" t="str">
        <f t="shared" si="184"/>
        <v/>
      </c>
      <c r="CF112" s="86"/>
      <c r="CG112" s="86">
        <f t="shared" si="185"/>
        <v>0</v>
      </c>
      <c r="CH112" s="86">
        <f t="shared" si="186"/>
        <v>0</v>
      </c>
      <c r="CI112" s="86">
        <f t="shared" si="187"/>
        <v>0</v>
      </c>
      <c r="CJ112" s="86">
        <f t="shared" si="188"/>
        <v>0</v>
      </c>
      <c r="CK112" s="86">
        <f t="shared" si="189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85" t="str">
        <f t="shared" si="190"/>
        <v/>
      </c>
      <c r="DB112" s="85" t="str">
        <f t="shared" si="191"/>
        <v/>
      </c>
      <c r="DC112" s="85" t="str">
        <f t="shared" si="192"/>
        <v/>
      </c>
      <c r="DD112" s="85" t="str">
        <f t="shared" si="193"/>
        <v/>
      </c>
      <c r="DE112" s="85" t="str">
        <f t="shared" si="194"/>
        <v/>
      </c>
      <c r="DF112" s="85" t="str">
        <f t="shared" si="195"/>
        <v/>
      </c>
      <c r="DG112" s="85" t="str">
        <f t="shared" si="196"/>
        <v/>
      </c>
      <c r="DH112" s="85" t="str">
        <f t="shared" si="197"/>
        <v/>
      </c>
      <c r="DI112" s="85" t="str">
        <f t="shared" si="198"/>
        <v/>
      </c>
      <c r="DJ112" s="85" t="str">
        <f t="shared" si="199"/>
        <v/>
      </c>
      <c r="DK112" s="85" t="str">
        <f t="shared" si="200"/>
        <v/>
      </c>
      <c r="DL112" s="85" t="str">
        <f t="shared" si="201"/>
        <v/>
      </c>
      <c r="DM112" s="85" t="str">
        <f t="shared" si="202"/>
        <v/>
      </c>
      <c r="DN112" s="85" t="str">
        <f t="shared" si="203"/>
        <v/>
      </c>
      <c r="DO112" s="85" t="str">
        <f t="shared" si="204"/>
        <v/>
      </c>
      <c r="DP112" s="85" t="str">
        <f t="shared" si="205"/>
        <v/>
      </c>
      <c r="DQ112" s="85" t="str">
        <f t="shared" si="206"/>
        <v/>
      </c>
      <c r="EA112" s="86">
        <f t="shared" si="207"/>
        <v>0</v>
      </c>
      <c r="EB112" s="86">
        <f t="shared" si="208"/>
        <v>0</v>
      </c>
      <c r="EC112" s="86">
        <f t="shared" si="209"/>
        <v>0</v>
      </c>
      <c r="ED112" s="86">
        <f t="shared" si="210"/>
        <v>0</v>
      </c>
      <c r="EE112" s="86">
        <f t="shared" si="211"/>
        <v>0</v>
      </c>
      <c r="EF112" s="86">
        <f t="shared" si="212"/>
        <v>0</v>
      </c>
      <c r="EG112" s="86">
        <f t="shared" si="213"/>
        <v>0</v>
      </c>
      <c r="EH112" s="86">
        <f t="shared" si="214"/>
        <v>0</v>
      </c>
      <c r="EI112" s="86">
        <f t="shared" si="215"/>
        <v>0</v>
      </c>
      <c r="EJ112" s="86">
        <f t="shared" si="216"/>
        <v>0</v>
      </c>
      <c r="EK112" s="86">
        <f t="shared" si="217"/>
        <v>0</v>
      </c>
      <c r="EL112" s="86">
        <f t="shared" si="218"/>
        <v>0</v>
      </c>
      <c r="EM112" s="86">
        <f t="shared" si="219"/>
        <v>0</v>
      </c>
      <c r="EN112" s="86">
        <f t="shared" si="220"/>
        <v>0</v>
      </c>
      <c r="EO112" s="86">
        <f t="shared" si="221"/>
        <v>0</v>
      </c>
      <c r="EP112" s="86">
        <f t="shared" si="222"/>
        <v>0</v>
      </c>
      <c r="EQ112" s="86">
        <f t="shared" si="223"/>
        <v>0</v>
      </c>
      <c r="ER112" s="86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8">
        <f t="shared" si="224"/>
        <v>0</v>
      </c>
      <c r="C113" s="109">
        <f t="shared" si="224"/>
        <v>0</v>
      </c>
      <c r="D113" s="7"/>
      <c r="E113" s="10"/>
      <c r="F113" s="7"/>
      <c r="G113" s="10"/>
      <c r="H113" s="7"/>
      <c r="I113" s="8"/>
      <c r="J113" s="9"/>
      <c r="K113" s="9"/>
      <c r="L113" s="7"/>
      <c r="M113" s="10"/>
      <c r="N113" s="7"/>
      <c r="O113" s="10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85" t="str">
        <f t="shared" si="180"/>
        <v/>
      </c>
      <c r="CB113" s="85" t="str">
        <f t="shared" si="181"/>
        <v/>
      </c>
      <c r="CC113" s="85" t="str">
        <f t="shared" si="182"/>
        <v/>
      </c>
      <c r="CD113" s="85" t="str">
        <f t="shared" si="183"/>
        <v/>
      </c>
      <c r="CE113" s="85" t="str">
        <f t="shared" si="184"/>
        <v/>
      </c>
      <c r="CF113" s="86"/>
      <c r="CG113" s="86">
        <f t="shared" si="185"/>
        <v>0</v>
      </c>
      <c r="CH113" s="86">
        <f t="shared" si="186"/>
        <v>0</v>
      </c>
      <c r="CI113" s="86">
        <f t="shared" si="187"/>
        <v>0</v>
      </c>
      <c r="CJ113" s="86">
        <f t="shared" si="188"/>
        <v>0</v>
      </c>
      <c r="CK113" s="86">
        <f t="shared" si="189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A113" s="85" t="str">
        <f t="shared" si="190"/>
        <v/>
      </c>
      <c r="DB113" s="85" t="str">
        <f t="shared" si="191"/>
        <v/>
      </c>
      <c r="DC113" s="85" t="str">
        <f t="shared" si="192"/>
        <v/>
      </c>
      <c r="DD113" s="85" t="str">
        <f t="shared" si="193"/>
        <v/>
      </c>
      <c r="DE113" s="85" t="str">
        <f t="shared" si="194"/>
        <v/>
      </c>
      <c r="DF113" s="85" t="str">
        <f t="shared" si="195"/>
        <v/>
      </c>
      <c r="DG113" s="85" t="str">
        <f t="shared" si="196"/>
        <v/>
      </c>
      <c r="DH113" s="85" t="str">
        <f t="shared" si="197"/>
        <v/>
      </c>
      <c r="DI113" s="85" t="str">
        <f t="shared" si="198"/>
        <v/>
      </c>
      <c r="DJ113" s="85" t="str">
        <f t="shared" si="199"/>
        <v/>
      </c>
      <c r="DK113" s="85" t="str">
        <f t="shared" si="200"/>
        <v/>
      </c>
      <c r="DL113" s="85" t="str">
        <f t="shared" si="201"/>
        <v/>
      </c>
      <c r="DM113" s="85" t="str">
        <f t="shared" si="202"/>
        <v/>
      </c>
      <c r="DN113" s="85" t="str">
        <f t="shared" si="203"/>
        <v/>
      </c>
      <c r="DO113" s="85" t="str">
        <f t="shared" si="204"/>
        <v/>
      </c>
      <c r="DP113" s="85" t="str">
        <f t="shared" si="205"/>
        <v/>
      </c>
      <c r="DQ113" s="85" t="str">
        <f t="shared" si="206"/>
        <v/>
      </c>
      <c r="EA113" s="86">
        <f t="shared" si="207"/>
        <v>0</v>
      </c>
      <c r="EB113" s="86">
        <f t="shared" si="208"/>
        <v>0</v>
      </c>
      <c r="EC113" s="86">
        <f t="shared" si="209"/>
        <v>0</v>
      </c>
      <c r="ED113" s="86">
        <f t="shared" si="210"/>
        <v>0</v>
      </c>
      <c r="EE113" s="86">
        <f t="shared" si="211"/>
        <v>0</v>
      </c>
      <c r="EF113" s="86">
        <f t="shared" si="212"/>
        <v>0</v>
      </c>
      <c r="EG113" s="86">
        <f t="shared" si="213"/>
        <v>0</v>
      </c>
      <c r="EH113" s="86">
        <f t="shared" si="214"/>
        <v>0</v>
      </c>
      <c r="EI113" s="86">
        <f t="shared" si="215"/>
        <v>0</v>
      </c>
      <c r="EJ113" s="86">
        <f t="shared" si="216"/>
        <v>0</v>
      </c>
      <c r="EK113" s="86">
        <f t="shared" si="217"/>
        <v>0</v>
      </c>
      <c r="EL113" s="86">
        <f t="shared" si="218"/>
        <v>0</v>
      </c>
      <c r="EM113" s="86">
        <f t="shared" si="219"/>
        <v>0</v>
      </c>
      <c r="EN113" s="86">
        <f t="shared" si="220"/>
        <v>0</v>
      </c>
      <c r="EO113" s="86">
        <f t="shared" si="221"/>
        <v>0</v>
      </c>
      <c r="EP113" s="86">
        <f t="shared" si="222"/>
        <v>0</v>
      </c>
      <c r="EQ113" s="86">
        <f t="shared" si="223"/>
        <v>0</v>
      </c>
      <c r="ER113" s="86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8">
        <f t="shared" si="224"/>
        <v>0</v>
      </c>
      <c r="C114" s="109">
        <f t="shared" si="224"/>
        <v>0</v>
      </c>
      <c r="D114" s="7"/>
      <c r="E114" s="10"/>
      <c r="F114" s="7"/>
      <c r="G114" s="10"/>
      <c r="H114" s="7"/>
      <c r="I114" s="8"/>
      <c r="J114" s="9"/>
      <c r="K114" s="9"/>
      <c r="L114" s="7"/>
      <c r="M114" s="10"/>
      <c r="N114" s="7"/>
      <c r="O114" s="10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7"/>
      <c r="AK114" s="10"/>
      <c r="AL114" s="7"/>
      <c r="AM114" s="10"/>
      <c r="AN114" s="7"/>
      <c r="AO114" s="10"/>
      <c r="AP114" s="7"/>
      <c r="AQ114" s="27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85" t="str">
        <f t="shared" si="180"/>
        <v/>
      </c>
      <c r="CB114" s="85" t="str">
        <f t="shared" si="181"/>
        <v/>
      </c>
      <c r="CC114" s="85" t="str">
        <f t="shared" si="182"/>
        <v/>
      </c>
      <c r="CD114" s="85" t="str">
        <f t="shared" si="183"/>
        <v/>
      </c>
      <c r="CE114" s="85" t="str">
        <f t="shared" si="184"/>
        <v/>
      </c>
      <c r="CF114" s="86"/>
      <c r="CG114" s="86">
        <f t="shared" si="185"/>
        <v>0</v>
      </c>
      <c r="CH114" s="86">
        <f t="shared" si="186"/>
        <v>0</v>
      </c>
      <c r="CI114" s="86">
        <f t="shared" si="187"/>
        <v>0</v>
      </c>
      <c r="CJ114" s="86">
        <f t="shared" si="188"/>
        <v>0</v>
      </c>
      <c r="CK114" s="86">
        <f t="shared" si="189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A114" s="85" t="str">
        <f t="shared" si="190"/>
        <v/>
      </c>
      <c r="DB114" s="85" t="str">
        <f t="shared" si="191"/>
        <v/>
      </c>
      <c r="DC114" s="85" t="str">
        <f t="shared" si="192"/>
        <v/>
      </c>
      <c r="DD114" s="85" t="str">
        <f t="shared" si="193"/>
        <v/>
      </c>
      <c r="DE114" s="85" t="str">
        <f t="shared" si="194"/>
        <v/>
      </c>
      <c r="DF114" s="85" t="str">
        <f t="shared" si="195"/>
        <v/>
      </c>
      <c r="DG114" s="85" t="str">
        <f t="shared" si="196"/>
        <v/>
      </c>
      <c r="DH114" s="85" t="str">
        <f t="shared" si="197"/>
        <v/>
      </c>
      <c r="DI114" s="85" t="str">
        <f t="shared" si="198"/>
        <v/>
      </c>
      <c r="DJ114" s="85" t="str">
        <f t="shared" si="199"/>
        <v/>
      </c>
      <c r="DK114" s="85" t="str">
        <f t="shared" si="200"/>
        <v/>
      </c>
      <c r="DL114" s="85" t="str">
        <f t="shared" si="201"/>
        <v/>
      </c>
      <c r="DM114" s="85" t="str">
        <f t="shared" si="202"/>
        <v/>
      </c>
      <c r="DN114" s="85" t="str">
        <f t="shared" si="203"/>
        <v/>
      </c>
      <c r="DO114" s="85" t="str">
        <f t="shared" si="204"/>
        <v/>
      </c>
      <c r="DP114" s="85" t="str">
        <f t="shared" si="205"/>
        <v/>
      </c>
      <c r="DQ114" s="85" t="str">
        <f t="shared" si="206"/>
        <v/>
      </c>
      <c r="EA114" s="86">
        <f t="shared" si="207"/>
        <v>0</v>
      </c>
      <c r="EB114" s="86">
        <f t="shared" si="208"/>
        <v>0</v>
      </c>
      <c r="EC114" s="86">
        <f t="shared" si="209"/>
        <v>0</v>
      </c>
      <c r="ED114" s="86">
        <f t="shared" si="210"/>
        <v>0</v>
      </c>
      <c r="EE114" s="86">
        <f t="shared" si="211"/>
        <v>0</v>
      </c>
      <c r="EF114" s="86">
        <f t="shared" si="212"/>
        <v>0</v>
      </c>
      <c r="EG114" s="86">
        <f t="shared" si="213"/>
        <v>0</v>
      </c>
      <c r="EH114" s="86">
        <f t="shared" si="214"/>
        <v>0</v>
      </c>
      <c r="EI114" s="86">
        <f t="shared" si="215"/>
        <v>0</v>
      </c>
      <c r="EJ114" s="86">
        <f t="shared" si="216"/>
        <v>0</v>
      </c>
      <c r="EK114" s="86">
        <f t="shared" si="217"/>
        <v>0</v>
      </c>
      <c r="EL114" s="86">
        <f t="shared" si="218"/>
        <v>0</v>
      </c>
      <c r="EM114" s="86">
        <f t="shared" si="219"/>
        <v>0</v>
      </c>
      <c r="EN114" s="86">
        <f t="shared" si="220"/>
        <v>0</v>
      </c>
      <c r="EO114" s="86">
        <f t="shared" si="221"/>
        <v>0</v>
      </c>
      <c r="EP114" s="86">
        <f t="shared" si="222"/>
        <v>0</v>
      </c>
      <c r="EQ114" s="86">
        <f t="shared" si="223"/>
        <v>0</v>
      </c>
      <c r="ER114" s="86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8">
        <f t="shared" si="224"/>
        <v>0</v>
      </c>
      <c r="C115" s="109">
        <f t="shared" si="224"/>
        <v>0</v>
      </c>
      <c r="D115" s="7"/>
      <c r="E115" s="10"/>
      <c r="F115" s="7"/>
      <c r="G115" s="10"/>
      <c r="H115" s="7"/>
      <c r="I115" s="8"/>
      <c r="J115" s="9"/>
      <c r="K115" s="9"/>
      <c r="L115" s="7"/>
      <c r="M115" s="10"/>
      <c r="N115" s="7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85" t="str">
        <f t="shared" si="180"/>
        <v/>
      </c>
      <c r="CB115" s="85" t="str">
        <f t="shared" si="181"/>
        <v/>
      </c>
      <c r="CC115" s="85" t="str">
        <f t="shared" si="182"/>
        <v/>
      </c>
      <c r="CD115" s="85" t="str">
        <f t="shared" si="183"/>
        <v/>
      </c>
      <c r="CE115" s="85" t="str">
        <f t="shared" si="184"/>
        <v/>
      </c>
      <c r="CF115" s="86"/>
      <c r="CG115" s="86">
        <f t="shared" si="185"/>
        <v>0</v>
      </c>
      <c r="CH115" s="86">
        <f t="shared" si="186"/>
        <v>0</v>
      </c>
      <c r="CI115" s="86">
        <f t="shared" si="187"/>
        <v>0</v>
      </c>
      <c r="CJ115" s="86">
        <f t="shared" si="188"/>
        <v>0</v>
      </c>
      <c r="CK115" s="86">
        <f t="shared" si="189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85" t="str">
        <f t="shared" si="190"/>
        <v/>
      </c>
      <c r="DB115" s="85" t="str">
        <f t="shared" si="191"/>
        <v/>
      </c>
      <c r="DC115" s="85" t="str">
        <f t="shared" si="192"/>
        <v/>
      </c>
      <c r="DD115" s="85" t="str">
        <f t="shared" si="193"/>
        <v/>
      </c>
      <c r="DE115" s="85" t="str">
        <f t="shared" si="194"/>
        <v/>
      </c>
      <c r="DF115" s="85" t="str">
        <f t="shared" si="195"/>
        <v/>
      </c>
      <c r="DG115" s="85" t="str">
        <f t="shared" si="196"/>
        <v/>
      </c>
      <c r="DH115" s="85" t="str">
        <f t="shared" si="197"/>
        <v/>
      </c>
      <c r="DI115" s="85" t="str">
        <f t="shared" si="198"/>
        <v/>
      </c>
      <c r="DJ115" s="85" t="str">
        <f t="shared" si="199"/>
        <v/>
      </c>
      <c r="DK115" s="85" t="str">
        <f t="shared" si="200"/>
        <v/>
      </c>
      <c r="DL115" s="85" t="str">
        <f t="shared" si="201"/>
        <v/>
      </c>
      <c r="DM115" s="85" t="str">
        <f t="shared" si="202"/>
        <v/>
      </c>
      <c r="DN115" s="85" t="str">
        <f t="shared" si="203"/>
        <v/>
      </c>
      <c r="DO115" s="85" t="str">
        <f t="shared" si="204"/>
        <v/>
      </c>
      <c r="DP115" s="85" t="str">
        <f t="shared" si="205"/>
        <v/>
      </c>
      <c r="DQ115" s="85" t="str">
        <f t="shared" si="206"/>
        <v/>
      </c>
      <c r="EA115" s="86">
        <f t="shared" si="207"/>
        <v>0</v>
      </c>
      <c r="EB115" s="86">
        <f t="shared" si="208"/>
        <v>0</v>
      </c>
      <c r="EC115" s="86">
        <f t="shared" si="209"/>
        <v>0</v>
      </c>
      <c r="ED115" s="86">
        <f t="shared" si="210"/>
        <v>0</v>
      </c>
      <c r="EE115" s="86">
        <f t="shared" si="211"/>
        <v>0</v>
      </c>
      <c r="EF115" s="86">
        <f t="shared" si="212"/>
        <v>0</v>
      </c>
      <c r="EG115" s="86">
        <f t="shared" si="213"/>
        <v>0</v>
      </c>
      <c r="EH115" s="86">
        <f t="shared" si="214"/>
        <v>0</v>
      </c>
      <c r="EI115" s="86">
        <f t="shared" si="215"/>
        <v>0</v>
      </c>
      <c r="EJ115" s="86">
        <f t="shared" si="216"/>
        <v>0</v>
      </c>
      <c r="EK115" s="86">
        <f t="shared" si="217"/>
        <v>0</v>
      </c>
      <c r="EL115" s="86">
        <f t="shared" si="218"/>
        <v>0</v>
      </c>
      <c r="EM115" s="86">
        <f t="shared" si="219"/>
        <v>0</v>
      </c>
      <c r="EN115" s="86">
        <f t="shared" si="220"/>
        <v>0</v>
      </c>
      <c r="EO115" s="86">
        <f t="shared" si="221"/>
        <v>0</v>
      </c>
      <c r="EP115" s="86">
        <f t="shared" si="222"/>
        <v>0</v>
      </c>
      <c r="EQ115" s="86">
        <f t="shared" si="223"/>
        <v>0</v>
      </c>
      <c r="ER115" s="86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8">
        <f t="shared" si="224"/>
        <v>0</v>
      </c>
      <c r="C116" s="109">
        <f t="shared" si="224"/>
        <v>0</v>
      </c>
      <c r="D116" s="7"/>
      <c r="E116" s="10"/>
      <c r="F116" s="7"/>
      <c r="G116" s="10"/>
      <c r="H116" s="7"/>
      <c r="I116" s="8"/>
      <c r="J116" s="9"/>
      <c r="K116" s="9"/>
      <c r="L116" s="7"/>
      <c r="M116" s="10"/>
      <c r="N116" s="7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85" t="str">
        <f t="shared" si="180"/>
        <v/>
      </c>
      <c r="CB116" s="85" t="str">
        <f t="shared" si="181"/>
        <v/>
      </c>
      <c r="CC116" s="85" t="str">
        <f t="shared" si="182"/>
        <v/>
      </c>
      <c r="CD116" s="85" t="str">
        <f t="shared" si="183"/>
        <v/>
      </c>
      <c r="CE116" s="85" t="str">
        <f t="shared" si="184"/>
        <v/>
      </c>
      <c r="CF116" s="86"/>
      <c r="CG116" s="86">
        <f t="shared" si="185"/>
        <v>0</v>
      </c>
      <c r="CH116" s="86">
        <f t="shared" si="186"/>
        <v>0</v>
      </c>
      <c r="CI116" s="86">
        <f t="shared" si="187"/>
        <v>0</v>
      </c>
      <c r="CJ116" s="86">
        <f t="shared" si="188"/>
        <v>0</v>
      </c>
      <c r="CK116" s="86">
        <f t="shared" si="189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85" t="str">
        <f t="shared" si="190"/>
        <v/>
      </c>
      <c r="DB116" s="85" t="str">
        <f t="shared" si="191"/>
        <v/>
      </c>
      <c r="DC116" s="85" t="str">
        <f t="shared" si="192"/>
        <v/>
      </c>
      <c r="DD116" s="85" t="str">
        <f t="shared" si="193"/>
        <v/>
      </c>
      <c r="DE116" s="85" t="str">
        <f t="shared" si="194"/>
        <v/>
      </c>
      <c r="DF116" s="85" t="str">
        <f t="shared" si="195"/>
        <v/>
      </c>
      <c r="DG116" s="85" t="str">
        <f t="shared" si="196"/>
        <v/>
      </c>
      <c r="DH116" s="85" t="str">
        <f t="shared" si="197"/>
        <v/>
      </c>
      <c r="DI116" s="85" t="str">
        <f t="shared" si="198"/>
        <v/>
      </c>
      <c r="DJ116" s="85" t="str">
        <f t="shared" si="199"/>
        <v/>
      </c>
      <c r="DK116" s="85" t="str">
        <f t="shared" si="200"/>
        <v/>
      </c>
      <c r="DL116" s="85" t="str">
        <f t="shared" si="201"/>
        <v/>
      </c>
      <c r="DM116" s="85" t="str">
        <f t="shared" si="202"/>
        <v/>
      </c>
      <c r="DN116" s="85" t="str">
        <f t="shared" si="203"/>
        <v/>
      </c>
      <c r="DO116" s="85" t="str">
        <f t="shared" si="204"/>
        <v/>
      </c>
      <c r="DP116" s="85" t="str">
        <f t="shared" si="205"/>
        <v/>
      </c>
      <c r="DQ116" s="85" t="str">
        <f t="shared" si="206"/>
        <v/>
      </c>
      <c r="EA116" s="86">
        <f t="shared" si="207"/>
        <v>0</v>
      </c>
      <c r="EB116" s="86">
        <f t="shared" si="208"/>
        <v>0</v>
      </c>
      <c r="EC116" s="86">
        <f t="shared" si="209"/>
        <v>0</v>
      </c>
      <c r="ED116" s="86">
        <f t="shared" si="210"/>
        <v>0</v>
      </c>
      <c r="EE116" s="86">
        <f t="shared" si="211"/>
        <v>0</v>
      </c>
      <c r="EF116" s="86">
        <f t="shared" si="212"/>
        <v>0</v>
      </c>
      <c r="EG116" s="86">
        <f t="shared" si="213"/>
        <v>0</v>
      </c>
      <c r="EH116" s="86">
        <f t="shared" si="214"/>
        <v>0</v>
      </c>
      <c r="EI116" s="86">
        <f t="shared" si="215"/>
        <v>0</v>
      </c>
      <c r="EJ116" s="86">
        <f t="shared" si="216"/>
        <v>0</v>
      </c>
      <c r="EK116" s="86">
        <f t="shared" si="217"/>
        <v>0</v>
      </c>
      <c r="EL116" s="86">
        <f t="shared" si="218"/>
        <v>0</v>
      </c>
      <c r="EM116" s="86">
        <f t="shared" si="219"/>
        <v>0</v>
      </c>
      <c r="EN116" s="86">
        <f t="shared" si="220"/>
        <v>0</v>
      </c>
      <c r="EO116" s="86">
        <f t="shared" si="221"/>
        <v>0</v>
      </c>
      <c r="EP116" s="86">
        <f t="shared" si="222"/>
        <v>0</v>
      </c>
      <c r="EQ116" s="86">
        <f t="shared" si="223"/>
        <v>0</v>
      </c>
      <c r="ER116" s="86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13">
        <f t="shared" si="224"/>
        <v>0</v>
      </c>
      <c r="C117" s="114">
        <f t="shared" si="224"/>
        <v>0</v>
      </c>
      <c r="D117" s="11"/>
      <c r="E117" s="24"/>
      <c r="F117" s="11"/>
      <c r="G117" s="24"/>
      <c r="H117" s="11"/>
      <c r="I117" s="13"/>
      <c r="J117" s="14"/>
      <c r="K117" s="14"/>
      <c r="L117" s="11"/>
      <c r="M117" s="24"/>
      <c r="N117" s="11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85" t="str">
        <f t="shared" si="180"/>
        <v/>
      </c>
      <c r="CB117" s="85" t="str">
        <f t="shared" si="181"/>
        <v/>
      </c>
      <c r="CC117" s="85" t="str">
        <f t="shared" si="182"/>
        <v/>
      </c>
      <c r="CD117" s="85" t="str">
        <f t="shared" si="183"/>
        <v/>
      </c>
      <c r="CE117" s="85" t="str">
        <f t="shared" si="184"/>
        <v/>
      </c>
      <c r="CF117" s="86"/>
      <c r="CG117" s="86">
        <f t="shared" si="185"/>
        <v>0</v>
      </c>
      <c r="CH117" s="86">
        <f t="shared" si="186"/>
        <v>0</v>
      </c>
      <c r="CI117" s="86">
        <f t="shared" si="187"/>
        <v>0</v>
      </c>
      <c r="CJ117" s="86">
        <f t="shared" si="188"/>
        <v>0</v>
      </c>
      <c r="CK117" s="86">
        <f t="shared" si="189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85" t="str">
        <f t="shared" si="190"/>
        <v/>
      </c>
      <c r="DB117" s="85" t="str">
        <f t="shared" si="191"/>
        <v/>
      </c>
      <c r="DC117" s="85" t="str">
        <f t="shared" si="192"/>
        <v/>
      </c>
      <c r="DD117" s="85" t="str">
        <f t="shared" si="193"/>
        <v/>
      </c>
      <c r="DE117" s="85" t="str">
        <f t="shared" si="194"/>
        <v/>
      </c>
      <c r="DF117" s="85" t="str">
        <f t="shared" si="195"/>
        <v/>
      </c>
      <c r="DG117" s="85" t="str">
        <f t="shared" si="196"/>
        <v/>
      </c>
      <c r="DH117" s="85" t="str">
        <f t="shared" si="197"/>
        <v/>
      </c>
      <c r="DI117" s="85" t="str">
        <f t="shared" si="198"/>
        <v/>
      </c>
      <c r="DJ117" s="85" t="str">
        <f t="shared" si="199"/>
        <v/>
      </c>
      <c r="DK117" s="85" t="str">
        <f t="shared" si="200"/>
        <v/>
      </c>
      <c r="DL117" s="85" t="str">
        <f t="shared" si="201"/>
        <v/>
      </c>
      <c r="DM117" s="85" t="str">
        <f t="shared" si="202"/>
        <v/>
      </c>
      <c r="DN117" s="85" t="str">
        <f t="shared" si="203"/>
        <v/>
      </c>
      <c r="DO117" s="85" t="str">
        <f t="shared" si="204"/>
        <v/>
      </c>
      <c r="DP117" s="85" t="str">
        <f t="shared" si="205"/>
        <v/>
      </c>
      <c r="DQ117" s="85" t="str">
        <f t="shared" si="206"/>
        <v/>
      </c>
      <c r="EA117" s="86">
        <f t="shared" si="207"/>
        <v>0</v>
      </c>
      <c r="EB117" s="86">
        <f t="shared" si="208"/>
        <v>0</v>
      </c>
      <c r="EC117" s="86">
        <f t="shared" si="209"/>
        <v>0</v>
      </c>
      <c r="ED117" s="86">
        <f t="shared" si="210"/>
        <v>0</v>
      </c>
      <c r="EE117" s="86">
        <f t="shared" si="211"/>
        <v>0</v>
      </c>
      <c r="EF117" s="86">
        <f t="shared" si="212"/>
        <v>0</v>
      </c>
      <c r="EG117" s="86">
        <f t="shared" si="213"/>
        <v>0</v>
      </c>
      <c r="EH117" s="86">
        <f t="shared" si="214"/>
        <v>0</v>
      </c>
      <c r="EI117" s="86">
        <f t="shared" si="215"/>
        <v>0</v>
      </c>
      <c r="EJ117" s="86">
        <f t="shared" si="216"/>
        <v>0</v>
      </c>
      <c r="EK117" s="86">
        <f t="shared" si="217"/>
        <v>0</v>
      </c>
      <c r="EL117" s="86">
        <f t="shared" si="218"/>
        <v>0</v>
      </c>
      <c r="EM117" s="86">
        <f t="shared" si="219"/>
        <v>0</v>
      </c>
      <c r="EN117" s="86">
        <f t="shared" si="220"/>
        <v>0</v>
      </c>
      <c r="EO117" s="86">
        <f t="shared" si="221"/>
        <v>0</v>
      </c>
      <c r="EP117" s="86">
        <f t="shared" si="222"/>
        <v>0</v>
      </c>
      <c r="EQ117" s="86">
        <f t="shared" si="223"/>
        <v>0</v>
      </c>
      <c r="ER117" s="86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108">
        <f>+D122+F122+H122+J122+L122+N122+P122+R122+T122+V122+X122+Z122+AB122+AD122+AF122+AH122+AJ122+AL122+AN122+AP122</f>
        <v>0</v>
      </c>
      <c r="C122" s="109">
        <f>+E122+G122+I122+K122+M122+O122+Q122+S122+U122+W122+Y122+AA122+AC122+AE122+AG122+AI122+AK122+AM122+AO122+AQ122</f>
        <v>0</v>
      </c>
      <c r="D122" s="7"/>
      <c r="E122" s="10"/>
      <c r="F122" s="7"/>
      <c r="G122" s="10"/>
      <c r="H122" s="7"/>
      <c r="I122" s="8"/>
      <c r="J122" s="9"/>
      <c r="K122" s="9"/>
      <c r="L122" s="7"/>
      <c r="M122" s="10"/>
      <c r="N122" s="7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85" t="str">
        <f t="shared" ref="CA122:CA139" si="225">IF(B122&lt;   C122,"* El total de Reactivos NO DEBE ser superior al total de Procesados. ","")</f>
        <v/>
      </c>
      <c r="CB122" s="85" t="str">
        <f t="shared" ref="CB122:CB139" si="226">IF(B122&lt;&gt; AR122+ AS122,"* La suma de las columnas Sexo DEBE SER IGUAL los Procesados. ","")</f>
        <v/>
      </c>
      <c r="CC122" s="85" t="str">
        <f t="shared" ref="CC122:CC139" si="227">IF(B122&lt;  AT122+ AU122,"* La suma de las columna Trans NO DEBE ser superior al total de Procesados. ","")</f>
        <v/>
      </c>
      <c r="CD122" s="85" t="str">
        <f t="shared" ref="CD122:CD139" si="228">IF(B122&lt;  AV122,"* La columna Pueblos Originarios NO DEBE ser superior al total de Procesados. ","")</f>
        <v/>
      </c>
      <c r="CE122" s="85" t="str">
        <f t="shared" ref="CE122:CE139" si="229">IF(B122&lt;  AW122,"* La columna Migrantes NO DEBE ser superior al total de Procesados. ","")</f>
        <v/>
      </c>
      <c r="CF122" s="86"/>
      <c r="CG122" s="86">
        <f t="shared" ref="CG122:CG139" si="230">IF(B122&lt;   C122,1,0)</f>
        <v>0</v>
      </c>
      <c r="CH122" s="86">
        <f t="shared" ref="CH122:CH139" si="231">IF(B122&lt;&gt; AR122+AS122,1,0)</f>
        <v>0</v>
      </c>
      <c r="CI122" s="86">
        <f t="shared" ref="CI122:CI139" si="232">IF(B122&lt;  AT122+AU122,1,0)</f>
        <v>0</v>
      </c>
      <c r="CJ122" s="86">
        <f t="shared" ref="CJ122:CJ139" si="233">IF(B122&lt;  AV122,1,0)</f>
        <v>0</v>
      </c>
      <c r="CK122" s="86">
        <f t="shared" ref="CK122:CK139" si="234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A122" s="85" t="str">
        <f t="shared" ref="DA122:DA139" si="235">IF(D122&lt;E122,"* Los Procesados deben ser mayor o igual a los Reactivos en los Menor de 6 meses. ","")</f>
        <v/>
      </c>
      <c r="DB122" s="85" t="str">
        <f t="shared" ref="DB122:DB139" si="236">IF(F122&lt;G122,"* Los Procesados deben ser mayor o igual a los Reactivos en los 6 a 11 meses. ","")</f>
        <v/>
      </c>
      <c r="DC122" s="85" t="str">
        <f t="shared" ref="DC122:DC139" si="237">IF(H122&lt;I122,"* Los Procesados deben ser mayor o igual a los Reactivos en los 12-24 meses. ","")</f>
        <v/>
      </c>
      <c r="DD122" s="85" t="str">
        <f t="shared" ref="DD122:DD139" si="238">IF(J122&lt;K122,"* Los Procesados deben ser mayor o igual a los Reactivos en los 3 a 4. ","")</f>
        <v/>
      </c>
      <c r="DE122" s="85" t="str">
        <f t="shared" ref="DE122:DE139" si="239">IF(L122&lt;M122,"* Los Procesados deben ser mayor o igual a los Reactivos en los 5 a 9. ","")</f>
        <v/>
      </c>
      <c r="DF122" s="85" t="str">
        <f t="shared" ref="DF122:DF139" si="240">IF(N122&lt;O122,"* Los Procesados deben ser mayor o igual a los Reactivos en los 10 - 14. ","")</f>
        <v/>
      </c>
      <c r="DG122" s="85" t="str">
        <f t="shared" ref="DG122:DG139" si="241">IF(P122&lt;Q122,"* Los Procesados deben ser mayor o igual a los Reactivos en los 15 - 19. ","")</f>
        <v/>
      </c>
      <c r="DH122" s="85" t="str">
        <f t="shared" ref="DH122:DH139" si="242">IF(R122&lt;S122,"* Los Procesados deben ser mayor o igual a los Reactivos en los 20 - 24. ","")</f>
        <v/>
      </c>
      <c r="DI122" s="85" t="str">
        <f t="shared" ref="DI122:DI139" si="243">IF(T122&lt;U122,"* Los Procesados deben ser mayor o igual a los Reactivos en los 25 a 29. ","")</f>
        <v/>
      </c>
      <c r="DJ122" s="85" t="str">
        <f t="shared" ref="DJ122:DJ139" si="244">IF(V122&lt;W122,"* Los Procesados deben ser mayor o igual a los Reactivos en los 30 a 34. ","")</f>
        <v/>
      </c>
      <c r="DK122" s="85" t="str">
        <f t="shared" ref="DK122:DK139" si="245">IF(X122&lt;Y122,"* Los Procesados deben ser mayor o igual a los Reactivos en los 35 a 39. ","")</f>
        <v/>
      </c>
      <c r="DL122" s="85" t="str">
        <f t="shared" ref="DL122:DL139" si="246">IF(AF122&lt;AG122,"* Los Procesados deben ser mayor o igual a los Reactivos en los 55 a 59. ","")</f>
        <v/>
      </c>
      <c r="DM122" s="85" t="str">
        <f t="shared" ref="DM122:DM139" si="247">IF(AH122&lt;AI122,"* Los Procesados deben ser mayor o igual a los Reactivos en los 60 a 64. ","")</f>
        <v/>
      </c>
      <c r="DN122" s="85" t="str">
        <f t="shared" ref="DN122:DN139" si="248">IF(AJ122&lt;AK122,"* Los Procesados deben ser mayor o igual a los Reactivos en los 65 a 69. ","")</f>
        <v/>
      </c>
      <c r="DO122" s="85" t="str">
        <f t="shared" ref="DO122:DO139" si="249">IF(AL122&lt;AM122,"* Los Procesados deben ser mayor o igual a los Reactivos en los 70 a 74. ","")</f>
        <v/>
      </c>
      <c r="DP122" s="85" t="str">
        <f t="shared" ref="DP122:DP139" si="250">IF(AN122&lt;AO122,"* Los Procesados deben ser mayor o igual a los Reactivos en los 75 a 79. ","")</f>
        <v/>
      </c>
      <c r="DQ122" s="85" t="str">
        <f t="shared" ref="DQ122:DQ139" si="251">IF(AP122&lt;AQ122,"* Los Procesados deben ser mayor o igual a los Reactivos en los 80 y más. ","")</f>
        <v/>
      </c>
      <c r="EA122" s="86">
        <f t="shared" ref="EA122:EA139" si="252">IF(D122&lt;E122,1,0)</f>
        <v>0</v>
      </c>
      <c r="EB122" s="86">
        <f t="shared" ref="EB122:EB139" si="253">IF(F122&lt;G122,1,0)</f>
        <v>0</v>
      </c>
      <c r="EC122" s="86">
        <f t="shared" ref="EC122:EC139" si="254">IF(H122&lt;I122,1,0)</f>
        <v>0</v>
      </c>
      <c r="ED122" s="86">
        <f t="shared" ref="ED122:ED139" si="255">IF(J122&lt;K122,1,0)</f>
        <v>0</v>
      </c>
      <c r="EE122" s="86">
        <f t="shared" ref="EE122:EE139" si="256">IF(L122&lt;M122,1,0)</f>
        <v>0</v>
      </c>
      <c r="EF122" s="86">
        <f t="shared" ref="EF122:EF139" si="257">IF(N122&lt;O122,1,0)</f>
        <v>0</v>
      </c>
      <c r="EG122" s="86">
        <f t="shared" ref="EG122:EG139" si="258">IF(P122&lt;Q122,1,0)</f>
        <v>0</v>
      </c>
      <c r="EH122" s="86">
        <f t="shared" ref="EH122:EH139" si="259">IF(R122&lt;S122,1,0)</f>
        <v>0</v>
      </c>
      <c r="EI122" s="86">
        <f t="shared" ref="EI122:EI139" si="260">IF(T122&lt;U122,1,0)</f>
        <v>0</v>
      </c>
      <c r="EJ122" s="86">
        <f t="shared" ref="EJ122:EJ139" si="261">IF(V122&lt;W122,1,0)</f>
        <v>0</v>
      </c>
      <c r="EK122" s="86">
        <f t="shared" ref="EK122:EK139" si="262">IF(X122&lt;Y122,1,0)</f>
        <v>0</v>
      </c>
      <c r="EL122" s="86">
        <f t="shared" ref="EL122:EL139" si="263">IF(AF122&lt;AG122,1,0)</f>
        <v>0</v>
      </c>
      <c r="EM122" s="86">
        <f t="shared" ref="EM122:EM139" si="264">IF(AH122&lt;AI122,1,0)</f>
        <v>0</v>
      </c>
      <c r="EN122" s="86">
        <f t="shared" ref="EN122:EN139" si="265">IF(AJ122&lt;AK122,1,0)</f>
        <v>0</v>
      </c>
      <c r="EO122" s="86">
        <f t="shared" ref="EO122:EO139" si="266">IF(AL122&lt;AM122,1,0)</f>
        <v>0</v>
      </c>
      <c r="EP122" s="86">
        <f t="shared" ref="EP122:EP139" si="267">IF(AN122&lt;AO122,1,0)</f>
        <v>0</v>
      </c>
      <c r="EQ122" s="86">
        <f t="shared" ref="EQ122:EQ139" si="268">IF(AP122&lt;AQ122,1,0)</f>
        <v>0</v>
      </c>
      <c r="ER122" s="86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8">
        <f t="shared" ref="B123:C139" si="269">+D123+F123+H123+J123+L123+N123+P123+R123+T123+V123+X123+Z123+AB123+AD123+AF123+AH123+AJ123+AL123+AN123+AP123</f>
        <v>0</v>
      </c>
      <c r="C123" s="109">
        <f t="shared" si="269"/>
        <v>0</v>
      </c>
      <c r="D123" s="7"/>
      <c r="E123" s="10"/>
      <c r="F123" s="7"/>
      <c r="G123" s="10"/>
      <c r="H123" s="7"/>
      <c r="I123" s="8"/>
      <c r="J123" s="9"/>
      <c r="K123" s="9"/>
      <c r="L123" s="7"/>
      <c r="M123" s="10"/>
      <c r="N123" s="7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85" t="str">
        <f t="shared" si="225"/>
        <v/>
      </c>
      <c r="CB123" s="85" t="str">
        <f t="shared" si="226"/>
        <v/>
      </c>
      <c r="CC123" s="85" t="str">
        <f t="shared" si="227"/>
        <v/>
      </c>
      <c r="CD123" s="85" t="str">
        <f t="shared" si="228"/>
        <v/>
      </c>
      <c r="CE123" s="85" t="str">
        <f t="shared" si="229"/>
        <v/>
      </c>
      <c r="CF123" s="86"/>
      <c r="CG123" s="86">
        <f t="shared" si="230"/>
        <v>0</v>
      </c>
      <c r="CH123" s="86">
        <f t="shared" si="231"/>
        <v>0</v>
      </c>
      <c r="CI123" s="86">
        <f t="shared" si="232"/>
        <v>0</v>
      </c>
      <c r="CJ123" s="86">
        <f t="shared" si="233"/>
        <v>0</v>
      </c>
      <c r="CK123" s="86">
        <f t="shared" si="234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A123" s="85" t="str">
        <f t="shared" si="235"/>
        <v/>
      </c>
      <c r="DB123" s="85" t="str">
        <f t="shared" si="236"/>
        <v/>
      </c>
      <c r="DC123" s="85" t="str">
        <f t="shared" si="237"/>
        <v/>
      </c>
      <c r="DD123" s="85" t="str">
        <f t="shared" si="238"/>
        <v/>
      </c>
      <c r="DE123" s="85" t="str">
        <f t="shared" si="239"/>
        <v/>
      </c>
      <c r="DF123" s="85" t="str">
        <f t="shared" si="240"/>
        <v/>
      </c>
      <c r="DG123" s="85" t="str">
        <f t="shared" si="241"/>
        <v/>
      </c>
      <c r="DH123" s="85" t="str">
        <f t="shared" si="242"/>
        <v/>
      </c>
      <c r="DI123" s="85" t="str">
        <f t="shared" si="243"/>
        <v/>
      </c>
      <c r="DJ123" s="85" t="str">
        <f t="shared" si="244"/>
        <v/>
      </c>
      <c r="DK123" s="85" t="str">
        <f t="shared" si="245"/>
        <v/>
      </c>
      <c r="DL123" s="85" t="str">
        <f t="shared" si="246"/>
        <v/>
      </c>
      <c r="DM123" s="85" t="str">
        <f t="shared" si="247"/>
        <v/>
      </c>
      <c r="DN123" s="85" t="str">
        <f t="shared" si="248"/>
        <v/>
      </c>
      <c r="DO123" s="85" t="str">
        <f t="shared" si="249"/>
        <v/>
      </c>
      <c r="DP123" s="85" t="str">
        <f t="shared" si="250"/>
        <v/>
      </c>
      <c r="DQ123" s="85" t="str">
        <f t="shared" si="251"/>
        <v/>
      </c>
      <c r="EA123" s="86">
        <f t="shared" si="252"/>
        <v>0</v>
      </c>
      <c r="EB123" s="86">
        <f t="shared" si="253"/>
        <v>0</v>
      </c>
      <c r="EC123" s="86">
        <f t="shared" si="254"/>
        <v>0</v>
      </c>
      <c r="ED123" s="86">
        <f t="shared" si="255"/>
        <v>0</v>
      </c>
      <c r="EE123" s="86">
        <f t="shared" si="256"/>
        <v>0</v>
      </c>
      <c r="EF123" s="86">
        <f t="shared" si="257"/>
        <v>0</v>
      </c>
      <c r="EG123" s="86">
        <f t="shared" si="258"/>
        <v>0</v>
      </c>
      <c r="EH123" s="86">
        <f t="shared" si="259"/>
        <v>0</v>
      </c>
      <c r="EI123" s="86">
        <f t="shared" si="260"/>
        <v>0</v>
      </c>
      <c r="EJ123" s="86">
        <f t="shared" si="261"/>
        <v>0</v>
      </c>
      <c r="EK123" s="86">
        <f t="shared" si="262"/>
        <v>0</v>
      </c>
      <c r="EL123" s="86">
        <f t="shared" si="263"/>
        <v>0</v>
      </c>
      <c r="EM123" s="86">
        <f t="shared" si="264"/>
        <v>0</v>
      </c>
      <c r="EN123" s="86">
        <f t="shared" si="265"/>
        <v>0</v>
      </c>
      <c r="EO123" s="86">
        <f t="shared" si="266"/>
        <v>0</v>
      </c>
      <c r="EP123" s="86">
        <f t="shared" si="267"/>
        <v>0</v>
      </c>
      <c r="EQ123" s="86">
        <f t="shared" si="268"/>
        <v>0</v>
      </c>
      <c r="ER123" s="86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8">
        <f t="shared" si="269"/>
        <v>0</v>
      </c>
      <c r="C124" s="109">
        <f t="shared" si="269"/>
        <v>0</v>
      </c>
      <c r="D124" s="7"/>
      <c r="E124" s="10"/>
      <c r="F124" s="7"/>
      <c r="G124" s="10"/>
      <c r="H124" s="7"/>
      <c r="I124" s="8"/>
      <c r="J124" s="9"/>
      <c r="K124" s="9"/>
      <c r="L124" s="7"/>
      <c r="M124" s="10"/>
      <c r="N124" s="7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85" t="str">
        <f t="shared" si="225"/>
        <v/>
      </c>
      <c r="CB124" s="85" t="str">
        <f t="shared" si="226"/>
        <v/>
      </c>
      <c r="CC124" s="85" t="str">
        <f t="shared" si="227"/>
        <v/>
      </c>
      <c r="CD124" s="85" t="str">
        <f t="shared" si="228"/>
        <v/>
      </c>
      <c r="CE124" s="85" t="str">
        <f t="shared" si="229"/>
        <v/>
      </c>
      <c r="CF124" s="86"/>
      <c r="CG124" s="86">
        <f t="shared" si="230"/>
        <v>0</v>
      </c>
      <c r="CH124" s="86">
        <f t="shared" si="231"/>
        <v>0</v>
      </c>
      <c r="CI124" s="86">
        <f t="shared" si="232"/>
        <v>0</v>
      </c>
      <c r="CJ124" s="86">
        <f t="shared" si="233"/>
        <v>0</v>
      </c>
      <c r="CK124" s="86">
        <f t="shared" si="234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A124" s="85" t="str">
        <f t="shared" si="235"/>
        <v/>
      </c>
      <c r="DB124" s="85" t="str">
        <f t="shared" si="236"/>
        <v/>
      </c>
      <c r="DC124" s="85" t="str">
        <f t="shared" si="237"/>
        <v/>
      </c>
      <c r="DD124" s="85" t="str">
        <f t="shared" si="238"/>
        <v/>
      </c>
      <c r="DE124" s="85" t="str">
        <f t="shared" si="239"/>
        <v/>
      </c>
      <c r="DF124" s="85" t="str">
        <f t="shared" si="240"/>
        <v/>
      </c>
      <c r="DG124" s="85" t="str">
        <f t="shared" si="241"/>
        <v/>
      </c>
      <c r="DH124" s="85" t="str">
        <f t="shared" si="242"/>
        <v/>
      </c>
      <c r="DI124" s="85" t="str">
        <f t="shared" si="243"/>
        <v/>
      </c>
      <c r="DJ124" s="85" t="str">
        <f t="shared" si="244"/>
        <v/>
      </c>
      <c r="DK124" s="85" t="str">
        <f t="shared" si="245"/>
        <v/>
      </c>
      <c r="DL124" s="85" t="str">
        <f t="shared" si="246"/>
        <v/>
      </c>
      <c r="DM124" s="85" t="str">
        <f t="shared" si="247"/>
        <v/>
      </c>
      <c r="DN124" s="85" t="str">
        <f t="shared" si="248"/>
        <v/>
      </c>
      <c r="DO124" s="85" t="str">
        <f t="shared" si="249"/>
        <v/>
      </c>
      <c r="DP124" s="85" t="str">
        <f t="shared" si="250"/>
        <v/>
      </c>
      <c r="DQ124" s="85" t="str">
        <f t="shared" si="251"/>
        <v/>
      </c>
      <c r="EA124" s="86">
        <f t="shared" si="252"/>
        <v>0</v>
      </c>
      <c r="EB124" s="86">
        <f t="shared" si="253"/>
        <v>0</v>
      </c>
      <c r="EC124" s="86">
        <f t="shared" si="254"/>
        <v>0</v>
      </c>
      <c r="ED124" s="86">
        <f t="shared" si="255"/>
        <v>0</v>
      </c>
      <c r="EE124" s="86">
        <f t="shared" si="256"/>
        <v>0</v>
      </c>
      <c r="EF124" s="86">
        <f t="shared" si="257"/>
        <v>0</v>
      </c>
      <c r="EG124" s="86">
        <f t="shared" si="258"/>
        <v>0</v>
      </c>
      <c r="EH124" s="86">
        <f t="shared" si="259"/>
        <v>0</v>
      </c>
      <c r="EI124" s="86">
        <f t="shared" si="260"/>
        <v>0</v>
      </c>
      <c r="EJ124" s="86">
        <f t="shared" si="261"/>
        <v>0</v>
      </c>
      <c r="EK124" s="86">
        <f t="shared" si="262"/>
        <v>0</v>
      </c>
      <c r="EL124" s="86">
        <f t="shared" si="263"/>
        <v>0</v>
      </c>
      <c r="EM124" s="86">
        <f t="shared" si="264"/>
        <v>0</v>
      </c>
      <c r="EN124" s="86">
        <f t="shared" si="265"/>
        <v>0</v>
      </c>
      <c r="EO124" s="86">
        <f t="shared" si="266"/>
        <v>0</v>
      </c>
      <c r="EP124" s="86">
        <f t="shared" si="267"/>
        <v>0</v>
      </c>
      <c r="EQ124" s="86">
        <f t="shared" si="268"/>
        <v>0</v>
      </c>
      <c r="ER124" s="86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8">
        <f t="shared" si="269"/>
        <v>0</v>
      </c>
      <c r="C125" s="109">
        <f t="shared" si="269"/>
        <v>0</v>
      </c>
      <c r="D125" s="7"/>
      <c r="E125" s="10"/>
      <c r="F125" s="7"/>
      <c r="G125" s="10"/>
      <c r="H125" s="7"/>
      <c r="I125" s="8"/>
      <c r="J125" s="9"/>
      <c r="K125" s="9"/>
      <c r="L125" s="7"/>
      <c r="M125" s="10"/>
      <c r="N125" s="7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85" t="str">
        <f t="shared" si="225"/>
        <v/>
      </c>
      <c r="CB125" s="85" t="str">
        <f t="shared" si="226"/>
        <v/>
      </c>
      <c r="CC125" s="85" t="str">
        <f t="shared" si="227"/>
        <v/>
      </c>
      <c r="CD125" s="85" t="str">
        <f t="shared" si="228"/>
        <v/>
      </c>
      <c r="CE125" s="85" t="str">
        <f t="shared" si="229"/>
        <v/>
      </c>
      <c r="CF125" s="86"/>
      <c r="CG125" s="86">
        <f t="shared" si="230"/>
        <v>0</v>
      </c>
      <c r="CH125" s="86">
        <f t="shared" si="231"/>
        <v>0</v>
      </c>
      <c r="CI125" s="86">
        <f t="shared" si="232"/>
        <v>0</v>
      </c>
      <c r="CJ125" s="86">
        <f t="shared" si="233"/>
        <v>0</v>
      </c>
      <c r="CK125" s="86">
        <f t="shared" si="234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A125" s="85" t="str">
        <f t="shared" si="235"/>
        <v/>
      </c>
      <c r="DB125" s="85" t="str">
        <f t="shared" si="236"/>
        <v/>
      </c>
      <c r="DC125" s="85" t="str">
        <f t="shared" si="237"/>
        <v/>
      </c>
      <c r="DD125" s="85" t="str">
        <f t="shared" si="238"/>
        <v/>
      </c>
      <c r="DE125" s="85" t="str">
        <f t="shared" si="239"/>
        <v/>
      </c>
      <c r="DF125" s="85" t="str">
        <f t="shared" si="240"/>
        <v/>
      </c>
      <c r="DG125" s="85" t="str">
        <f t="shared" si="241"/>
        <v/>
      </c>
      <c r="DH125" s="85" t="str">
        <f t="shared" si="242"/>
        <v/>
      </c>
      <c r="DI125" s="85" t="str">
        <f t="shared" si="243"/>
        <v/>
      </c>
      <c r="DJ125" s="85" t="str">
        <f t="shared" si="244"/>
        <v/>
      </c>
      <c r="DK125" s="85" t="str">
        <f t="shared" si="245"/>
        <v/>
      </c>
      <c r="DL125" s="85" t="str">
        <f t="shared" si="246"/>
        <v/>
      </c>
      <c r="DM125" s="85" t="str">
        <f t="shared" si="247"/>
        <v/>
      </c>
      <c r="DN125" s="85" t="str">
        <f t="shared" si="248"/>
        <v/>
      </c>
      <c r="DO125" s="85" t="str">
        <f t="shared" si="249"/>
        <v/>
      </c>
      <c r="DP125" s="85" t="str">
        <f t="shared" si="250"/>
        <v/>
      </c>
      <c r="DQ125" s="85" t="str">
        <f t="shared" si="251"/>
        <v/>
      </c>
      <c r="EA125" s="86">
        <f t="shared" si="252"/>
        <v>0</v>
      </c>
      <c r="EB125" s="86">
        <f t="shared" si="253"/>
        <v>0</v>
      </c>
      <c r="EC125" s="86">
        <f t="shared" si="254"/>
        <v>0</v>
      </c>
      <c r="ED125" s="86">
        <f t="shared" si="255"/>
        <v>0</v>
      </c>
      <c r="EE125" s="86">
        <f t="shared" si="256"/>
        <v>0</v>
      </c>
      <c r="EF125" s="86">
        <f t="shared" si="257"/>
        <v>0</v>
      </c>
      <c r="EG125" s="86">
        <f t="shared" si="258"/>
        <v>0</v>
      </c>
      <c r="EH125" s="86">
        <f t="shared" si="259"/>
        <v>0</v>
      </c>
      <c r="EI125" s="86">
        <f t="shared" si="260"/>
        <v>0</v>
      </c>
      <c r="EJ125" s="86">
        <f t="shared" si="261"/>
        <v>0</v>
      </c>
      <c r="EK125" s="86">
        <f t="shared" si="262"/>
        <v>0</v>
      </c>
      <c r="EL125" s="86">
        <f t="shared" si="263"/>
        <v>0</v>
      </c>
      <c r="EM125" s="86">
        <f t="shared" si="264"/>
        <v>0</v>
      </c>
      <c r="EN125" s="86">
        <f t="shared" si="265"/>
        <v>0</v>
      </c>
      <c r="EO125" s="86">
        <f t="shared" si="266"/>
        <v>0</v>
      </c>
      <c r="EP125" s="86">
        <f t="shared" si="267"/>
        <v>0</v>
      </c>
      <c r="EQ125" s="86">
        <f t="shared" si="268"/>
        <v>0</v>
      </c>
      <c r="ER125" s="86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8">
        <f t="shared" si="269"/>
        <v>0</v>
      </c>
      <c r="C126" s="109">
        <f t="shared" si="269"/>
        <v>0</v>
      </c>
      <c r="D126" s="7"/>
      <c r="E126" s="10"/>
      <c r="F126" s="7"/>
      <c r="G126" s="10"/>
      <c r="H126" s="7"/>
      <c r="I126" s="8"/>
      <c r="J126" s="9"/>
      <c r="K126" s="9"/>
      <c r="L126" s="7"/>
      <c r="M126" s="10"/>
      <c r="N126" s="7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85" t="str">
        <f t="shared" si="225"/>
        <v/>
      </c>
      <c r="CB126" s="85" t="str">
        <f t="shared" si="226"/>
        <v/>
      </c>
      <c r="CC126" s="85" t="str">
        <f t="shared" si="227"/>
        <v/>
      </c>
      <c r="CD126" s="85" t="str">
        <f t="shared" si="228"/>
        <v/>
      </c>
      <c r="CE126" s="85" t="str">
        <f t="shared" si="229"/>
        <v/>
      </c>
      <c r="CF126" s="86"/>
      <c r="CG126" s="86">
        <f t="shared" si="230"/>
        <v>0</v>
      </c>
      <c r="CH126" s="86">
        <f t="shared" si="231"/>
        <v>0</v>
      </c>
      <c r="CI126" s="86">
        <f t="shared" si="232"/>
        <v>0</v>
      </c>
      <c r="CJ126" s="86">
        <f t="shared" si="233"/>
        <v>0</v>
      </c>
      <c r="CK126" s="86">
        <f t="shared" si="234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A126" s="85" t="str">
        <f t="shared" si="235"/>
        <v/>
      </c>
      <c r="DB126" s="85" t="str">
        <f t="shared" si="236"/>
        <v/>
      </c>
      <c r="DC126" s="85" t="str">
        <f t="shared" si="237"/>
        <v/>
      </c>
      <c r="DD126" s="85" t="str">
        <f t="shared" si="238"/>
        <v/>
      </c>
      <c r="DE126" s="85" t="str">
        <f t="shared" si="239"/>
        <v/>
      </c>
      <c r="DF126" s="85" t="str">
        <f t="shared" si="240"/>
        <v/>
      </c>
      <c r="DG126" s="85" t="str">
        <f t="shared" si="241"/>
        <v/>
      </c>
      <c r="DH126" s="85" t="str">
        <f t="shared" si="242"/>
        <v/>
      </c>
      <c r="DI126" s="85" t="str">
        <f t="shared" si="243"/>
        <v/>
      </c>
      <c r="DJ126" s="85" t="str">
        <f t="shared" si="244"/>
        <v/>
      </c>
      <c r="DK126" s="85" t="str">
        <f t="shared" si="245"/>
        <v/>
      </c>
      <c r="DL126" s="85" t="str">
        <f t="shared" si="246"/>
        <v/>
      </c>
      <c r="DM126" s="85" t="str">
        <f t="shared" si="247"/>
        <v/>
      </c>
      <c r="DN126" s="85" t="str">
        <f t="shared" si="248"/>
        <v/>
      </c>
      <c r="DO126" s="85" t="str">
        <f t="shared" si="249"/>
        <v/>
      </c>
      <c r="DP126" s="85" t="str">
        <f t="shared" si="250"/>
        <v/>
      </c>
      <c r="DQ126" s="85" t="str">
        <f t="shared" si="251"/>
        <v/>
      </c>
      <c r="EA126" s="86">
        <f t="shared" si="252"/>
        <v>0</v>
      </c>
      <c r="EB126" s="86">
        <f t="shared" si="253"/>
        <v>0</v>
      </c>
      <c r="EC126" s="86">
        <f t="shared" si="254"/>
        <v>0</v>
      </c>
      <c r="ED126" s="86">
        <f t="shared" si="255"/>
        <v>0</v>
      </c>
      <c r="EE126" s="86">
        <f t="shared" si="256"/>
        <v>0</v>
      </c>
      <c r="EF126" s="86">
        <f t="shared" si="257"/>
        <v>0</v>
      </c>
      <c r="EG126" s="86">
        <f t="shared" si="258"/>
        <v>0</v>
      </c>
      <c r="EH126" s="86">
        <f t="shared" si="259"/>
        <v>0</v>
      </c>
      <c r="EI126" s="86">
        <f t="shared" si="260"/>
        <v>0</v>
      </c>
      <c r="EJ126" s="86">
        <f t="shared" si="261"/>
        <v>0</v>
      </c>
      <c r="EK126" s="86">
        <f t="shared" si="262"/>
        <v>0</v>
      </c>
      <c r="EL126" s="86">
        <f t="shared" si="263"/>
        <v>0</v>
      </c>
      <c r="EM126" s="86">
        <f t="shared" si="264"/>
        <v>0</v>
      </c>
      <c r="EN126" s="86">
        <f t="shared" si="265"/>
        <v>0</v>
      </c>
      <c r="EO126" s="86">
        <f t="shared" si="266"/>
        <v>0</v>
      </c>
      <c r="EP126" s="86">
        <f t="shared" si="267"/>
        <v>0</v>
      </c>
      <c r="EQ126" s="86">
        <f t="shared" si="268"/>
        <v>0</v>
      </c>
      <c r="ER126" s="86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8">
        <f t="shared" si="269"/>
        <v>0</v>
      </c>
      <c r="C127" s="109">
        <f t="shared" si="269"/>
        <v>0</v>
      </c>
      <c r="D127" s="7"/>
      <c r="E127" s="10"/>
      <c r="F127" s="7"/>
      <c r="G127" s="10"/>
      <c r="H127" s="7"/>
      <c r="I127" s="8"/>
      <c r="J127" s="9"/>
      <c r="K127" s="9"/>
      <c r="L127" s="7"/>
      <c r="M127" s="10"/>
      <c r="N127" s="7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85" t="str">
        <f t="shared" si="225"/>
        <v/>
      </c>
      <c r="CB127" s="85" t="str">
        <f t="shared" si="226"/>
        <v/>
      </c>
      <c r="CC127" s="85" t="str">
        <f t="shared" si="227"/>
        <v/>
      </c>
      <c r="CD127" s="85" t="str">
        <f t="shared" si="228"/>
        <v/>
      </c>
      <c r="CE127" s="85" t="str">
        <f t="shared" si="229"/>
        <v/>
      </c>
      <c r="CF127" s="86"/>
      <c r="CG127" s="86">
        <f t="shared" si="230"/>
        <v>0</v>
      </c>
      <c r="CH127" s="86">
        <f t="shared" si="231"/>
        <v>0</v>
      </c>
      <c r="CI127" s="86">
        <f t="shared" si="232"/>
        <v>0</v>
      </c>
      <c r="CJ127" s="86">
        <f t="shared" si="233"/>
        <v>0</v>
      </c>
      <c r="CK127" s="86">
        <f t="shared" si="234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A127" s="85" t="str">
        <f t="shared" si="235"/>
        <v/>
      </c>
      <c r="DB127" s="85" t="str">
        <f t="shared" si="236"/>
        <v/>
      </c>
      <c r="DC127" s="85" t="str">
        <f t="shared" si="237"/>
        <v/>
      </c>
      <c r="DD127" s="85" t="str">
        <f t="shared" si="238"/>
        <v/>
      </c>
      <c r="DE127" s="85" t="str">
        <f t="shared" si="239"/>
        <v/>
      </c>
      <c r="DF127" s="85" t="str">
        <f t="shared" si="240"/>
        <v/>
      </c>
      <c r="DG127" s="85" t="str">
        <f t="shared" si="241"/>
        <v/>
      </c>
      <c r="DH127" s="85" t="str">
        <f t="shared" si="242"/>
        <v/>
      </c>
      <c r="DI127" s="85" t="str">
        <f t="shared" si="243"/>
        <v/>
      </c>
      <c r="DJ127" s="85" t="str">
        <f t="shared" si="244"/>
        <v/>
      </c>
      <c r="DK127" s="85" t="str">
        <f t="shared" si="245"/>
        <v/>
      </c>
      <c r="DL127" s="85" t="str">
        <f t="shared" si="246"/>
        <v/>
      </c>
      <c r="DM127" s="85" t="str">
        <f t="shared" si="247"/>
        <v/>
      </c>
      <c r="DN127" s="85" t="str">
        <f t="shared" si="248"/>
        <v/>
      </c>
      <c r="DO127" s="85" t="str">
        <f t="shared" si="249"/>
        <v/>
      </c>
      <c r="DP127" s="85" t="str">
        <f t="shared" si="250"/>
        <v/>
      </c>
      <c r="DQ127" s="85" t="str">
        <f t="shared" si="251"/>
        <v/>
      </c>
      <c r="EA127" s="86">
        <f t="shared" si="252"/>
        <v>0</v>
      </c>
      <c r="EB127" s="86">
        <f t="shared" si="253"/>
        <v>0</v>
      </c>
      <c r="EC127" s="86">
        <f t="shared" si="254"/>
        <v>0</v>
      </c>
      <c r="ED127" s="86">
        <f t="shared" si="255"/>
        <v>0</v>
      </c>
      <c r="EE127" s="86">
        <f t="shared" si="256"/>
        <v>0</v>
      </c>
      <c r="EF127" s="86">
        <f t="shared" si="257"/>
        <v>0</v>
      </c>
      <c r="EG127" s="86">
        <f t="shared" si="258"/>
        <v>0</v>
      </c>
      <c r="EH127" s="86">
        <f t="shared" si="259"/>
        <v>0</v>
      </c>
      <c r="EI127" s="86">
        <f t="shared" si="260"/>
        <v>0</v>
      </c>
      <c r="EJ127" s="86">
        <f t="shared" si="261"/>
        <v>0</v>
      </c>
      <c r="EK127" s="86">
        <f t="shared" si="262"/>
        <v>0</v>
      </c>
      <c r="EL127" s="86">
        <f t="shared" si="263"/>
        <v>0</v>
      </c>
      <c r="EM127" s="86">
        <f t="shared" si="264"/>
        <v>0</v>
      </c>
      <c r="EN127" s="86">
        <f t="shared" si="265"/>
        <v>0</v>
      </c>
      <c r="EO127" s="86">
        <f t="shared" si="266"/>
        <v>0</v>
      </c>
      <c r="EP127" s="86">
        <f t="shared" si="267"/>
        <v>0</v>
      </c>
      <c r="EQ127" s="86">
        <f t="shared" si="268"/>
        <v>0</v>
      </c>
      <c r="ER127" s="86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8">
        <f t="shared" si="269"/>
        <v>0</v>
      </c>
      <c r="C128" s="109">
        <f t="shared" si="269"/>
        <v>0</v>
      </c>
      <c r="D128" s="7"/>
      <c r="E128" s="10"/>
      <c r="F128" s="7"/>
      <c r="G128" s="10"/>
      <c r="H128" s="7"/>
      <c r="I128" s="8"/>
      <c r="J128" s="9"/>
      <c r="K128" s="9"/>
      <c r="L128" s="7"/>
      <c r="M128" s="10"/>
      <c r="N128" s="7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85" t="str">
        <f t="shared" si="225"/>
        <v/>
      </c>
      <c r="CB128" s="85" t="str">
        <f t="shared" si="226"/>
        <v/>
      </c>
      <c r="CC128" s="85" t="str">
        <f t="shared" si="227"/>
        <v/>
      </c>
      <c r="CD128" s="85" t="str">
        <f t="shared" si="228"/>
        <v/>
      </c>
      <c r="CE128" s="85" t="str">
        <f t="shared" si="229"/>
        <v/>
      </c>
      <c r="CF128" s="86"/>
      <c r="CG128" s="86">
        <f t="shared" si="230"/>
        <v>0</v>
      </c>
      <c r="CH128" s="86">
        <f t="shared" si="231"/>
        <v>0</v>
      </c>
      <c r="CI128" s="86">
        <f t="shared" si="232"/>
        <v>0</v>
      </c>
      <c r="CJ128" s="86">
        <f t="shared" si="233"/>
        <v>0</v>
      </c>
      <c r="CK128" s="86">
        <f t="shared" si="234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A128" s="85" t="str">
        <f t="shared" si="235"/>
        <v/>
      </c>
      <c r="DB128" s="85" t="str">
        <f t="shared" si="236"/>
        <v/>
      </c>
      <c r="DC128" s="85" t="str">
        <f t="shared" si="237"/>
        <v/>
      </c>
      <c r="DD128" s="85" t="str">
        <f t="shared" si="238"/>
        <v/>
      </c>
      <c r="DE128" s="85" t="str">
        <f t="shared" si="239"/>
        <v/>
      </c>
      <c r="DF128" s="85" t="str">
        <f t="shared" si="240"/>
        <v/>
      </c>
      <c r="DG128" s="85" t="str">
        <f t="shared" si="241"/>
        <v/>
      </c>
      <c r="DH128" s="85" t="str">
        <f t="shared" si="242"/>
        <v/>
      </c>
      <c r="DI128" s="85" t="str">
        <f t="shared" si="243"/>
        <v/>
      </c>
      <c r="DJ128" s="85" t="str">
        <f t="shared" si="244"/>
        <v/>
      </c>
      <c r="DK128" s="85" t="str">
        <f t="shared" si="245"/>
        <v/>
      </c>
      <c r="DL128" s="85" t="str">
        <f t="shared" si="246"/>
        <v/>
      </c>
      <c r="DM128" s="85" t="str">
        <f t="shared" si="247"/>
        <v/>
      </c>
      <c r="DN128" s="85" t="str">
        <f t="shared" si="248"/>
        <v/>
      </c>
      <c r="DO128" s="85" t="str">
        <f t="shared" si="249"/>
        <v/>
      </c>
      <c r="DP128" s="85" t="str">
        <f t="shared" si="250"/>
        <v/>
      </c>
      <c r="DQ128" s="85" t="str">
        <f t="shared" si="251"/>
        <v/>
      </c>
      <c r="EA128" s="86">
        <f t="shared" si="252"/>
        <v>0</v>
      </c>
      <c r="EB128" s="86">
        <f t="shared" si="253"/>
        <v>0</v>
      </c>
      <c r="EC128" s="86">
        <f t="shared" si="254"/>
        <v>0</v>
      </c>
      <c r="ED128" s="86">
        <f t="shared" si="255"/>
        <v>0</v>
      </c>
      <c r="EE128" s="86">
        <f t="shared" si="256"/>
        <v>0</v>
      </c>
      <c r="EF128" s="86">
        <f t="shared" si="257"/>
        <v>0</v>
      </c>
      <c r="EG128" s="86">
        <f t="shared" si="258"/>
        <v>0</v>
      </c>
      <c r="EH128" s="86">
        <f t="shared" si="259"/>
        <v>0</v>
      </c>
      <c r="EI128" s="86">
        <f t="shared" si="260"/>
        <v>0</v>
      </c>
      <c r="EJ128" s="86">
        <f t="shared" si="261"/>
        <v>0</v>
      </c>
      <c r="EK128" s="86">
        <f t="shared" si="262"/>
        <v>0</v>
      </c>
      <c r="EL128" s="86">
        <f t="shared" si="263"/>
        <v>0</v>
      </c>
      <c r="EM128" s="86">
        <f t="shared" si="264"/>
        <v>0</v>
      </c>
      <c r="EN128" s="86">
        <f t="shared" si="265"/>
        <v>0</v>
      </c>
      <c r="EO128" s="86">
        <f t="shared" si="266"/>
        <v>0</v>
      </c>
      <c r="EP128" s="86">
        <f t="shared" si="267"/>
        <v>0</v>
      </c>
      <c r="EQ128" s="86">
        <f t="shared" si="268"/>
        <v>0</v>
      </c>
      <c r="ER128" s="86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8">
        <f t="shared" si="269"/>
        <v>0</v>
      </c>
      <c r="C129" s="109">
        <f t="shared" si="269"/>
        <v>0</v>
      </c>
      <c r="D129" s="7"/>
      <c r="E129" s="10"/>
      <c r="F129" s="7"/>
      <c r="G129" s="10"/>
      <c r="H129" s="7"/>
      <c r="I129" s="8"/>
      <c r="J129" s="9"/>
      <c r="K129" s="9"/>
      <c r="L129" s="7"/>
      <c r="M129" s="10"/>
      <c r="N129" s="7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85" t="str">
        <f t="shared" si="225"/>
        <v/>
      </c>
      <c r="CB129" s="85" t="str">
        <f t="shared" si="226"/>
        <v/>
      </c>
      <c r="CC129" s="85" t="str">
        <f t="shared" si="227"/>
        <v/>
      </c>
      <c r="CD129" s="85" t="str">
        <f t="shared" si="228"/>
        <v/>
      </c>
      <c r="CE129" s="85" t="str">
        <f t="shared" si="229"/>
        <v/>
      </c>
      <c r="CF129" s="86"/>
      <c r="CG129" s="86">
        <f t="shared" si="230"/>
        <v>0</v>
      </c>
      <c r="CH129" s="86">
        <f t="shared" si="231"/>
        <v>0</v>
      </c>
      <c r="CI129" s="86">
        <f t="shared" si="232"/>
        <v>0</v>
      </c>
      <c r="CJ129" s="86">
        <f t="shared" si="233"/>
        <v>0</v>
      </c>
      <c r="CK129" s="86">
        <f t="shared" si="234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A129" s="85" t="str">
        <f t="shared" si="235"/>
        <v/>
      </c>
      <c r="DB129" s="85" t="str">
        <f t="shared" si="236"/>
        <v/>
      </c>
      <c r="DC129" s="85" t="str">
        <f t="shared" si="237"/>
        <v/>
      </c>
      <c r="DD129" s="85" t="str">
        <f t="shared" si="238"/>
        <v/>
      </c>
      <c r="DE129" s="85" t="str">
        <f t="shared" si="239"/>
        <v/>
      </c>
      <c r="DF129" s="85" t="str">
        <f t="shared" si="240"/>
        <v/>
      </c>
      <c r="DG129" s="85" t="str">
        <f t="shared" si="241"/>
        <v/>
      </c>
      <c r="DH129" s="85" t="str">
        <f t="shared" si="242"/>
        <v/>
      </c>
      <c r="DI129" s="85" t="str">
        <f t="shared" si="243"/>
        <v/>
      </c>
      <c r="DJ129" s="85" t="str">
        <f t="shared" si="244"/>
        <v/>
      </c>
      <c r="DK129" s="85" t="str">
        <f t="shared" si="245"/>
        <v/>
      </c>
      <c r="DL129" s="85" t="str">
        <f t="shared" si="246"/>
        <v/>
      </c>
      <c r="DM129" s="85" t="str">
        <f t="shared" si="247"/>
        <v/>
      </c>
      <c r="DN129" s="85" t="str">
        <f t="shared" si="248"/>
        <v/>
      </c>
      <c r="DO129" s="85" t="str">
        <f t="shared" si="249"/>
        <v/>
      </c>
      <c r="DP129" s="85" t="str">
        <f t="shared" si="250"/>
        <v/>
      </c>
      <c r="DQ129" s="85" t="str">
        <f t="shared" si="251"/>
        <v/>
      </c>
      <c r="EA129" s="86">
        <f t="shared" si="252"/>
        <v>0</v>
      </c>
      <c r="EB129" s="86">
        <f t="shared" si="253"/>
        <v>0</v>
      </c>
      <c r="EC129" s="86">
        <f t="shared" si="254"/>
        <v>0</v>
      </c>
      <c r="ED129" s="86">
        <f t="shared" si="255"/>
        <v>0</v>
      </c>
      <c r="EE129" s="86">
        <f t="shared" si="256"/>
        <v>0</v>
      </c>
      <c r="EF129" s="86">
        <f t="shared" si="257"/>
        <v>0</v>
      </c>
      <c r="EG129" s="86">
        <f t="shared" si="258"/>
        <v>0</v>
      </c>
      <c r="EH129" s="86">
        <f t="shared" si="259"/>
        <v>0</v>
      </c>
      <c r="EI129" s="86">
        <f t="shared" si="260"/>
        <v>0</v>
      </c>
      <c r="EJ129" s="86">
        <f t="shared" si="261"/>
        <v>0</v>
      </c>
      <c r="EK129" s="86">
        <f t="shared" si="262"/>
        <v>0</v>
      </c>
      <c r="EL129" s="86">
        <f t="shared" si="263"/>
        <v>0</v>
      </c>
      <c r="EM129" s="86">
        <f t="shared" si="264"/>
        <v>0</v>
      </c>
      <c r="EN129" s="86">
        <f t="shared" si="265"/>
        <v>0</v>
      </c>
      <c r="EO129" s="86">
        <f t="shared" si="266"/>
        <v>0</v>
      </c>
      <c r="EP129" s="86">
        <f t="shared" si="267"/>
        <v>0</v>
      </c>
      <c r="EQ129" s="86">
        <f t="shared" si="268"/>
        <v>0</v>
      </c>
      <c r="ER129" s="86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08">
        <f t="shared" si="269"/>
        <v>0</v>
      </c>
      <c r="C130" s="109">
        <f t="shared" si="269"/>
        <v>0</v>
      </c>
      <c r="D130" s="7"/>
      <c r="E130" s="10"/>
      <c r="F130" s="7"/>
      <c r="G130" s="10"/>
      <c r="H130" s="7"/>
      <c r="I130" s="8"/>
      <c r="J130" s="9"/>
      <c r="K130" s="9"/>
      <c r="L130" s="7"/>
      <c r="M130" s="10"/>
      <c r="N130" s="7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85" t="str">
        <f t="shared" si="225"/>
        <v/>
      </c>
      <c r="CB130" s="85" t="str">
        <f t="shared" si="226"/>
        <v/>
      </c>
      <c r="CC130" s="85" t="str">
        <f t="shared" si="227"/>
        <v/>
      </c>
      <c r="CD130" s="85" t="str">
        <f t="shared" si="228"/>
        <v/>
      </c>
      <c r="CE130" s="85" t="str">
        <f t="shared" si="229"/>
        <v/>
      </c>
      <c r="CF130" s="86"/>
      <c r="CG130" s="86">
        <f t="shared" si="230"/>
        <v>0</v>
      </c>
      <c r="CH130" s="86">
        <f t="shared" si="231"/>
        <v>0</v>
      </c>
      <c r="CI130" s="86">
        <f t="shared" si="232"/>
        <v>0</v>
      </c>
      <c r="CJ130" s="86">
        <f t="shared" si="233"/>
        <v>0</v>
      </c>
      <c r="CK130" s="86">
        <f t="shared" si="234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85" t="str">
        <f t="shared" si="235"/>
        <v/>
      </c>
      <c r="DB130" s="85" t="str">
        <f t="shared" si="236"/>
        <v/>
      </c>
      <c r="DC130" s="85" t="str">
        <f t="shared" si="237"/>
        <v/>
      </c>
      <c r="DD130" s="85" t="str">
        <f t="shared" si="238"/>
        <v/>
      </c>
      <c r="DE130" s="85" t="str">
        <f t="shared" si="239"/>
        <v/>
      </c>
      <c r="DF130" s="85" t="str">
        <f t="shared" si="240"/>
        <v/>
      </c>
      <c r="DG130" s="85" t="str">
        <f t="shared" si="241"/>
        <v/>
      </c>
      <c r="DH130" s="85" t="str">
        <f t="shared" si="242"/>
        <v/>
      </c>
      <c r="DI130" s="85" t="str">
        <f t="shared" si="243"/>
        <v/>
      </c>
      <c r="DJ130" s="85" t="str">
        <f t="shared" si="244"/>
        <v/>
      </c>
      <c r="DK130" s="85" t="str">
        <f t="shared" si="245"/>
        <v/>
      </c>
      <c r="DL130" s="85" t="str">
        <f t="shared" si="246"/>
        <v/>
      </c>
      <c r="DM130" s="85" t="str">
        <f t="shared" si="247"/>
        <v/>
      </c>
      <c r="DN130" s="85" t="str">
        <f t="shared" si="248"/>
        <v/>
      </c>
      <c r="DO130" s="85" t="str">
        <f t="shared" si="249"/>
        <v/>
      </c>
      <c r="DP130" s="85" t="str">
        <f t="shared" si="250"/>
        <v/>
      </c>
      <c r="DQ130" s="85" t="str">
        <f t="shared" si="251"/>
        <v/>
      </c>
      <c r="EA130" s="86">
        <f t="shared" si="252"/>
        <v>0</v>
      </c>
      <c r="EB130" s="86">
        <f t="shared" si="253"/>
        <v>0</v>
      </c>
      <c r="EC130" s="86">
        <f t="shared" si="254"/>
        <v>0</v>
      </c>
      <c r="ED130" s="86">
        <f t="shared" si="255"/>
        <v>0</v>
      </c>
      <c r="EE130" s="86">
        <f t="shared" si="256"/>
        <v>0</v>
      </c>
      <c r="EF130" s="86">
        <f t="shared" si="257"/>
        <v>0</v>
      </c>
      <c r="EG130" s="86">
        <f t="shared" si="258"/>
        <v>0</v>
      </c>
      <c r="EH130" s="86">
        <f t="shared" si="259"/>
        <v>0</v>
      </c>
      <c r="EI130" s="86">
        <f t="shared" si="260"/>
        <v>0</v>
      </c>
      <c r="EJ130" s="86">
        <f t="shared" si="261"/>
        <v>0</v>
      </c>
      <c r="EK130" s="86">
        <f t="shared" si="262"/>
        <v>0</v>
      </c>
      <c r="EL130" s="86">
        <f t="shared" si="263"/>
        <v>0</v>
      </c>
      <c r="EM130" s="86">
        <f t="shared" si="264"/>
        <v>0</v>
      </c>
      <c r="EN130" s="86">
        <f t="shared" si="265"/>
        <v>0</v>
      </c>
      <c r="EO130" s="86">
        <f t="shared" si="266"/>
        <v>0</v>
      </c>
      <c r="EP130" s="86">
        <f t="shared" si="267"/>
        <v>0</v>
      </c>
      <c r="EQ130" s="86">
        <f t="shared" si="268"/>
        <v>0</v>
      </c>
      <c r="ER130" s="86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08">
        <f t="shared" si="269"/>
        <v>0</v>
      </c>
      <c r="C131" s="109">
        <f t="shared" si="269"/>
        <v>0</v>
      </c>
      <c r="D131" s="7"/>
      <c r="E131" s="10"/>
      <c r="F131" s="7"/>
      <c r="G131" s="10"/>
      <c r="H131" s="7"/>
      <c r="I131" s="8"/>
      <c r="J131" s="9"/>
      <c r="K131" s="9"/>
      <c r="L131" s="7"/>
      <c r="M131" s="10"/>
      <c r="N131" s="7"/>
      <c r="O131" s="10"/>
      <c r="P131" s="7"/>
      <c r="Q131" s="10"/>
      <c r="R131" s="7"/>
      <c r="S131" s="10"/>
      <c r="T131" s="7"/>
      <c r="U131" s="10"/>
      <c r="V131" s="7"/>
      <c r="W131" s="10"/>
      <c r="X131" s="7"/>
      <c r="Y131" s="10"/>
      <c r="Z131" s="7"/>
      <c r="AA131" s="10"/>
      <c r="AB131" s="7"/>
      <c r="AC131" s="10"/>
      <c r="AD131" s="7"/>
      <c r="AE131" s="10"/>
      <c r="AF131" s="7"/>
      <c r="AG131" s="10"/>
      <c r="AH131" s="7"/>
      <c r="AI131" s="10"/>
      <c r="AJ131" s="7"/>
      <c r="AK131" s="10"/>
      <c r="AL131" s="7"/>
      <c r="AM131" s="10"/>
      <c r="AN131" s="7"/>
      <c r="AO131" s="10"/>
      <c r="AP131" s="7"/>
      <c r="AQ131" s="27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85" t="str">
        <f t="shared" si="225"/>
        <v/>
      </c>
      <c r="CB131" s="85" t="str">
        <f t="shared" si="226"/>
        <v/>
      </c>
      <c r="CC131" s="85" t="str">
        <f t="shared" si="227"/>
        <v/>
      </c>
      <c r="CD131" s="85" t="str">
        <f t="shared" si="228"/>
        <v/>
      </c>
      <c r="CE131" s="85" t="str">
        <f t="shared" si="229"/>
        <v/>
      </c>
      <c r="CF131" s="86"/>
      <c r="CG131" s="86">
        <f t="shared" si="230"/>
        <v>0</v>
      </c>
      <c r="CH131" s="86">
        <f t="shared" si="231"/>
        <v>0</v>
      </c>
      <c r="CI131" s="86">
        <f t="shared" si="232"/>
        <v>0</v>
      </c>
      <c r="CJ131" s="86">
        <f t="shared" si="233"/>
        <v>0</v>
      </c>
      <c r="CK131" s="86">
        <f t="shared" si="234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85" t="str">
        <f t="shared" si="235"/>
        <v/>
      </c>
      <c r="DB131" s="85" t="str">
        <f t="shared" si="236"/>
        <v/>
      </c>
      <c r="DC131" s="85" t="str">
        <f t="shared" si="237"/>
        <v/>
      </c>
      <c r="DD131" s="85" t="str">
        <f t="shared" si="238"/>
        <v/>
      </c>
      <c r="DE131" s="85" t="str">
        <f t="shared" si="239"/>
        <v/>
      </c>
      <c r="DF131" s="85" t="str">
        <f t="shared" si="240"/>
        <v/>
      </c>
      <c r="DG131" s="85" t="str">
        <f t="shared" si="241"/>
        <v/>
      </c>
      <c r="DH131" s="85" t="str">
        <f t="shared" si="242"/>
        <v/>
      </c>
      <c r="DI131" s="85" t="str">
        <f t="shared" si="243"/>
        <v/>
      </c>
      <c r="DJ131" s="85" t="str">
        <f t="shared" si="244"/>
        <v/>
      </c>
      <c r="DK131" s="85" t="str">
        <f t="shared" si="245"/>
        <v/>
      </c>
      <c r="DL131" s="85" t="str">
        <f t="shared" si="246"/>
        <v/>
      </c>
      <c r="DM131" s="85" t="str">
        <f t="shared" si="247"/>
        <v/>
      </c>
      <c r="DN131" s="85" t="str">
        <f t="shared" si="248"/>
        <v/>
      </c>
      <c r="DO131" s="85" t="str">
        <f t="shared" si="249"/>
        <v/>
      </c>
      <c r="DP131" s="85" t="str">
        <f t="shared" si="250"/>
        <v/>
      </c>
      <c r="DQ131" s="85" t="str">
        <f t="shared" si="251"/>
        <v/>
      </c>
      <c r="EA131" s="86">
        <f t="shared" si="252"/>
        <v>0</v>
      </c>
      <c r="EB131" s="86">
        <f t="shared" si="253"/>
        <v>0</v>
      </c>
      <c r="EC131" s="86">
        <f t="shared" si="254"/>
        <v>0</v>
      </c>
      <c r="ED131" s="86">
        <f t="shared" si="255"/>
        <v>0</v>
      </c>
      <c r="EE131" s="86">
        <f t="shared" si="256"/>
        <v>0</v>
      </c>
      <c r="EF131" s="86">
        <f t="shared" si="257"/>
        <v>0</v>
      </c>
      <c r="EG131" s="86">
        <f t="shared" si="258"/>
        <v>0</v>
      </c>
      <c r="EH131" s="86">
        <f t="shared" si="259"/>
        <v>0</v>
      </c>
      <c r="EI131" s="86">
        <f t="shared" si="260"/>
        <v>0</v>
      </c>
      <c r="EJ131" s="86">
        <f t="shared" si="261"/>
        <v>0</v>
      </c>
      <c r="EK131" s="86">
        <f t="shared" si="262"/>
        <v>0</v>
      </c>
      <c r="EL131" s="86">
        <f t="shared" si="263"/>
        <v>0</v>
      </c>
      <c r="EM131" s="86">
        <f t="shared" si="264"/>
        <v>0</v>
      </c>
      <c r="EN131" s="86">
        <f t="shared" si="265"/>
        <v>0</v>
      </c>
      <c r="EO131" s="86">
        <f t="shared" si="266"/>
        <v>0</v>
      </c>
      <c r="EP131" s="86">
        <f t="shared" si="267"/>
        <v>0</v>
      </c>
      <c r="EQ131" s="86">
        <f t="shared" si="268"/>
        <v>0</v>
      </c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08">
        <f t="shared" si="269"/>
        <v>0</v>
      </c>
      <c r="C132" s="109">
        <f t="shared" si="269"/>
        <v>0</v>
      </c>
      <c r="D132" s="7"/>
      <c r="E132" s="10"/>
      <c r="F132" s="7"/>
      <c r="G132" s="10"/>
      <c r="H132" s="7"/>
      <c r="I132" s="8"/>
      <c r="J132" s="9"/>
      <c r="K132" s="9"/>
      <c r="L132" s="7"/>
      <c r="M132" s="10"/>
      <c r="N132" s="7"/>
      <c r="O132" s="10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85" t="str">
        <f t="shared" si="225"/>
        <v/>
      </c>
      <c r="CB132" s="85" t="str">
        <f t="shared" si="226"/>
        <v/>
      </c>
      <c r="CC132" s="85" t="str">
        <f t="shared" si="227"/>
        <v/>
      </c>
      <c r="CD132" s="85" t="str">
        <f t="shared" si="228"/>
        <v/>
      </c>
      <c r="CE132" s="85" t="str">
        <f t="shared" si="229"/>
        <v/>
      </c>
      <c r="CF132" s="86"/>
      <c r="CG132" s="86">
        <f t="shared" si="230"/>
        <v>0</v>
      </c>
      <c r="CH132" s="86">
        <f t="shared" si="231"/>
        <v>0</v>
      </c>
      <c r="CI132" s="86">
        <f t="shared" si="232"/>
        <v>0</v>
      </c>
      <c r="CJ132" s="86">
        <f t="shared" si="233"/>
        <v>0</v>
      </c>
      <c r="CK132" s="86">
        <f t="shared" si="234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A132" s="85" t="str">
        <f t="shared" si="235"/>
        <v/>
      </c>
      <c r="DB132" s="85" t="str">
        <f t="shared" si="236"/>
        <v/>
      </c>
      <c r="DC132" s="85" t="str">
        <f t="shared" si="237"/>
        <v/>
      </c>
      <c r="DD132" s="85" t="str">
        <f t="shared" si="238"/>
        <v/>
      </c>
      <c r="DE132" s="85" t="str">
        <f t="shared" si="239"/>
        <v/>
      </c>
      <c r="DF132" s="85" t="str">
        <f t="shared" si="240"/>
        <v/>
      </c>
      <c r="DG132" s="85" t="str">
        <f t="shared" si="241"/>
        <v/>
      </c>
      <c r="DH132" s="85" t="str">
        <f t="shared" si="242"/>
        <v/>
      </c>
      <c r="DI132" s="85" t="str">
        <f t="shared" si="243"/>
        <v/>
      </c>
      <c r="DJ132" s="85" t="str">
        <f t="shared" si="244"/>
        <v/>
      </c>
      <c r="DK132" s="85" t="str">
        <f t="shared" si="245"/>
        <v/>
      </c>
      <c r="DL132" s="85" t="str">
        <f t="shared" si="246"/>
        <v/>
      </c>
      <c r="DM132" s="85" t="str">
        <f t="shared" si="247"/>
        <v/>
      </c>
      <c r="DN132" s="85" t="str">
        <f t="shared" si="248"/>
        <v/>
      </c>
      <c r="DO132" s="85" t="str">
        <f t="shared" si="249"/>
        <v/>
      </c>
      <c r="DP132" s="85" t="str">
        <f t="shared" si="250"/>
        <v/>
      </c>
      <c r="DQ132" s="85" t="str">
        <f t="shared" si="251"/>
        <v/>
      </c>
      <c r="EA132" s="86">
        <f t="shared" si="252"/>
        <v>0</v>
      </c>
      <c r="EB132" s="86">
        <f t="shared" si="253"/>
        <v>0</v>
      </c>
      <c r="EC132" s="86">
        <f t="shared" si="254"/>
        <v>0</v>
      </c>
      <c r="ED132" s="86">
        <f t="shared" si="255"/>
        <v>0</v>
      </c>
      <c r="EE132" s="86">
        <f t="shared" si="256"/>
        <v>0</v>
      </c>
      <c r="EF132" s="86">
        <f t="shared" si="257"/>
        <v>0</v>
      </c>
      <c r="EG132" s="86">
        <f t="shared" si="258"/>
        <v>0</v>
      </c>
      <c r="EH132" s="86">
        <f t="shared" si="259"/>
        <v>0</v>
      </c>
      <c r="EI132" s="86">
        <f t="shared" si="260"/>
        <v>0</v>
      </c>
      <c r="EJ132" s="86">
        <f t="shared" si="261"/>
        <v>0</v>
      </c>
      <c r="EK132" s="86">
        <f t="shared" si="262"/>
        <v>0</v>
      </c>
      <c r="EL132" s="86">
        <f t="shared" si="263"/>
        <v>0</v>
      </c>
      <c r="EM132" s="86">
        <f t="shared" si="264"/>
        <v>0</v>
      </c>
      <c r="EN132" s="86">
        <f t="shared" si="265"/>
        <v>0</v>
      </c>
      <c r="EO132" s="86">
        <f t="shared" si="266"/>
        <v>0</v>
      </c>
      <c r="EP132" s="86">
        <f t="shared" si="267"/>
        <v>0</v>
      </c>
      <c r="EQ132" s="86">
        <f t="shared" si="268"/>
        <v>0</v>
      </c>
      <c r="ER132" s="86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8">
        <f t="shared" si="269"/>
        <v>0</v>
      </c>
      <c r="C133" s="109">
        <f t="shared" si="269"/>
        <v>0</v>
      </c>
      <c r="D133" s="7"/>
      <c r="E133" s="10"/>
      <c r="F133" s="7"/>
      <c r="G133" s="10"/>
      <c r="H133" s="7"/>
      <c r="I133" s="8"/>
      <c r="J133" s="9"/>
      <c r="K133" s="9"/>
      <c r="L133" s="7"/>
      <c r="M133" s="10"/>
      <c r="N133" s="7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85" t="str">
        <f t="shared" si="225"/>
        <v/>
      </c>
      <c r="CB133" s="85" t="str">
        <f t="shared" si="226"/>
        <v/>
      </c>
      <c r="CC133" s="85" t="str">
        <f t="shared" si="227"/>
        <v/>
      </c>
      <c r="CD133" s="85" t="str">
        <f t="shared" si="228"/>
        <v/>
      </c>
      <c r="CE133" s="85" t="str">
        <f t="shared" si="229"/>
        <v/>
      </c>
      <c r="CF133" s="86"/>
      <c r="CG133" s="86">
        <f t="shared" si="230"/>
        <v>0</v>
      </c>
      <c r="CH133" s="86">
        <f t="shared" si="231"/>
        <v>0</v>
      </c>
      <c r="CI133" s="86">
        <f t="shared" si="232"/>
        <v>0</v>
      </c>
      <c r="CJ133" s="86">
        <f t="shared" si="233"/>
        <v>0</v>
      </c>
      <c r="CK133" s="86">
        <f t="shared" si="234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A133" s="85" t="str">
        <f t="shared" si="235"/>
        <v/>
      </c>
      <c r="DB133" s="85" t="str">
        <f t="shared" si="236"/>
        <v/>
      </c>
      <c r="DC133" s="85" t="str">
        <f t="shared" si="237"/>
        <v/>
      </c>
      <c r="DD133" s="85" t="str">
        <f t="shared" si="238"/>
        <v/>
      </c>
      <c r="DE133" s="85" t="str">
        <f t="shared" si="239"/>
        <v/>
      </c>
      <c r="DF133" s="85" t="str">
        <f t="shared" si="240"/>
        <v/>
      </c>
      <c r="DG133" s="85" t="str">
        <f t="shared" si="241"/>
        <v/>
      </c>
      <c r="DH133" s="85" t="str">
        <f t="shared" si="242"/>
        <v/>
      </c>
      <c r="DI133" s="85" t="str">
        <f t="shared" si="243"/>
        <v/>
      </c>
      <c r="DJ133" s="85" t="str">
        <f t="shared" si="244"/>
        <v/>
      </c>
      <c r="DK133" s="85" t="str">
        <f t="shared" si="245"/>
        <v/>
      </c>
      <c r="DL133" s="85" t="str">
        <f t="shared" si="246"/>
        <v/>
      </c>
      <c r="DM133" s="85" t="str">
        <f t="shared" si="247"/>
        <v/>
      </c>
      <c r="DN133" s="85" t="str">
        <f t="shared" si="248"/>
        <v/>
      </c>
      <c r="DO133" s="85" t="str">
        <f t="shared" si="249"/>
        <v/>
      </c>
      <c r="DP133" s="85" t="str">
        <f t="shared" si="250"/>
        <v/>
      </c>
      <c r="DQ133" s="85" t="str">
        <f t="shared" si="251"/>
        <v/>
      </c>
      <c r="EA133" s="86">
        <f t="shared" si="252"/>
        <v>0</v>
      </c>
      <c r="EB133" s="86">
        <f t="shared" si="253"/>
        <v>0</v>
      </c>
      <c r="EC133" s="86">
        <f t="shared" si="254"/>
        <v>0</v>
      </c>
      <c r="ED133" s="86">
        <f t="shared" si="255"/>
        <v>0</v>
      </c>
      <c r="EE133" s="86">
        <f t="shared" si="256"/>
        <v>0</v>
      </c>
      <c r="EF133" s="86">
        <f t="shared" si="257"/>
        <v>0</v>
      </c>
      <c r="EG133" s="86">
        <f t="shared" si="258"/>
        <v>0</v>
      </c>
      <c r="EH133" s="86">
        <f t="shared" si="259"/>
        <v>0</v>
      </c>
      <c r="EI133" s="86">
        <f t="shared" si="260"/>
        <v>0</v>
      </c>
      <c r="EJ133" s="86">
        <f t="shared" si="261"/>
        <v>0</v>
      </c>
      <c r="EK133" s="86">
        <f t="shared" si="262"/>
        <v>0</v>
      </c>
      <c r="EL133" s="86">
        <f t="shared" si="263"/>
        <v>0</v>
      </c>
      <c r="EM133" s="86">
        <f t="shared" si="264"/>
        <v>0</v>
      </c>
      <c r="EN133" s="86">
        <f t="shared" si="265"/>
        <v>0</v>
      </c>
      <c r="EO133" s="86">
        <f t="shared" si="266"/>
        <v>0</v>
      </c>
      <c r="EP133" s="86">
        <f t="shared" si="267"/>
        <v>0</v>
      </c>
      <c r="EQ133" s="86">
        <f t="shared" si="268"/>
        <v>0</v>
      </c>
      <c r="ER133" s="86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8">
        <f t="shared" si="269"/>
        <v>0</v>
      </c>
      <c r="C134" s="109">
        <f t="shared" si="269"/>
        <v>0</v>
      </c>
      <c r="D134" s="7"/>
      <c r="E134" s="10"/>
      <c r="F134" s="7"/>
      <c r="G134" s="10"/>
      <c r="H134" s="7"/>
      <c r="I134" s="8"/>
      <c r="J134" s="9"/>
      <c r="K134" s="9"/>
      <c r="L134" s="7"/>
      <c r="M134" s="10"/>
      <c r="N134" s="7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85" t="str">
        <f t="shared" si="225"/>
        <v/>
      </c>
      <c r="CB134" s="85" t="str">
        <f t="shared" si="226"/>
        <v/>
      </c>
      <c r="CC134" s="85" t="str">
        <f t="shared" si="227"/>
        <v/>
      </c>
      <c r="CD134" s="85" t="str">
        <f t="shared" si="228"/>
        <v/>
      </c>
      <c r="CE134" s="85" t="str">
        <f t="shared" si="229"/>
        <v/>
      </c>
      <c r="CF134" s="86"/>
      <c r="CG134" s="86">
        <f t="shared" si="230"/>
        <v>0</v>
      </c>
      <c r="CH134" s="86">
        <f t="shared" si="231"/>
        <v>0</v>
      </c>
      <c r="CI134" s="86">
        <f t="shared" si="232"/>
        <v>0</v>
      </c>
      <c r="CJ134" s="86">
        <f t="shared" si="233"/>
        <v>0</v>
      </c>
      <c r="CK134" s="86">
        <f t="shared" si="234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85" t="str">
        <f t="shared" si="235"/>
        <v/>
      </c>
      <c r="DB134" s="85" t="str">
        <f t="shared" si="236"/>
        <v/>
      </c>
      <c r="DC134" s="85" t="str">
        <f t="shared" si="237"/>
        <v/>
      </c>
      <c r="DD134" s="85" t="str">
        <f t="shared" si="238"/>
        <v/>
      </c>
      <c r="DE134" s="85" t="str">
        <f t="shared" si="239"/>
        <v/>
      </c>
      <c r="DF134" s="85" t="str">
        <f t="shared" si="240"/>
        <v/>
      </c>
      <c r="DG134" s="85" t="str">
        <f t="shared" si="241"/>
        <v/>
      </c>
      <c r="DH134" s="85" t="str">
        <f t="shared" si="242"/>
        <v/>
      </c>
      <c r="DI134" s="85" t="str">
        <f t="shared" si="243"/>
        <v/>
      </c>
      <c r="DJ134" s="85" t="str">
        <f t="shared" si="244"/>
        <v/>
      </c>
      <c r="DK134" s="85" t="str">
        <f t="shared" si="245"/>
        <v/>
      </c>
      <c r="DL134" s="85" t="str">
        <f t="shared" si="246"/>
        <v/>
      </c>
      <c r="DM134" s="85" t="str">
        <f t="shared" si="247"/>
        <v/>
      </c>
      <c r="DN134" s="85" t="str">
        <f t="shared" si="248"/>
        <v/>
      </c>
      <c r="DO134" s="85" t="str">
        <f t="shared" si="249"/>
        <v/>
      </c>
      <c r="DP134" s="85" t="str">
        <f t="shared" si="250"/>
        <v/>
      </c>
      <c r="DQ134" s="85" t="str">
        <f t="shared" si="251"/>
        <v/>
      </c>
      <c r="EA134" s="86">
        <f t="shared" si="252"/>
        <v>0</v>
      </c>
      <c r="EB134" s="86">
        <f t="shared" si="253"/>
        <v>0</v>
      </c>
      <c r="EC134" s="86">
        <f t="shared" si="254"/>
        <v>0</v>
      </c>
      <c r="ED134" s="86">
        <f t="shared" si="255"/>
        <v>0</v>
      </c>
      <c r="EE134" s="86">
        <f t="shared" si="256"/>
        <v>0</v>
      </c>
      <c r="EF134" s="86">
        <f t="shared" si="257"/>
        <v>0</v>
      </c>
      <c r="EG134" s="86">
        <f t="shared" si="258"/>
        <v>0</v>
      </c>
      <c r="EH134" s="86">
        <f t="shared" si="259"/>
        <v>0</v>
      </c>
      <c r="EI134" s="86">
        <f t="shared" si="260"/>
        <v>0</v>
      </c>
      <c r="EJ134" s="86">
        <f t="shared" si="261"/>
        <v>0</v>
      </c>
      <c r="EK134" s="86">
        <f t="shared" si="262"/>
        <v>0</v>
      </c>
      <c r="EL134" s="86">
        <f t="shared" si="263"/>
        <v>0</v>
      </c>
      <c r="EM134" s="86">
        <f t="shared" si="264"/>
        <v>0</v>
      </c>
      <c r="EN134" s="86">
        <f t="shared" si="265"/>
        <v>0</v>
      </c>
      <c r="EO134" s="86">
        <f t="shared" si="266"/>
        <v>0</v>
      </c>
      <c r="EP134" s="86">
        <f t="shared" si="267"/>
        <v>0</v>
      </c>
      <c r="EQ134" s="86">
        <f t="shared" si="268"/>
        <v>0</v>
      </c>
      <c r="ER134" s="86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8">
        <f t="shared" si="269"/>
        <v>0</v>
      </c>
      <c r="C135" s="109">
        <f t="shared" si="269"/>
        <v>0</v>
      </c>
      <c r="D135" s="7"/>
      <c r="E135" s="10"/>
      <c r="F135" s="7"/>
      <c r="G135" s="10"/>
      <c r="H135" s="7"/>
      <c r="I135" s="8"/>
      <c r="J135" s="9"/>
      <c r="K135" s="9"/>
      <c r="L135" s="7"/>
      <c r="M135" s="10"/>
      <c r="N135" s="7"/>
      <c r="O135" s="10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85" t="str">
        <f t="shared" si="225"/>
        <v/>
      </c>
      <c r="CB135" s="85" t="str">
        <f t="shared" si="226"/>
        <v/>
      </c>
      <c r="CC135" s="85" t="str">
        <f t="shared" si="227"/>
        <v/>
      </c>
      <c r="CD135" s="85" t="str">
        <f t="shared" si="228"/>
        <v/>
      </c>
      <c r="CE135" s="85" t="str">
        <f t="shared" si="229"/>
        <v/>
      </c>
      <c r="CF135" s="86"/>
      <c r="CG135" s="86">
        <f t="shared" si="230"/>
        <v>0</v>
      </c>
      <c r="CH135" s="86">
        <f t="shared" si="231"/>
        <v>0</v>
      </c>
      <c r="CI135" s="86">
        <f t="shared" si="232"/>
        <v>0</v>
      </c>
      <c r="CJ135" s="86">
        <f t="shared" si="233"/>
        <v>0</v>
      </c>
      <c r="CK135" s="86">
        <f t="shared" si="234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A135" s="85" t="str">
        <f t="shared" si="235"/>
        <v/>
      </c>
      <c r="DB135" s="85" t="str">
        <f t="shared" si="236"/>
        <v/>
      </c>
      <c r="DC135" s="85" t="str">
        <f t="shared" si="237"/>
        <v/>
      </c>
      <c r="DD135" s="85" t="str">
        <f t="shared" si="238"/>
        <v/>
      </c>
      <c r="DE135" s="85" t="str">
        <f t="shared" si="239"/>
        <v/>
      </c>
      <c r="DF135" s="85" t="str">
        <f t="shared" si="240"/>
        <v/>
      </c>
      <c r="DG135" s="85" t="str">
        <f t="shared" si="241"/>
        <v/>
      </c>
      <c r="DH135" s="85" t="str">
        <f t="shared" si="242"/>
        <v/>
      </c>
      <c r="DI135" s="85" t="str">
        <f t="shared" si="243"/>
        <v/>
      </c>
      <c r="DJ135" s="85" t="str">
        <f t="shared" si="244"/>
        <v/>
      </c>
      <c r="DK135" s="85" t="str">
        <f t="shared" si="245"/>
        <v/>
      </c>
      <c r="DL135" s="85" t="str">
        <f t="shared" si="246"/>
        <v/>
      </c>
      <c r="DM135" s="85" t="str">
        <f t="shared" si="247"/>
        <v/>
      </c>
      <c r="DN135" s="85" t="str">
        <f t="shared" si="248"/>
        <v/>
      </c>
      <c r="DO135" s="85" t="str">
        <f t="shared" si="249"/>
        <v/>
      </c>
      <c r="DP135" s="85" t="str">
        <f t="shared" si="250"/>
        <v/>
      </c>
      <c r="DQ135" s="85" t="str">
        <f t="shared" si="251"/>
        <v/>
      </c>
      <c r="EA135" s="86">
        <f t="shared" si="252"/>
        <v>0</v>
      </c>
      <c r="EB135" s="86">
        <f t="shared" si="253"/>
        <v>0</v>
      </c>
      <c r="EC135" s="86">
        <f t="shared" si="254"/>
        <v>0</v>
      </c>
      <c r="ED135" s="86">
        <f t="shared" si="255"/>
        <v>0</v>
      </c>
      <c r="EE135" s="86">
        <f t="shared" si="256"/>
        <v>0</v>
      </c>
      <c r="EF135" s="86">
        <f t="shared" si="257"/>
        <v>0</v>
      </c>
      <c r="EG135" s="86">
        <f t="shared" si="258"/>
        <v>0</v>
      </c>
      <c r="EH135" s="86">
        <f t="shared" si="259"/>
        <v>0</v>
      </c>
      <c r="EI135" s="86">
        <f t="shared" si="260"/>
        <v>0</v>
      </c>
      <c r="EJ135" s="86">
        <f t="shared" si="261"/>
        <v>0</v>
      </c>
      <c r="EK135" s="86">
        <f t="shared" si="262"/>
        <v>0</v>
      </c>
      <c r="EL135" s="86">
        <f t="shared" si="263"/>
        <v>0</v>
      </c>
      <c r="EM135" s="86">
        <f t="shared" si="264"/>
        <v>0</v>
      </c>
      <c r="EN135" s="86">
        <f t="shared" si="265"/>
        <v>0</v>
      </c>
      <c r="EO135" s="86">
        <f t="shared" si="266"/>
        <v>0</v>
      </c>
      <c r="EP135" s="86">
        <f t="shared" si="267"/>
        <v>0</v>
      </c>
      <c r="EQ135" s="86">
        <f t="shared" si="268"/>
        <v>0</v>
      </c>
      <c r="ER135" s="86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8">
        <f t="shared" si="269"/>
        <v>0</v>
      </c>
      <c r="C136" s="109">
        <f t="shared" si="269"/>
        <v>0</v>
      </c>
      <c r="D136" s="7"/>
      <c r="E136" s="10"/>
      <c r="F136" s="7"/>
      <c r="G136" s="10"/>
      <c r="H136" s="7"/>
      <c r="I136" s="8"/>
      <c r="J136" s="9"/>
      <c r="K136" s="9"/>
      <c r="L136" s="7"/>
      <c r="M136" s="10"/>
      <c r="N136" s="7"/>
      <c r="O136" s="10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7"/>
      <c r="AK136" s="10"/>
      <c r="AL136" s="7"/>
      <c r="AM136" s="10"/>
      <c r="AN136" s="7"/>
      <c r="AO136" s="10"/>
      <c r="AP136" s="7"/>
      <c r="AQ136" s="27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85" t="str">
        <f t="shared" si="225"/>
        <v/>
      </c>
      <c r="CB136" s="85" t="str">
        <f t="shared" si="226"/>
        <v/>
      </c>
      <c r="CC136" s="85" t="str">
        <f t="shared" si="227"/>
        <v/>
      </c>
      <c r="CD136" s="85" t="str">
        <f t="shared" si="228"/>
        <v/>
      </c>
      <c r="CE136" s="85" t="str">
        <f t="shared" si="229"/>
        <v/>
      </c>
      <c r="CF136" s="86"/>
      <c r="CG136" s="86">
        <f t="shared" si="230"/>
        <v>0</v>
      </c>
      <c r="CH136" s="86">
        <f t="shared" si="231"/>
        <v>0</v>
      </c>
      <c r="CI136" s="86">
        <f t="shared" si="232"/>
        <v>0</v>
      </c>
      <c r="CJ136" s="86">
        <f t="shared" si="233"/>
        <v>0</v>
      </c>
      <c r="CK136" s="86">
        <f t="shared" si="234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A136" s="85" t="str">
        <f t="shared" si="235"/>
        <v/>
      </c>
      <c r="DB136" s="85" t="str">
        <f t="shared" si="236"/>
        <v/>
      </c>
      <c r="DC136" s="85" t="str">
        <f t="shared" si="237"/>
        <v/>
      </c>
      <c r="DD136" s="85" t="str">
        <f t="shared" si="238"/>
        <v/>
      </c>
      <c r="DE136" s="85" t="str">
        <f t="shared" si="239"/>
        <v/>
      </c>
      <c r="DF136" s="85" t="str">
        <f t="shared" si="240"/>
        <v/>
      </c>
      <c r="DG136" s="85" t="str">
        <f t="shared" si="241"/>
        <v/>
      </c>
      <c r="DH136" s="85" t="str">
        <f t="shared" si="242"/>
        <v/>
      </c>
      <c r="DI136" s="85" t="str">
        <f t="shared" si="243"/>
        <v/>
      </c>
      <c r="DJ136" s="85" t="str">
        <f t="shared" si="244"/>
        <v/>
      </c>
      <c r="DK136" s="85" t="str">
        <f t="shared" si="245"/>
        <v/>
      </c>
      <c r="DL136" s="85" t="str">
        <f t="shared" si="246"/>
        <v/>
      </c>
      <c r="DM136" s="85" t="str">
        <f t="shared" si="247"/>
        <v/>
      </c>
      <c r="DN136" s="85" t="str">
        <f t="shared" si="248"/>
        <v/>
      </c>
      <c r="DO136" s="85" t="str">
        <f t="shared" si="249"/>
        <v/>
      </c>
      <c r="DP136" s="85" t="str">
        <f t="shared" si="250"/>
        <v/>
      </c>
      <c r="DQ136" s="85" t="str">
        <f t="shared" si="251"/>
        <v/>
      </c>
      <c r="EA136" s="86">
        <f t="shared" si="252"/>
        <v>0</v>
      </c>
      <c r="EB136" s="86">
        <f t="shared" si="253"/>
        <v>0</v>
      </c>
      <c r="EC136" s="86">
        <f t="shared" si="254"/>
        <v>0</v>
      </c>
      <c r="ED136" s="86">
        <f t="shared" si="255"/>
        <v>0</v>
      </c>
      <c r="EE136" s="86">
        <f t="shared" si="256"/>
        <v>0</v>
      </c>
      <c r="EF136" s="86">
        <f t="shared" si="257"/>
        <v>0</v>
      </c>
      <c r="EG136" s="86">
        <f t="shared" si="258"/>
        <v>0</v>
      </c>
      <c r="EH136" s="86">
        <f t="shared" si="259"/>
        <v>0</v>
      </c>
      <c r="EI136" s="86">
        <f t="shared" si="260"/>
        <v>0</v>
      </c>
      <c r="EJ136" s="86">
        <f t="shared" si="261"/>
        <v>0</v>
      </c>
      <c r="EK136" s="86">
        <f t="shared" si="262"/>
        <v>0</v>
      </c>
      <c r="EL136" s="86">
        <f t="shared" si="263"/>
        <v>0</v>
      </c>
      <c r="EM136" s="86">
        <f t="shared" si="264"/>
        <v>0</v>
      </c>
      <c r="EN136" s="86">
        <f t="shared" si="265"/>
        <v>0</v>
      </c>
      <c r="EO136" s="86">
        <f t="shared" si="266"/>
        <v>0</v>
      </c>
      <c r="EP136" s="86">
        <f t="shared" si="267"/>
        <v>0</v>
      </c>
      <c r="EQ136" s="86">
        <f t="shared" si="268"/>
        <v>0</v>
      </c>
      <c r="ER136" s="86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8">
        <f t="shared" si="269"/>
        <v>0</v>
      </c>
      <c r="C137" s="109">
        <f t="shared" si="269"/>
        <v>0</v>
      </c>
      <c r="D137" s="7"/>
      <c r="E137" s="10"/>
      <c r="F137" s="7"/>
      <c r="G137" s="10"/>
      <c r="H137" s="7"/>
      <c r="I137" s="8"/>
      <c r="J137" s="9"/>
      <c r="K137" s="9"/>
      <c r="L137" s="7"/>
      <c r="M137" s="10"/>
      <c r="N137" s="7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85" t="str">
        <f t="shared" si="225"/>
        <v/>
      </c>
      <c r="CB137" s="85" t="str">
        <f t="shared" si="226"/>
        <v/>
      </c>
      <c r="CC137" s="85" t="str">
        <f t="shared" si="227"/>
        <v/>
      </c>
      <c r="CD137" s="85" t="str">
        <f t="shared" si="228"/>
        <v/>
      </c>
      <c r="CE137" s="85" t="str">
        <f t="shared" si="229"/>
        <v/>
      </c>
      <c r="CF137" s="86"/>
      <c r="CG137" s="86">
        <f t="shared" si="230"/>
        <v>0</v>
      </c>
      <c r="CH137" s="86">
        <f t="shared" si="231"/>
        <v>0</v>
      </c>
      <c r="CI137" s="86">
        <f t="shared" si="232"/>
        <v>0</v>
      </c>
      <c r="CJ137" s="86">
        <f t="shared" si="233"/>
        <v>0</v>
      </c>
      <c r="CK137" s="86">
        <f t="shared" si="234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85" t="str">
        <f t="shared" si="235"/>
        <v/>
      </c>
      <c r="DB137" s="85" t="str">
        <f t="shared" si="236"/>
        <v/>
      </c>
      <c r="DC137" s="85" t="str">
        <f t="shared" si="237"/>
        <v/>
      </c>
      <c r="DD137" s="85" t="str">
        <f t="shared" si="238"/>
        <v/>
      </c>
      <c r="DE137" s="85" t="str">
        <f t="shared" si="239"/>
        <v/>
      </c>
      <c r="DF137" s="85" t="str">
        <f t="shared" si="240"/>
        <v/>
      </c>
      <c r="DG137" s="85" t="str">
        <f t="shared" si="241"/>
        <v/>
      </c>
      <c r="DH137" s="85" t="str">
        <f t="shared" si="242"/>
        <v/>
      </c>
      <c r="DI137" s="85" t="str">
        <f t="shared" si="243"/>
        <v/>
      </c>
      <c r="DJ137" s="85" t="str">
        <f t="shared" si="244"/>
        <v/>
      </c>
      <c r="DK137" s="85" t="str">
        <f t="shared" si="245"/>
        <v/>
      </c>
      <c r="DL137" s="85" t="str">
        <f t="shared" si="246"/>
        <v/>
      </c>
      <c r="DM137" s="85" t="str">
        <f t="shared" si="247"/>
        <v/>
      </c>
      <c r="DN137" s="85" t="str">
        <f t="shared" si="248"/>
        <v/>
      </c>
      <c r="DO137" s="85" t="str">
        <f t="shared" si="249"/>
        <v/>
      </c>
      <c r="DP137" s="85" t="str">
        <f t="shared" si="250"/>
        <v/>
      </c>
      <c r="DQ137" s="85" t="str">
        <f t="shared" si="251"/>
        <v/>
      </c>
      <c r="EA137" s="86">
        <f t="shared" si="252"/>
        <v>0</v>
      </c>
      <c r="EB137" s="86">
        <f t="shared" si="253"/>
        <v>0</v>
      </c>
      <c r="EC137" s="86">
        <f t="shared" si="254"/>
        <v>0</v>
      </c>
      <c r="ED137" s="86">
        <f t="shared" si="255"/>
        <v>0</v>
      </c>
      <c r="EE137" s="86">
        <f t="shared" si="256"/>
        <v>0</v>
      </c>
      <c r="EF137" s="86">
        <f t="shared" si="257"/>
        <v>0</v>
      </c>
      <c r="EG137" s="86">
        <f t="shared" si="258"/>
        <v>0</v>
      </c>
      <c r="EH137" s="86">
        <f t="shared" si="259"/>
        <v>0</v>
      </c>
      <c r="EI137" s="86">
        <f t="shared" si="260"/>
        <v>0</v>
      </c>
      <c r="EJ137" s="86">
        <f t="shared" si="261"/>
        <v>0</v>
      </c>
      <c r="EK137" s="86">
        <f t="shared" si="262"/>
        <v>0</v>
      </c>
      <c r="EL137" s="86">
        <f t="shared" si="263"/>
        <v>0</v>
      </c>
      <c r="EM137" s="86">
        <f t="shared" si="264"/>
        <v>0</v>
      </c>
      <c r="EN137" s="86">
        <f t="shared" si="265"/>
        <v>0</v>
      </c>
      <c r="EO137" s="86">
        <f t="shared" si="266"/>
        <v>0</v>
      </c>
      <c r="EP137" s="86">
        <f t="shared" si="267"/>
        <v>0</v>
      </c>
      <c r="EQ137" s="86">
        <f t="shared" si="268"/>
        <v>0</v>
      </c>
      <c r="ER137" s="86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8">
        <f t="shared" si="269"/>
        <v>0</v>
      </c>
      <c r="C138" s="109">
        <f t="shared" si="269"/>
        <v>0</v>
      </c>
      <c r="D138" s="7"/>
      <c r="E138" s="10"/>
      <c r="F138" s="7"/>
      <c r="G138" s="10"/>
      <c r="H138" s="7"/>
      <c r="I138" s="8"/>
      <c r="J138" s="9"/>
      <c r="K138" s="9"/>
      <c r="L138" s="7"/>
      <c r="M138" s="10"/>
      <c r="N138" s="7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85" t="str">
        <f t="shared" si="225"/>
        <v/>
      </c>
      <c r="CB138" s="85" t="str">
        <f t="shared" si="226"/>
        <v/>
      </c>
      <c r="CC138" s="85" t="str">
        <f t="shared" si="227"/>
        <v/>
      </c>
      <c r="CD138" s="85" t="str">
        <f t="shared" si="228"/>
        <v/>
      </c>
      <c r="CE138" s="85" t="str">
        <f t="shared" si="229"/>
        <v/>
      </c>
      <c r="CF138" s="86"/>
      <c r="CG138" s="86">
        <f t="shared" si="230"/>
        <v>0</v>
      </c>
      <c r="CH138" s="86">
        <f t="shared" si="231"/>
        <v>0</v>
      </c>
      <c r="CI138" s="86">
        <f t="shared" si="232"/>
        <v>0</v>
      </c>
      <c r="CJ138" s="86">
        <f t="shared" si="233"/>
        <v>0</v>
      </c>
      <c r="CK138" s="86">
        <f t="shared" si="234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85" t="str">
        <f t="shared" si="235"/>
        <v/>
      </c>
      <c r="DB138" s="85" t="str">
        <f t="shared" si="236"/>
        <v/>
      </c>
      <c r="DC138" s="85" t="str">
        <f t="shared" si="237"/>
        <v/>
      </c>
      <c r="DD138" s="85" t="str">
        <f t="shared" si="238"/>
        <v/>
      </c>
      <c r="DE138" s="85" t="str">
        <f t="shared" si="239"/>
        <v/>
      </c>
      <c r="DF138" s="85" t="str">
        <f t="shared" si="240"/>
        <v/>
      </c>
      <c r="DG138" s="85" t="str">
        <f t="shared" si="241"/>
        <v/>
      </c>
      <c r="DH138" s="85" t="str">
        <f t="shared" si="242"/>
        <v/>
      </c>
      <c r="DI138" s="85" t="str">
        <f t="shared" si="243"/>
        <v/>
      </c>
      <c r="DJ138" s="85" t="str">
        <f t="shared" si="244"/>
        <v/>
      </c>
      <c r="DK138" s="85" t="str">
        <f t="shared" si="245"/>
        <v/>
      </c>
      <c r="DL138" s="85" t="str">
        <f t="shared" si="246"/>
        <v/>
      </c>
      <c r="DM138" s="85" t="str">
        <f t="shared" si="247"/>
        <v/>
      </c>
      <c r="DN138" s="85" t="str">
        <f t="shared" si="248"/>
        <v/>
      </c>
      <c r="DO138" s="85" t="str">
        <f t="shared" si="249"/>
        <v/>
      </c>
      <c r="DP138" s="85" t="str">
        <f t="shared" si="250"/>
        <v/>
      </c>
      <c r="DQ138" s="85" t="str">
        <f t="shared" si="251"/>
        <v/>
      </c>
      <c r="EA138" s="86">
        <f t="shared" si="252"/>
        <v>0</v>
      </c>
      <c r="EB138" s="86">
        <f t="shared" si="253"/>
        <v>0</v>
      </c>
      <c r="EC138" s="86">
        <f t="shared" si="254"/>
        <v>0</v>
      </c>
      <c r="ED138" s="86">
        <f t="shared" si="255"/>
        <v>0</v>
      </c>
      <c r="EE138" s="86">
        <f t="shared" si="256"/>
        <v>0</v>
      </c>
      <c r="EF138" s="86">
        <f t="shared" si="257"/>
        <v>0</v>
      </c>
      <c r="EG138" s="86">
        <f t="shared" si="258"/>
        <v>0</v>
      </c>
      <c r="EH138" s="86">
        <f t="shared" si="259"/>
        <v>0</v>
      </c>
      <c r="EI138" s="86">
        <f t="shared" si="260"/>
        <v>0</v>
      </c>
      <c r="EJ138" s="86">
        <f t="shared" si="261"/>
        <v>0</v>
      </c>
      <c r="EK138" s="86">
        <f t="shared" si="262"/>
        <v>0</v>
      </c>
      <c r="EL138" s="86">
        <f t="shared" si="263"/>
        <v>0</v>
      </c>
      <c r="EM138" s="86">
        <f t="shared" si="264"/>
        <v>0</v>
      </c>
      <c r="EN138" s="86">
        <f t="shared" si="265"/>
        <v>0</v>
      </c>
      <c r="EO138" s="86">
        <f t="shared" si="266"/>
        <v>0</v>
      </c>
      <c r="EP138" s="86">
        <f t="shared" si="267"/>
        <v>0</v>
      </c>
      <c r="EQ138" s="86">
        <f t="shared" si="268"/>
        <v>0</v>
      </c>
      <c r="ER138" s="86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13">
        <f t="shared" si="269"/>
        <v>0</v>
      </c>
      <c r="C139" s="114">
        <f t="shared" si="269"/>
        <v>0</v>
      </c>
      <c r="D139" s="11"/>
      <c r="E139" s="24"/>
      <c r="F139" s="11"/>
      <c r="G139" s="24"/>
      <c r="H139" s="11"/>
      <c r="I139" s="13"/>
      <c r="J139" s="14"/>
      <c r="K139" s="14"/>
      <c r="L139" s="11"/>
      <c r="M139" s="24"/>
      <c r="N139" s="11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85" t="str">
        <f t="shared" si="225"/>
        <v/>
      </c>
      <c r="CB139" s="85" t="str">
        <f t="shared" si="226"/>
        <v/>
      </c>
      <c r="CC139" s="85" t="str">
        <f t="shared" si="227"/>
        <v/>
      </c>
      <c r="CD139" s="85" t="str">
        <f t="shared" si="228"/>
        <v/>
      </c>
      <c r="CE139" s="85" t="str">
        <f t="shared" si="229"/>
        <v/>
      </c>
      <c r="CF139" s="86"/>
      <c r="CG139" s="86">
        <f t="shared" si="230"/>
        <v>0</v>
      </c>
      <c r="CH139" s="86">
        <f t="shared" si="231"/>
        <v>0</v>
      </c>
      <c r="CI139" s="86">
        <f t="shared" si="232"/>
        <v>0</v>
      </c>
      <c r="CJ139" s="86">
        <f t="shared" si="233"/>
        <v>0</v>
      </c>
      <c r="CK139" s="86">
        <f t="shared" si="234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85" t="str">
        <f t="shared" si="235"/>
        <v/>
      </c>
      <c r="DB139" s="85" t="str">
        <f t="shared" si="236"/>
        <v/>
      </c>
      <c r="DC139" s="85" t="str">
        <f t="shared" si="237"/>
        <v/>
      </c>
      <c r="DD139" s="85" t="str">
        <f t="shared" si="238"/>
        <v/>
      </c>
      <c r="DE139" s="85" t="str">
        <f t="shared" si="239"/>
        <v/>
      </c>
      <c r="DF139" s="85" t="str">
        <f t="shared" si="240"/>
        <v/>
      </c>
      <c r="DG139" s="85" t="str">
        <f t="shared" si="241"/>
        <v/>
      </c>
      <c r="DH139" s="85" t="str">
        <f t="shared" si="242"/>
        <v/>
      </c>
      <c r="DI139" s="85" t="str">
        <f t="shared" si="243"/>
        <v/>
      </c>
      <c r="DJ139" s="85" t="str">
        <f t="shared" si="244"/>
        <v/>
      </c>
      <c r="DK139" s="85" t="str">
        <f t="shared" si="245"/>
        <v/>
      </c>
      <c r="DL139" s="85" t="str">
        <f t="shared" si="246"/>
        <v/>
      </c>
      <c r="DM139" s="85" t="str">
        <f t="shared" si="247"/>
        <v/>
      </c>
      <c r="DN139" s="85" t="str">
        <f t="shared" si="248"/>
        <v/>
      </c>
      <c r="DO139" s="85" t="str">
        <f t="shared" si="249"/>
        <v/>
      </c>
      <c r="DP139" s="85" t="str">
        <f t="shared" si="250"/>
        <v/>
      </c>
      <c r="DQ139" s="85" t="str">
        <f t="shared" si="251"/>
        <v/>
      </c>
      <c r="EA139" s="86">
        <f t="shared" si="252"/>
        <v>0</v>
      </c>
      <c r="EB139" s="86">
        <f t="shared" si="253"/>
        <v>0</v>
      </c>
      <c r="EC139" s="86">
        <f t="shared" si="254"/>
        <v>0</v>
      </c>
      <c r="ED139" s="86">
        <f t="shared" si="255"/>
        <v>0</v>
      </c>
      <c r="EE139" s="86">
        <f t="shared" si="256"/>
        <v>0</v>
      </c>
      <c r="EF139" s="86">
        <f t="shared" si="257"/>
        <v>0</v>
      </c>
      <c r="EG139" s="86">
        <f t="shared" si="258"/>
        <v>0</v>
      </c>
      <c r="EH139" s="86">
        <f t="shared" si="259"/>
        <v>0</v>
      </c>
      <c r="EI139" s="86">
        <f t="shared" si="260"/>
        <v>0</v>
      </c>
      <c r="EJ139" s="86">
        <f t="shared" si="261"/>
        <v>0</v>
      </c>
      <c r="EK139" s="86">
        <f t="shared" si="262"/>
        <v>0</v>
      </c>
      <c r="EL139" s="86">
        <f t="shared" si="263"/>
        <v>0</v>
      </c>
      <c r="EM139" s="86">
        <f t="shared" si="264"/>
        <v>0</v>
      </c>
      <c r="EN139" s="86">
        <f t="shared" si="265"/>
        <v>0</v>
      </c>
      <c r="EO139" s="86">
        <f t="shared" si="266"/>
        <v>0</v>
      </c>
      <c r="EP139" s="86">
        <f t="shared" si="267"/>
        <v>0</v>
      </c>
      <c r="EQ139" s="86">
        <f t="shared" si="268"/>
        <v>0</v>
      </c>
      <c r="ER139" s="86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67" t="s">
        <v>68</v>
      </c>
      <c r="F142" s="29" t="s">
        <v>33</v>
      </c>
      <c r="G142" s="30" t="s">
        <v>34</v>
      </c>
      <c r="H142" s="67" t="s">
        <v>68</v>
      </c>
      <c r="I142" s="29" t="s">
        <v>33</v>
      </c>
      <c r="J142" s="30" t="s">
        <v>34</v>
      </c>
      <c r="K142" s="67" t="s">
        <v>68</v>
      </c>
      <c r="L142" s="29" t="s">
        <v>33</v>
      </c>
      <c r="M142" s="30" t="s">
        <v>34</v>
      </c>
      <c r="N142" s="67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85" t="str">
        <f>IF(C143&gt;=D143,"","* Los exámenes Reactivos de Hepatitis B NO DEBEN ser mayor a los exámenes Procesados. ")</f>
        <v/>
      </c>
      <c r="CB143" s="85" t="str">
        <f>IF(F143&gt;=G143,"","* Los exámenes Reactivos de Hepatitis C NO DEBEN ser mayor a los exámenes Procesados. ")</f>
        <v/>
      </c>
      <c r="CC143" s="85" t="str">
        <f>IF(I143&gt;=J143,"","* Los exámenes Reactivos de CHAGAS NO DEBEN ser mayor a los exámenes Procesados. ")</f>
        <v/>
      </c>
      <c r="CD143" s="85" t="str">
        <f>IF(L143&gt;=M143,"","* Los exámenes Reactivos de HTLV1 NO DEBEN ser mayor a los exámenes Procesados. ")</f>
        <v/>
      </c>
      <c r="CE143" s="85" t="str">
        <f>IF(O143&gt;=P143,"","* Los exámenes Reactivos de SIFILIS NO DEBEN ser mayor a los exámenes Procesados. ")</f>
        <v/>
      </c>
      <c r="CF143" s="86" t="str">
        <f>IF(D143&gt;=E143,"","* Los exámenes Confirmados de Hepatitis B NO DEBEN ser mayor a los exámenes Reactivos. ")</f>
        <v/>
      </c>
      <c r="CG143" s="86" t="str">
        <f>IF(G143&gt;=H143,"","* Los exámenes Confirmados de Hepatitis C NO DEBEN ser mayor a los exámenes Reactivos. ")</f>
        <v/>
      </c>
      <c r="CH143" s="86" t="str">
        <f>IF(J143&gt;=K143,"","* Los exámenes Confirmados de CHAGAS NO DEBEN ser mayor a los exámenes Reactivos. ")</f>
        <v/>
      </c>
      <c r="CI143" s="86" t="str">
        <f>IF(M143&gt;=N143,"","* Los exámenes Confirmados de HTLV1 NO DEBEN ser mayor a los exámenes Reactivos. ")</f>
        <v/>
      </c>
      <c r="CJ143" s="86">
        <f>IF(C143&gt;=D143,0,1)</f>
        <v>0</v>
      </c>
      <c r="CK143" s="86">
        <f>IF(F143&gt;=G143,0,1)</f>
        <v>0</v>
      </c>
      <c r="CL143" s="86">
        <f>IF(I143&gt;=J143,0,1)</f>
        <v>0</v>
      </c>
      <c r="CM143" s="86">
        <f>IF(L143&gt;=M143,0,1)</f>
        <v>0</v>
      </c>
      <c r="CN143" s="86">
        <f>IF(O143&gt;=P143,0,1)</f>
        <v>0</v>
      </c>
      <c r="CO143" s="86">
        <f>IF(D143&gt;=E143,0,1)</f>
        <v>0</v>
      </c>
      <c r="CP143" s="86">
        <f>IF(G143&gt;=H143,0,1)</f>
        <v>0</v>
      </c>
      <c r="CQ143" s="86">
        <f>IF(J143&gt;=K143,0,1)</f>
        <v>0</v>
      </c>
      <c r="CR143" s="86">
        <f>IF(M143&gt;=N143,0,1)</f>
        <v>0</v>
      </c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85" t="str">
        <f>IF(C144&gt;=D144,"","* Los exámenes Reactivos de Hepatitis B NO DEBEN ser mayor a los exámenes Procesados. ")</f>
        <v/>
      </c>
      <c r="CB144" s="85" t="str">
        <f>IF(F144&gt;=G144,"","* Los exámenes Reactivos de Hepatitis C NO DEBEN ser mayor a los exámenes Procesados. ")</f>
        <v/>
      </c>
      <c r="CC144" s="85" t="str">
        <f>IF(I144&gt;=J144,"","* Los exámenes Reactivos de CHAGAS NO DEBEN ser mayor a los exámenes Procesados. ")</f>
        <v/>
      </c>
      <c r="CD144" s="85" t="str">
        <f>IF(L144&gt;=M144,"","* Los exámenes Reactivos de HTLV1 NO DEBEN ser mayor a los exámenes Procesados. ")</f>
        <v/>
      </c>
      <c r="CE144" s="85" t="str">
        <f>IF(O144&gt;=P144,"","* Los exámenes Reactivos de SIFILIS NO DEBEN ser mayor a los exámenes Procesados. ")</f>
        <v/>
      </c>
      <c r="CF144" s="86" t="str">
        <f>IF(D144&gt;=E144,"","* Los exámenes Confirmados de Hepatitis B NO DEBEN ser mayor a los exámenes Reactivos. ")</f>
        <v/>
      </c>
      <c r="CG144" s="86" t="str">
        <f>IF(G144&gt;=H144,"","* Los exámenes Confirmados de Hepatitis C NO DEBEN ser mayor a los exámenes Reactivos. ")</f>
        <v/>
      </c>
      <c r="CH144" s="86" t="str">
        <f>IF(J144&gt;=K144,"","* Los exámenes Confirmados de CHAGAS NO DEBEN ser mayor a los exámenes Reactivos. ")</f>
        <v/>
      </c>
      <c r="CI144" s="86" t="str">
        <f>IF(M144&gt;=N144,"","* Los exámenes Confirmados de HTLV1 NO DEBEN ser mayor a los exámenes Reactivos. ")</f>
        <v/>
      </c>
      <c r="CJ144" s="86">
        <f>IF(C144&gt;=D144,0,1)</f>
        <v>0</v>
      </c>
      <c r="CK144" s="86">
        <f>IF(F144&gt;=G144,0,1)</f>
        <v>0</v>
      </c>
      <c r="CL144" s="86">
        <f>IF(I144&gt;=J144,0,1)</f>
        <v>0</v>
      </c>
      <c r="CM144" s="86">
        <f>IF(L144&gt;=M144,0,1)</f>
        <v>0</v>
      </c>
      <c r="CN144" s="86">
        <f>IF(O144&gt;=P144,0,1)</f>
        <v>0</v>
      </c>
      <c r="CO144" s="86">
        <f>IF(D144&gt;=E144,0,1)</f>
        <v>0</v>
      </c>
      <c r="CP144" s="86">
        <f>IF(G144&gt;=H144,0,1)</f>
        <v>0</v>
      </c>
      <c r="CQ144" s="86">
        <f>IF(J144&gt;=K144,0,1)</f>
        <v>0</v>
      </c>
      <c r="CR144" s="86">
        <f>IF(M144&gt;=N144,0,1)</f>
        <v>0</v>
      </c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16.149999999999999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85" t="str">
        <f>IF(C145&gt;=D145,"","* Los exámenes Reactivos de Hepatitis B NO DEBEN ser mayor a los exámenes Procesados. ")</f>
        <v/>
      </c>
      <c r="CB145" s="85" t="str">
        <f>IF(F145&gt;=G145,"","* Los exámenes Reactivos de Hepatitis C NO DEBEN ser mayor a los exámenes Procesados. ")</f>
        <v/>
      </c>
      <c r="CC145" s="85" t="str">
        <f>IF(I145&gt;=J145,"","* Los exámenes Reactivos de CHAGAS NO DEBEN ser mayor a los exámenes Procesados. ")</f>
        <v/>
      </c>
      <c r="CD145" s="85" t="str">
        <f>IF(L145&gt;=M145,"","* Los exámenes Reactivos de HTLV1 NO DEBEN ser mayor a los exámenes Procesados. ")</f>
        <v/>
      </c>
      <c r="CE145" s="85" t="str">
        <f>IF(O145&gt;=P145,"","* Los exámenes Reactivos de SIFILIS NO DEBEN ser mayor a los exámenes Procesados. ")</f>
        <v/>
      </c>
      <c r="CF145" s="86" t="str">
        <f>IF(D145&gt;=E145,"","* Los exámenes Confirmados de Hepatitis B NO DEBEN ser mayor a los exámenes Reactivos. ")</f>
        <v/>
      </c>
      <c r="CG145" s="86" t="str">
        <f>IF(G145&gt;=H145,"","* Los exámenes Confirmados de Hepatitis C NO DEBEN ser mayor a los exámenes Reactivos. ")</f>
        <v/>
      </c>
      <c r="CH145" s="86" t="str">
        <f>IF(J145&gt;=K145,"","* Los exámenes Confirmados de CHAGAS NO DEBEN ser mayor a los exámenes Reactivos. ")</f>
        <v/>
      </c>
      <c r="CI145" s="86" t="str">
        <f>IF(M145&gt;=N145,"","* Los exámenes Confirmados de HTLV1 NO DEBEN ser mayor a los exámenes Reactivos. ")</f>
        <v/>
      </c>
      <c r="CJ145" s="86">
        <f>IF(C145&gt;=D145,0,1)</f>
        <v>0</v>
      </c>
      <c r="CK145" s="86">
        <f>IF(F145&gt;=G145,0,1)</f>
        <v>0</v>
      </c>
      <c r="CL145" s="86">
        <f>IF(I145&gt;=J145,0,1)</f>
        <v>0</v>
      </c>
      <c r="CM145" s="86">
        <f>IF(L145&gt;=M145,0,1)</f>
        <v>0</v>
      </c>
      <c r="CN145" s="86">
        <f>IF(O145&gt;=P145,0,1)</f>
        <v>0</v>
      </c>
      <c r="CO145" s="86">
        <f>IF(D145&gt;=E145,0,1)</f>
        <v>0</v>
      </c>
      <c r="CP145" s="86">
        <f>IF(G145&gt;=H145,0,1)</f>
        <v>0</v>
      </c>
      <c r="CQ145" s="86">
        <f>IF(J145&gt;=K145,0,1)</f>
        <v>0</v>
      </c>
      <c r="CR145" s="86">
        <f>IF(M145&gt;=N145,0,1)</f>
        <v>0</v>
      </c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5.1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85" t="str">
        <f>IF(C146&gt;=D146,"","* Los exámenes Reactivos de Hepatitis B NO DEBEN ser mayor a los exámenes Procesados. ")</f>
        <v/>
      </c>
      <c r="CB146" s="85" t="str">
        <f>IF(F146&gt;=G146,"","* Los exámenes Reactivos de Hepatitis C NO DEBEN ser mayor a los exámenes Procesados. ")</f>
        <v/>
      </c>
      <c r="CC146" s="85" t="str">
        <f>IF(I146&gt;=J146,"","* Los exámenes Reactivos de CHAGAS NO DEBEN ser mayor a los exámenes Procesados. ")</f>
        <v/>
      </c>
      <c r="CD146" s="85" t="str">
        <f>IF(L146&gt;=M146,"","* Los exámenes Reactivos de HTLV1 NO DEBEN ser mayor a los exámenes Procesados. ")</f>
        <v/>
      </c>
      <c r="CE146" s="85" t="str">
        <f>IF(O146&gt;=P146,"","* Los exámenes Reactivos de SIFILIS NO DEBEN ser mayor a los exámenes Procesados. ")</f>
        <v/>
      </c>
      <c r="CF146" s="86" t="str">
        <f>IF(D146&gt;=E146,"","* Los exámenes Confirmados de Hepatitis B NO DEBEN ser mayor a los exámenes Reactivos. ")</f>
        <v/>
      </c>
      <c r="CG146" s="86" t="str">
        <f>IF(G146&gt;=H146,"","* Los exámenes Confirmados de Hepatitis C NO DEBEN ser mayor a los exámenes Reactivos. ")</f>
        <v/>
      </c>
      <c r="CH146" s="86" t="str">
        <f>IF(J146&gt;=K146,"","* Los exámenes Confirmados de CHAGAS NO DEBEN ser mayor a los exámenes Reactivos. ")</f>
        <v/>
      </c>
      <c r="CI146" s="86" t="str">
        <f>IF(M146&gt;=N146,"","* Los exámenes Confirmados de HTLV1 NO DEBEN ser mayor a los exámenes Reactivos. ")</f>
        <v/>
      </c>
      <c r="CJ146" s="86">
        <f>IF(C146&gt;=D146,0,1)</f>
        <v>0</v>
      </c>
      <c r="CK146" s="86">
        <f>IF(F146&gt;=G146,0,1)</f>
        <v>0</v>
      </c>
      <c r="CL146" s="86">
        <f>IF(I146&gt;=J146,0,1)</f>
        <v>0</v>
      </c>
      <c r="CM146" s="86">
        <f>IF(L146&gt;=M146,0,1)</f>
        <v>0</v>
      </c>
      <c r="CN146" s="86">
        <f>IF(O146&gt;=P146,0,1)</f>
        <v>0</v>
      </c>
      <c r="CO146" s="86">
        <f>IF(D146&gt;=E146,0,1)</f>
        <v>0</v>
      </c>
      <c r="CP146" s="86">
        <f>IF(G146&gt;=H146,0,1)</f>
        <v>0</v>
      </c>
      <c r="CQ146" s="86">
        <f>IF(J146&gt;=K146,0,1)</f>
        <v>0</v>
      </c>
      <c r="CR146" s="86">
        <f>IF(M146&gt;=N146,0,1)</f>
        <v>0</v>
      </c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85" t="str">
        <f>IF(C147&gt;=D147,"","* Los exámenes Reactivos de Hepatitis B NO DEBEN ser mayor a los exámenes Procesados. ")</f>
        <v/>
      </c>
      <c r="CB147" s="85" t="str">
        <f>IF(F147&gt;=G147,"","* Los exámenes Reactivos de Hepatitis C NO DEBEN ser mayor a los exámenes Procesados. ")</f>
        <v/>
      </c>
      <c r="CC147" s="85" t="str">
        <f>IF(I147&gt;=J147,"","* Los exámenes Reactivos de CHAGAS NO DEBEN ser mayor a los exámenes Procesados. ")</f>
        <v/>
      </c>
      <c r="CD147" s="85" t="str">
        <f>IF(L147&gt;=M147,"","* Los exámenes Reactivos de HTLV1 NO DEBEN ser mayor a los exámenes Procesados. ")</f>
        <v/>
      </c>
      <c r="CE147" s="85" t="str">
        <f>IF(O147&gt;=P147,"","* Los exámenes Reactivos de SIFILIS NO DEBEN ser mayor a los exámenes Procesados. ")</f>
        <v/>
      </c>
      <c r="CF147" s="86" t="str">
        <f>IF(D147&gt;=E147,"","* Los exámenes Confirmados de Hepatitis B NO DEBEN ser mayor a los exámenes Reactivos. ")</f>
        <v/>
      </c>
      <c r="CG147" s="86" t="str">
        <f>IF(G147&gt;=H147,"","* Los exámenes Confirmados de Hepatitis C NO DEBEN ser mayor a los exámenes Reactivos. ")</f>
        <v/>
      </c>
      <c r="CH147" s="86" t="str">
        <f>IF(J147&gt;=K147,"","* Los exámenes Confirmados de CHAGAS NO DEBEN ser mayor a los exámenes Reactivos. ")</f>
        <v/>
      </c>
      <c r="CI147" s="86" t="str">
        <f>IF(M147&gt;=N147,"","* Los exámenes Confirmados de HTLV1 NO DEBEN ser mayor a los exámenes Reactivos. ")</f>
        <v/>
      </c>
      <c r="CJ147" s="86">
        <f>IF(C147&gt;=D147,0,1)</f>
        <v>0</v>
      </c>
      <c r="CK147" s="86">
        <f>IF(F147&gt;=G147,0,1)</f>
        <v>0</v>
      </c>
      <c r="CL147" s="86">
        <f>IF(I147&gt;=J147,0,1)</f>
        <v>0</v>
      </c>
      <c r="CM147" s="86">
        <f>IF(L147&gt;=M147,0,1)</f>
        <v>0</v>
      </c>
      <c r="CN147" s="86">
        <f>IF(O147&gt;=P147,0,1)</f>
        <v>0</v>
      </c>
      <c r="CO147" s="86">
        <f>IF(D147&gt;=E147,0,1)</f>
        <v>0</v>
      </c>
      <c r="CP147" s="86">
        <f>IF(G147&gt;=H147,0,1)</f>
        <v>0</v>
      </c>
      <c r="CQ147" s="86">
        <f>IF(J147&gt;=K147,0,1)</f>
        <v>0</v>
      </c>
      <c r="CR147" s="86">
        <f>IF(M147&gt;=N147,0,1)</f>
        <v>0</v>
      </c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67" t="s">
        <v>68</v>
      </c>
      <c r="F150" s="29" t="s">
        <v>33</v>
      </c>
      <c r="G150" s="30" t="s">
        <v>34</v>
      </c>
      <c r="H150" s="67" t="s">
        <v>68</v>
      </c>
      <c r="I150" s="29" t="s">
        <v>33</v>
      </c>
      <c r="J150" s="30" t="s">
        <v>34</v>
      </c>
      <c r="K150" s="67" t="s">
        <v>68</v>
      </c>
      <c r="L150" s="29" t="s">
        <v>33</v>
      </c>
      <c r="M150" s="30" t="s">
        <v>34</v>
      </c>
      <c r="N150" s="67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85" t="str">
        <f>IF(C151&gt;=D151,"","* Los exámenes Reactivos de Hepatitis B NO DEBEN ser mayor a los exámenes Procesados. ")</f>
        <v/>
      </c>
      <c r="CB151" s="85" t="str">
        <f>IF(F151&gt;=G151,"","* Los exámenes Reactivos de Hepatitis C NO DEBEN ser mayor a los exámenes Procesados. ")</f>
        <v/>
      </c>
      <c r="CC151" s="85" t="str">
        <f>IF(I151&gt;=J151,"","* Los exámenes Reactivos de CHAGAS NO DEBEN ser mayor a los exámenes Procesados. ")</f>
        <v/>
      </c>
      <c r="CD151" s="85" t="str">
        <f>IF(L151&gt;=M151,"","* Los exámenes Reactivos de HTLV1 NO DEBEN ser mayor a los exámenes Procesados. ")</f>
        <v/>
      </c>
      <c r="CE151" s="85" t="str">
        <f>IF(O151&gt;=P151,"","* Los exámenes Reactivos de SIFILIS NO DEBEN ser mayor a los exámenes Procesados. ")</f>
        <v/>
      </c>
      <c r="CF151" s="86" t="str">
        <f>IF(D151&gt;=E151,"","* Los exámenes Confirmados de Hepatitis B NO DEBEN ser mayor a los exámenes Reactivos. ")</f>
        <v/>
      </c>
      <c r="CG151" s="86" t="str">
        <f>IF(G151&gt;=H151,"","* Los exámenes Confirmados de Hepatitis C NO DEBEN ser mayor a los exámenes Reactivos. ")</f>
        <v/>
      </c>
      <c r="CH151" s="86" t="str">
        <f>IF(J151&gt;=K151,"","* Los exámenes Confirmados de CHAGAS NO DEBEN ser mayor a los exámenes Reactivos. ")</f>
        <v/>
      </c>
      <c r="CI151" s="86" t="str">
        <f>IF(M151&gt;=N151,"","* Los exámenes Confirmados de HTLV1 NO DEBEN ser mayor a los exámenes Reactivos. ")</f>
        <v/>
      </c>
      <c r="CJ151" s="86">
        <f>IF(C151&gt;=D151,0,1)</f>
        <v>0</v>
      </c>
      <c r="CK151" s="86">
        <f>IF(F151&gt;=G151,0,1)</f>
        <v>0</v>
      </c>
      <c r="CL151" s="86">
        <f>IF(I151&gt;=J151,0,1)</f>
        <v>0</v>
      </c>
      <c r="CM151" s="86">
        <f>IF(L151&gt;=M151,0,1)</f>
        <v>0</v>
      </c>
      <c r="CN151" s="86">
        <f>IF(O151&gt;=P151,0,1)</f>
        <v>0</v>
      </c>
      <c r="CO151" s="86">
        <f>IF(D151&gt;=E151,0,1)</f>
        <v>0</v>
      </c>
      <c r="CP151" s="86">
        <f>IF(G151&gt;=H151,0,1)</f>
        <v>0</v>
      </c>
      <c r="CQ151" s="86">
        <f>IF(J151&gt;=K151,0,1)</f>
        <v>0</v>
      </c>
      <c r="CR151" s="86">
        <f>IF(M151&gt;=N151,0,1)</f>
        <v>0</v>
      </c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85" t="str">
        <f>IF(C152&gt;=D152,"","* Los exámenes Reactivos de Hepatitis B NO DEBEN ser mayor a los exámenes Procesados. ")</f>
        <v/>
      </c>
      <c r="CB152" s="85" t="str">
        <f>IF(F152&gt;=G152,"","* Los exámenes Reactivos de Hepatitis C NO DEBEN ser mayor a los exámenes Procesados. ")</f>
        <v/>
      </c>
      <c r="CC152" s="85" t="str">
        <f>IF(I152&gt;=J152,"","* Los exámenes Reactivos de CHAGAS NO DEBEN ser mayor a los exámenes Procesados. ")</f>
        <v/>
      </c>
      <c r="CD152" s="85" t="str">
        <f>IF(L152&gt;=M152,"","* Los exámenes Reactivos de HTLV1 NO DEBEN ser mayor a los exámenes Procesados. ")</f>
        <v/>
      </c>
      <c r="CE152" s="85" t="str">
        <f>IF(O152&gt;=P152,"","* Los exámenes Reactivos de SIFILIS NO DEBEN ser mayor a los exámenes Procesados. ")</f>
        <v/>
      </c>
      <c r="CF152" s="86" t="str">
        <f>IF(D152&gt;=E152,"","* Los exámenes Confirmados de Hepatitis B NO DEBEN ser mayor a los exámenes Reactivos. ")</f>
        <v/>
      </c>
      <c r="CG152" s="86" t="str">
        <f>IF(G152&gt;=H152,"","* Los exámenes Confirmados de Hepatitis C NO DEBEN ser mayor a los exámenes Reactivos. ")</f>
        <v/>
      </c>
      <c r="CH152" s="86" t="str">
        <f>IF(J152&gt;=K152,"","* Los exámenes Confirmados de CHAGAS NO DEBEN ser mayor a los exámenes Reactivos. ")</f>
        <v/>
      </c>
      <c r="CI152" s="86" t="str">
        <f>IF(M152&gt;=N152,"","* Los exámenes Confirmados de HTLV1 NO DEBEN ser mayor a los exámenes Reactivos. ")</f>
        <v/>
      </c>
      <c r="CJ152" s="86">
        <f>IF(C152&gt;=D152,0,1)</f>
        <v>0</v>
      </c>
      <c r="CK152" s="86">
        <f>IF(F152&gt;=G152,0,1)</f>
        <v>0</v>
      </c>
      <c r="CL152" s="86">
        <f>IF(I152&gt;=J152,0,1)</f>
        <v>0</v>
      </c>
      <c r="CM152" s="86">
        <f>IF(L152&gt;=M152,0,1)</f>
        <v>0</v>
      </c>
      <c r="CN152" s="86">
        <f>IF(O152&gt;=P152,0,1)</f>
        <v>0</v>
      </c>
      <c r="CO152" s="86">
        <f>IF(D152&gt;=E152,0,1)</f>
        <v>0</v>
      </c>
      <c r="CP152" s="86">
        <f>IF(G152&gt;=H152,0,1)</f>
        <v>0</v>
      </c>
      <c r="CQ152" s="86">
        <f>IF(J152&gt;=K152,0,1)</f>
        <v>0</v>
      </c>
      <c r="CR152" s="86">
        <f>IF(M152&gt;=N152,0,1)</f>
        <v>0</v>
      </c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16.149999999999999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85" t="str">
        <f>IF(C153&gt;=D153,"","* Los exámenes Reactivos de Hepatitis B NO DEBEN ser mayor a los exámenes Procesados. ")</f>
        <v/>
      </c>
      <c r="CB153" s="85" t="str">
        <f>IF(F153&gt;=G153,"","* Los exámenes Reactivos de Hepatitis C NO DEBEN ser mayor a los exámenes Procesados. ")</f>
        <v/>
      </c>
      <c r="CC153" s="85" t="str">
        <f>IF(I153&gt;=J153,"","* Los exámenes Reactivos de CHAGAS NO DEBEN ser mayor a los exámenes Procesados. ")</f>
        <v/>
      </c>
      <c r="CD153" s="85" t="str">
        <f>IF(L153&gt;=M153,"","* Los exámenes Reactivos de HTLV1 NO DEBEN ser mayor a los exámenes Procesados. ")</f>
        <v/>
      </c>
      <c r="CE153" s="85" t="str">
        <f>IF(O153&gt;=P153,"","* Los exámenes Reactivos de SIFILIS NO DEBEN ser mayor a los exámenes Procesados. ")</f>
        <v/>
      </c>
      <c r="CF153" s="86" t="str">
        <f>IF(D153&gt;=E153,"","* Los exámenes Confirmados de Hepatitis B NO DEBEN ser mayor a los exámenes Reactivos. ")</f>
        <v/>
      </c>
      <c r="CG153" s="86" t="str">
        <f>IF(G153&gt;=H153,"","* Los exámenes Confirmados de Hepatitis C NO DEBEN ser mayor a los exámenes Reactivos. ")</f>
        <v/>
      </c>
      <c r="CH153" s="86" t="str">
        <f>IF(J153&gt;=K153,"","* Los exámenes Confirmados de CHAGAS NO DEBEN ser mayor a los exámenes Reactivos. ")</f>
        <v/>
      </c>
      <c r="CI153" s="86" t="str">
        <f>IF(M153&gt;=N153,"","* Los exámenes Confirmados de HTLV1 NO DEBEN ser mayor a los exámenes Reactivos. ")</f>
        <v/>
      </c>
      <c r="CJ153" s="86">
        <f>IF(C153&gt;=D153,0,1)</f>
        <v>0</v>
      </c>
      <c r="CK153" s="86">
        <f>IF(F153&gt;=G153,0,1)</f>
        <v>0</v>
      </c>
      <c r="CL153" s="86">
        <f>IF(I153&gt;=J153,0,1)</f>
        <v>0</v>
      </c>
      <c r="CM153" s="86">
        <f>IF(L153&gt;=M153,0,1)</f>
        <v>0</v>
      </c>
      <c r="CN153" s="86">
        <f>IF(O153&gt;=P153,0,1)</f>
        <v>0</v>
      </c>
      <c r="CO153" s="86">
        <f>IF(D153&gt;=E153,0,1)</f>
        <v>0</v>
      </c>
      <c r="CP153" s="86">
        <f>IF(G153&gt;=H153,0,1)</f>
        <v>0</v>
      </c>
      <c r="CQ153" s="86">
        <f>IF(J153&gt;=K153,0,1)</f>
        <v>0</v>
      </c>
      <c r="CR153" s="86">
        <f>IF(M153&gt;=N153,0,1)</f>
        <v>0</v>
      </c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1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85" t="str">
        <f>IF(C154&gt;=D154,"","* Los exámenes Reactivos de Hepatitis B NO DEBEN ser mayor a los exámenes Procesados. ")</f>
        <v/>
      </c>
      <c r="CB154" s="85" t="str">
        <f>IF(F154&gt;=G154,"","* Los exámenes Reactivos de Hepatitis C NO DEBEN ser mayor a los exámenes Procesados. ")</f>
        <v/>
      </c>
      <c r="CC154" s="85" t="str">
        <f>IF(I154&gt;=J154,"","* Los exámenes Reactivos de CHAGAS NO DEBEN ser mayor a los exámenes Procesados. ")</f>
        <v/>
      </c>
      <c r="CD154" s="85" t="str">
        <f>IF(L154&gt;=M154,"","* Los exámenes Reactivos de HTLV1 NO DEBEN ser mayor a los exámenes Procesados. ")</f>
        <v/>
      </c>
      <c r="CE154" s="85" t="str">
        <f>IF(O154&gt;=P154,"","* Los exámenes Reactivos de SIFILIS NO DEBEN ser mayor a los exámenes Procesados. ")</f>
        <v/>
      </c>
      <c r="CF154" s="86" t="str">
        <f>IF(D154&gt;=E154,"","* Los exámenes Confirmados de Hepatitis B NO DEBEN ser mayor a los exámenes Reactivos. ")</f>
        <v/>
      </c>
      <c r="CG154" s="86" t="str">
        <f>IF(G154&gt;=H154,"","* Los exámenes Confirmados de Hepatitis C NO DEBEN ser mayor a los exámenes Reactivos. ")</f>
        <v/>
      </c>
      <c r="CH154" s="86" t="str">
        <f>IF(J154&gt;=K154,"","* Los exámenes Confirmados de CHAGAS NO DEBEN ser mayor a los exámenes Reactivos. ")</f>
        <v/>
      </c>
      <c r="CI154" s="86" t="str">
        <f>IF(M154&gt;=N154,"","* Los exámenes Confirmados de HTLV1 NO DEBEN ser mayor a los exámenes Reactivos. ")</f>
        <v/>
      </c>
      <c r="CJ154" s="86">
        <f>IF(C154&gt;=D154,0,1)</f>
        <v>0</v>
      </c>
      <c r="CK154" s="86">
        <f>IF(F154&gt;=G154,0,1)</f>
        <v>0</v>
      </c>
      <c r="CL154" s="86">
        <f>IF(I154&gt;=J154,0,1)</f>
        <v>0</v>
      </c>
      <c r="CM154" s="86">
        <f>IF(L154&gt;=M154,0,1)</f>
        <v>0</v>
      </c>
      <c r="CN154" s="86">
        <f>IF(O154&gt;=P154,0,1)</f>
        <v>0</v>
      </c>
      <c r="CO154" s="86">
        <f>IF(D154&gt;=E154,0,1)</f>
        <v>0</v>
      </c>
      <c r="CP154" s="86">
        <f>IF(G154&gt;=H154,0,1)</f>
        <v>0</v>
      </c>
      <c r="CQ154" s="86">
        <f>IF(J154&gt;=K154,0,1)</f>
        <v>0</v>
      </c>
      <c r="CR154" s="86">
        <f>IF(M154&gt;=N154,0,1)</f>
        <v>0</v>
      </c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85" t="str">
        <f>IF(C155&gt;=D155,"","* Los exámenes Reactivos de Hepatitis B NO DEBEN ser mayor a los exámenes Procesados. ")</f>
        <v/>
      </c>
      <c r="CB155" s="85" t="str">
        <f>IF(F155&gt;=G155,"","* Los exámenes Reactivos de Hepatitis C NO DEBEN ser mayor a los exámenes Procesados. ")</f>
        <v/>
      </c>
      <c r="CC155" s="85" t="str">
        <f>IF(I155&gt;=J155,"","* Los exámenes Reactivos de CHAGAS NO DEBEN ser mayor a los exámenes Procesados. ")</f>
        <v/>
      </c>
      <c r="CD155" s="85" t="str">
        <f>IF(L155&gt;=M155,"","* Los exámenes Reactivos de HTLV1 NO DEBEN ser mayor a los exámenes Procesados. ")</f>
        <v/>
      </c>
      <c r="CE155" s="85" t="str">
        <f>IF(O155&gt;=P155,"","* Los exámenes Reactivos de SIFILIS NO DEBEN ser mayor a los exámenes Procesados. ")</f>
        <v/>
      </c>
      <c r="CF155" s="86" t="str">
        <f>IF(D155&gt;=E155,"","* Los exámenes Confirmados de Hepatitis B NO DEBEN ser mayor a los exámenes Reactivos. ")</f>
        <v/>
      </c>
      <c r="CG155" s="86" t="str">
        <f>IF(G155&gt;=H155,"","* Los exámenes Confirmados de Hepatitis C NO DEBEN ser mayor a los exámenes Reactivos. ")</f>
        <v/>
      </c>
      <c r="CH155" s="86" t="str">
        <f>IF(J155&gt;=K155,"","* Los exámenes Confirmados de CHAGAS NO DEBEN ser mayor a los exámenes Reactivos. ")</f>
        <v/>
      </c>
      <c r="CI155" s="86" t="str">
        <f>IF(M155&gt;=N155,"","* Los exámenes Confirmados de HTLV1 NO DEBEN ser mayor a los exámenes Reactivos. ")</f>
        <v/>
      </c>
      <c r="CJ155" s="86">
        <f>IF(C155&gt;=D155,0,1)</f>
        <v>0</v>
      </c>
      <c r="CK155" s="86">
        <f>IF(F155&gt;=G155,0,1)</f>
        <v>0</v>
      </c>
      <c r="CL155" s="86">
        <f>IF(I155&gt;=J155,0,1)</f>
        <v>0</v>
      </c>
      <c r="CM155" s="86">
        <f>IF(L155&gt;=M155,0,1)</f>
        <v>0</v>
      </c>
      <c r="CN155" s="86">
        <f>IF(O155&gt;=P155,0,1)</f>
        <v>0</v>
      </c>
      <c r="CO155" s="86">
        <f>IF(D155&gt;=E155,0,1)</f>
        <v>0</v>
      </c>
      <c r="CP155" s="86">
        <f>IF(G155&gt;=H155,0,1)</f>
        <v>0</v>
      </c>
      <c r="CQ155" s="86">
        <f>IF(J155&gt;=K155,0,1)</f>
        <v>0</v>
      </c>
      <c r="CR155" s="86">
        <f>IF(M155&gt;=N155,0,1)</f>
        <v>0</v>
      </c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82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82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23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221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>
        <v>1</v>
      </c>
      <c r="P160" s="5"/>
      <c r="Q160" s="1">
        <v>24</v>
      </c>
      <c r="R160" s="5"/>
      <c r="S160" s="1">
        <v>50</v>
      </c>
      <c r="T160" s="5"/>
      <c r="U160" s="1">
        <v>57</v>
      </c>
      <c r="V160" s="5"/>
      <c r="W160" s="1">
        <v>51</v>
      </c>
      <c r="X160" s="5"/>
      <c r="Y160" s="1">
        <v>28</v>
      </c>
      <c r="Z160" s="5"/>
      <c r="AA160" s="1">
        <v>10</v>
      </c>
      <c r="AB160" s="5"/>
      <c r="AC160" s="1"/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63"/>
      <c r="AS160" s="63"/>
      <c r="AT160" s="42">
        <v>221</v>
      </c>
      <c r="AU160" s="138">
        <v>0</v>
      </c>
      <c r="AV160" s="18">
        <v>0</v>
      </c>
      <c r="AW160" s="7">
        <v>0</v>
      </c>
      <c r="AX160" s="9">
        <v>0</v>
      </c>
      <c r="AY160" s="18">
        <v>0</v>
      </c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85" t="str">
        <f t="shared" ref="CA160:CA180" si="270">IF(C160&lt;   D160,"* El total de Reactivos NO DEBE ser superior al total de Procesados. ","")</f>
        <v/>
      </c>
      <c r="CB160" s="85" t="str">
        <f t="shared" ref="CB160:CB168" si="271">IF(C160&lt;&gt; AS160+ AT160,"* La suma de las columnas Sexo DEBE SER IGUAL a los Procesados. ","")</f>
        <v/>
      </c>
      <c r="CC160" s="85" t="str">
        <f t="shared" ref="CC160:CC180" si="272">IF(C160&lt;  AU160+ AV160,"* La suma de las columna Trans NO DEBE ser superior al total de Procesados. ","")</f>
        <v/>
      </c>
      <c r="CD160" s="85" t="str">
        <f t="shared" ref="CD160:CD180" si="273">IF(C160&lt;  AW160,"* La columna Pueblos Originarios NO DEBE ser superior al total de Procesados. ","")</f>
        <v/>
      </c>
      <c r="CE160" s="85" t="str">
        <f t="shared" ref="CE160:CE180" si="274">IF(C160&lt;  AX160,"* La columna Migrantes NO DEBE ser superior al total de Procesados. ","")</f>
        <v/>
      </c>
      <c r="CF160" s="86" t="str">
        <f t="shared" ref="CF160:CF180" si="275">IF((O160 + Q160) &lt;  AY160,"* La columna 14-18 AÑOS no puede ser mayor al total por grupo edad de 10 a 19 años. ","")</f>
        <v/>
      </c>
      <c r="CG160" s="86">
        <f t="shared" ref="CG160:CG180" si="276">IF(C160&lt;&gt; AS160+AT160,1,0)</f>
        <v>0</v>
      </c>
      <c r="CH160" s="86">
        <f t="shared" ref="CH160:CH180" si="277">IF(C160&lt;  AU160+AV160,1,0)</f>
        <v>0</v>
      </c>
      <c r="CI160" s="86">
        <f t="shared" ref="CI160:CI180" si="278">IF(C160&lt;  AW160,1,0)</f>
        <v>0</v>
      </c>
      <c r="CJ160" s="86">
        <f t="shared" ref="CJ160:CJ180" si="279">IF(C160&lt;  AX160,1,0)</f>
        <v>0</v>
      </c>
      <c r="CK160" s="86">
        <f t="shared" ref="CK160:CK180" si="28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85" t="str">
        <f t="shared" ref="DA160:DA180" si="281">IF(F160&gt; E160,"* Los exámenes Reactivos de Menor de 6 meses NO DEBEN ser mayor a los Exámenes Procesados de la misma edad. ","")</f>
        <v/>
      </c>
      <c r="DB160" s="85" t="str">
        <f t="shared" ref="DB160:DB180" si="282">IF(H160&gt; G160,"* Los exámenes Reactivos de 6 a 11 meses NO DEBEN ser mayor a los Exámenes Procesados de la misma edad. ","")</f>
        <v/>
      </c>
      <c r="DC160" s="85" t="str">
        <f t="shared" ref="DC160:DC180" si="283">IF(J160&gt; I160,"* Los exámenes Reactivos de 12 a 24 meses NO DEBEN ser mayor a los Exámenes Procesados de la misma edad. ","")</f>
        <v/>
      </c>
      <c r="DD160" s="85" t="str">
        <f t="shared" ref="DD160:DD180" si="284">IF(L160&gt; K160,"* Los exámenes Reactivos de 3 a 4 años NO DEBEN ser mayor a los Exámenes Procesados de la misma edad. ","")</f>
        <v/>
      </c>
      <c r="DE160" s="85" t="str">
        <f t="shared" ref="DE160:DE180" si="285">IF(N160&gt; M160,"* Los exámenes Reactivos de 5 a 9 años NO DEBEN ser mayor a los Exámenes Procesados de la misma edad. ","")</f>
        <v/>
      </c>
      <c r="DF160" s="85" t="str">
        <f t="shared" ref="DF160:DF180" si="286">IF(P160&gt; O160,"* Los exámenes Reactivos de 10 a 14 años NO DEBEN ser mayor a los Exámenes Procesados de la misma edad. ","")</f>
        <v/>
      </c>
      <c r="DG160" s="85" t="str">
        <f t="shared" ref="DG160:DG180" si="287">IF(R160&gt; Q160,"* Los exámenes Reactivos de 15 a 19 años NO DEBEN ser mayor a los Exámenes Procesados de la misma edad. ","")</f>
        <v/>
      </c>
      <c r="DH160" s="85" t="str">
        <f t="shared" ref="DH160:DH180" si="288">IF(T160&gt; S160,"* Los exámenes Reactivos de 20 a 24 años NO DEBEN ser mayor a los Exámenes Procesados de la misma edad. ","")</f>
        <v/>
      </c>
      <c r="DI160" s="85" t="str">
        <f t="shared" ref="DI160:DI180" si="289">IF(V160&gt; U160,"* Los exámenes Reactivos de 25 a 29 años NO DEBEN ser mayor a los Exámenes Procesados de la misma edad. ","")</f>
        <v/>
      </c>
      <c r="DJ160" s="85" t="str">
        <f t="shared" ref="DJ160:DJ180" si="290">IF(X160&gt; W160,"* Los exámenes Reactivos de 30 a 34 años NO DEBEN ser mayor a los Exámenes Procesados de la misma edad. ","")</f>
        <v/>
      </c>
      <c r="DK160" s="85" t="str">
        <f t="shared" ref="DK160:DK180" si="291">IF(Z160&gt; Y160,"* Los exámenes Reactivos de 35 a 39 años NO DEBEN ser mayor a los Exámenes Procesados de la misma edad. ","")</f>
        <v/>
      </c>
      <c r="DL160" s="85" t="str">
        <f t="shared" ref="DL160:DL180" si="292">IF(AB160&gt; AA160,"* Los exámenes Reactivos de 40 a 44 años NO DEBEN ser mayor a los Exámenes Procesados de la misma edad. ","")</f>
        <v/>
      </c>
      <c r="DM160" s="85" t="str">
        <f t="shared" ref="DM160:DM180" si="293">IF(AD160&gt; AC160,"* Los exámenes Reactivos de 45 a 49 años NO DEBEN ser mayor a los Exámenes Procesados de la misma edad. ","")</f>
        <v/>
      </c>
      <c r="DN160" s="85" t="str">
        <f t="shared" ref="DN160:DN180" si="294">IF(AF160&gt; AE160,"* Los exámenes Reactivos de 50 a 54 años NO DEBEN ser mayor a los Exámenes Procesados de la misma edad. ","")</f>
        <v/>
      </c>
      <c r="DO160" s="85" t="str">
        <f t="shared" ref="DO160:DO180" si="295">IF(AH160&gt; AG160,"* Los exámenes Reactivos de 55 a 59 años NO DEBEN ser mayor a los Exámenes Procesados de la misma edad. ","")</f>
        <v/>
      </c>
      <c r="DP160" s="85" t="str">
        <f t="shared" ref="DP160:DP180" si="296">IF(AJ160&gt; AI160,"* Los exámenes Reactivos de 60 a 64 años NO DEBEN ser mayor a los Exámenes Procesados de la misma edad. ","")</f>
        <v/>
      </c>
      <c r="DQ160" s="85" t="str">
        <f t="shared" ref="DQ160:DQ180" si="297">IF(AL160&gt; AK160,"* Los exámenes Reactivos de 65 a 69 años NO DEBEN ser mayor a los Exámenes Procesados de la misma edad. ","")</f>
        <v/>
      </c>
      <c r="DR160" s="85" t="str">
        <f t="shared" ref="DR160:DR180" si="298">IF(AN160&gt; AM160,"* Los exámenes Reactivos de 70 a 74 años NO DEBEN ser mayor a los Exámenes Procesados de la misma edad. ","")</f>
        <v/>
      </c>
      <c r="DS160" s="85" t="str">
        <f t="shared" ref="DS160:DS180" si="299">IF(AP160&gt; AO160,"* Los exámenes Reactivos de 75 a 79 años NO DEBEN ser mayor a los Exámenes Procesados de la misma edad. ","")</f>
        <v/>
      </c>
      <c r="DT160" s="85" t="str">
        <f t="shared" ref="DT160:DT180" si="300">IF(AR160&gt; AQ160,"* Los exámenes Reactivos de 80 y mas años NO DEBEN ser mayor a los Exámenes Procesados de la misma edad. ","")</f>
        <v/>
      </c>
      <c r="EA160" s="86">
        <f t="shared" ref="EA160:EA180" si="301">IF(F160&gt; E160,1,0)</f>
        <v>0</v>
      </c>
      <c r="EB160" s="86">
        <f t="shared" ref="EB160:EB180" si="302">IF(H160&gt; G160,1,0)</f>
        <v>0</v>
      </c>
      <c r="EC160" s="86">
        <f t="shared" ref="EC160:EC180" si="303">IF(J160&gt; I160,1,0)</f>
        <v>0</v>
      </c>
      <c r="ED160" s="86">
        <f t="shared" ref="ED160:ED180" si="304">IF(L160&gt; K160,1,0)</f>
        <v>0</v>
      </c>
      <c r="EE160" s="86">
        <f t="shared" ref="EE160:EE180" si="305">IF(N160&gt; M160,1,0)</f>
        <v>0</v>
      </c>
      <c r="EF160" s="86">
        <f t="shared" ref="EF160:EF180" si="306">IF(P160&gt; O160,1,0)</f>
        <v>0</v>
      </c>
      <c r="EG160" s="86">
        <f t="shared" ref="EG160:EG180" si="307">IF(R160&gt; Q160,1,0)</f>
        <v>0</v>
      </c>
      <c r="EH160" s="86">
        <f t="shared" ref="EH160:EH180" si="308">IF(T160&gt; S160,1,0)</f>
        <v>0</v>
      </c>
      <c r="EI160" s="86">
        <f t="shared" ref="EI160:EI180" si="309">IF(V160&gt; U160,1,0)</f>
        <v>0</v>
      </c>
      <c r="EJ160" s="86">
        <f t="shared" ref="EJ160:EJ180" si="310">IF(X160&gt; W160,1,0)</f>
        <v>0</v>
      </c>
      <c r="EK160" s="86">
        <f t="shared" ref="EK160:EK180" si="311">IF(Z160&gt; Y160,1,0)</f>
        <v>0</v>
      </c>
      <c r="EL160" s="86">
        <f t="shared" ref="EL160:EL180" si="312">IF(AB160&gt; AA160,1,0)</f>
        <v>0</v>
      </c>
      <c r="EM160" s="86">
        <f t="shared" ref="EM160:EM180" si="313">IF(AD160&gt; AC160,1,0)</f>
        <v>0</v>
      </c>
      <c r="EN160" s="86">
        <f t="shared" ref="EN160:EN180" si="314">IF(AF160&gt; AE160,1,0)</f>
        <v>0</v>
      </c>
      <c r="EO160" s="86">
        <f t="shared" ref="EO160:EO180" si="315">IF(AH160&gt; AG160,1,0)</f>
        <v>0</v>
      </c>
      <c r="EP160" s="86">
        <f t="shared" ref="EP160:EP180" si="316">IF(AJ160&gt; AI160,1,0)</f>
        <v>0</v>
      </c>
      <c r="EQ160" s="86">
        <f t="shared" ref="EQ160:EQ180" si="317">IF(AL160&gt; AK160,1,0)</f>
        <v>0</v>
      </c>
      <c r="ER160" s="86">
        <f t="shared" ref="ER160:ER180" si="318">IF(AN160&gt; AM160,1,0)</f>
        <v>0</v>
      </c>
      <c r="ES160" s="86">
        <f t="shared" ref="ES160:ES180" si="319">IF(AP160&gt; AO160,1,0)</f>
        <v>0</v>
      </c>
      <c r="ET160" s="86">
        <f t="shared" ref="ET160:ET180" si="320">IF(AR160&gt; AQ160,1,0)</f>
        <v>0</v>
      </c>
      <c r="EU160" s="86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21">SUM(+E161+G161+I161+K161+M161+O161+Q161+S161+U161+W161+Y161+AA161+AC161+AE161+AG161+AI161+AK161+AM161+AO161+AQ161)</f>
        <v>84</v>
      </c>
      <c r="D161" s="109">
        <f t="shared" si="32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9</v>
      </c>
      <c r="R161" s="37"/>
      <c r="S161" s="15">
        <v>16</v>
      </c>
      <c r="T161" s="37"/>
      <c r="U161" s="15">
        <v>24</v>
      </c>
      <c r="V161" s="37"/>
      <c r="W161" s="15">
        <v>17</v>
      </c>
      <c r="X161" s="37"/>
      <c r="Y161" s="15">
        <v>15</v>
      </c>
      <c r="Z161" s="37"/>
      <c r="AA161" s="15">
        <v>3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53"/>
      <c r="AS161" s="53"/>
      <c r="AT161" s="42">
        <v>84</v>
      </c>
      <c r="AU161" s="138">
        <v>0</v>
      </c>
      <c r="AV161" s="18">
        <v>0</v>
      </c>
      <c r="AW161" s="7">
        <v>0</v>
      </c>
      <c r="AX161" s="9">
        <v>0</v>
      </c>
      <c r="AY161" s="18">
        <v>0</v>
      </c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85" t="str">
        <f t="shared" si="270"/>
        <v/>
      </c>
      <c r="CB161" s="85" t="str">
        <f t="shared" si="271"/>
        <v/>
      </c>
      <c r="CC161" s="85" t="str">
        <f t="shared" si="272"/>
        <v/>
      </c>
      <c r="CD161" s="85" t="str">
        <f t="shared" si="273"/>
        <v/>
      </c>
      <c r="CE161" s="85" t="str">
        <f t="shared" si="274"/>
        <v/>
      </c>
      <c r="CF161" s="86" t="str">
        <f t="shared" si="275"/>
        <v/>
      </c>
      <c r="CG161" s="86">
        <f t="shared" si="276"/>
        <v>0</v>
      </c>
      <c r="CH161" s="86">
        <f t="shared" si="277"/>
        <v>0</v>
      </c>
      <c r="CI161" s="86">
        <f t="shared" si="278"/>
        <v>0</v>
      </c>
      <c r="CJ161" s="86">
        <f t="shared" si="279"/>
        <v>0</v>
      </c>
      <c r="CK161" s="86">
        <f t="shared" si="28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85" t="str">
        <f t="shared" si="281"/>
        <v/>
      </c>
      <c r="DB161" s="85" t="str">
        <f t="shared" si="282"/>
        <v/>
      </c>
      <c r="DC161" s="85" t="str">
        <f t="shared" si="283"/>
        <v/>
      </c>
      <c r="DD161" s="85" t="str">
        <f t="shared" si="284"/>
        <v/>
      </c>
      <c r="DE161" s="85" t="str">
        <f t="shared" si="285"/>
        <v/>
      </c>
      <c r="DF161" s="85" t="str">
        <f t="shared" si="286"/>
        <v/>
      </c>
      <c r="DG161" s="85" t="str">
        <f t="shared" si="287"/>
        <v/>
      </c>
      <c r="DH161" s="85" t="str">
        <f t="shared" si="288"/>
        <v/>
      </c>
      <c r="DI161" s="85" t="str">
        <f t="shared" si="289"/>
        <v/>
      </c>
      <c r="DJ161" s="85" t="str">
        <f t="shared" si="290"/>
        <v/>
      </c>
      <c r="DK161" s="85" t="str">
        <f t="shared" si="291"/>
        <v/>
      </c>
      <c r="DL161" s="85" t="str">
        <f t="shared" si="292"/>
        <v/>
      </c>
      <c r="DM161" s="85" t="str">
        <f t="shared" si="293"/>
        <v/>
      </c>
      <c r="DN161" s="85" t="str">
        <f t="shared" si="294"/>
        <v/>
      </c>
      <c r="DO161" s="85" t="str">
        <f t="shared" si="295"/>
        <v/>
      </c>
      <c r="DP161" s="85" t="str">
        <f t="shared" si="296"/>
        <v/>
      </c>
      <c r="DQ161" s="85" t="str">
        <f t="shared" si="297"/>
        <v/>
      </c>
      <c r="DR161" s="85" t="str">
        <f t="shared" si="298"/>
        <v/>
      </c>
      <c r="DS161" s="85" t="str">
        <f t="shared" si="299"/>
        <v/>
      </c>
      <c r="DT161" s="85" t="str">
        <f t="shared" si="300"/>
        <v/>
      </c>
      <c r="EA161" s="86">
        <f t="shared" si="301"/>
        <v>0</v>
      </c>
      <c r="EB161" s="86">
        <f t="shared" si="302"/>
        <v>0</v>
      </c>
      <c r="EC161" s="86">
        <f t="shared" si="303"/>
        <v>0</v>
      </c>
      <c r="ED161" s="86">
        <f t="shared" si="304"/>
        <v>0</v>
      </c>
      <c r="EE161" s="86">
        <f t="shared" si="305"/>
        <v>0</v>
      </c>
      <c r="EF161" s="86">
        <f t="shared" si="306"/>
        <v>0</v>
      </c>
      <c r="EG161" s="86">
        <f t="shared" si="307"/>
        <v>0</v>
      </c>
      <c r="EH161" s="86">
        <f t="shared" si="308"/>
        <v>0</v>
      </c>
      <c r="EI161" s="86">
        <f t="shared" si="309"/>
        <v>0</v>
      </c>
      <c r="EJ161" s="86">
        <f t="shared" si="310"/>
        <v>0</v>
      </c>
      <c r="EK161" s="86">
        <f t="shared" si="311"/>
        <v>0</v>
      </c>
      <c r="EL161" s="86">
        <f t="shared" si="312"/>
        <v>0</v>
      </c>
      <c r="EM161" s="86">
        <f t="shared" si="313"/>
        <v>0</v>
      </c>
      <c r="EN161" s="86">
        <f t="shared" si="314"/>
        <v>0</v>
      </c>
      <c r="EO161" s="86">
        <f t="shared" si="315"/>
        <v>0</v>
      </c>
      <c r="EP161" s="86">
        <f t="shared" si="316"/>
        <v>0</v>
      </c>
      <c r="EQ161" s="86">
        <f t="shared" si="317"/>
        <v>0</v>
      </c>
      <c r="ER161" s="86">
        <f t="shared" si="318"/>
        <v>0</v>
      </c>
      <c r="ES161" s="86">
        <f t="shared" si="319"/>
        <v>0</v>
      </c>
      <c r="ET161" s="86">
        <f t="shared" si="320"/>
        <v>0</v>
      </c>
      <c r="EU161" s="86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21"/>
        <v>0</v>
      </c>
      <c r="D162" s="109">
        <f t="shared" si="32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53"/>
      <c r="AS162" s="5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85" t="str">
        <f t="shared" si="270"/>
        <v/>
      </c>
      <c r="CB162" s="85" t="str">
        <f t="shared" si="271"/>
        <v/>
      </c>
      <c r="CC162" s="85" t="str">
        <f t="shared" si="272"/>
        <v/>
      </c>
      <c r="CD162" s="85" t="str">
        <f t="shared" si="273"/>
        <v/>
      </c>
      <c r="CE162" s="85" t="str">
        <f t="shared" si="274"/>
        <v/>
      </c>
      <c r="CF162" s="86" t="str">
        <f t="shared" si="275"/>
        <v/>
      </c>
      <c r="CG162" s="86">
        <f t="shared" si="276"/>
        <v>0</v>
      </c>
      <c r="CH162" s="86">
        <f t="shared" si="277"/>
        <v>0</v>
      </c>
      <c r="CI162" s="86">
        <f t="shared" si="278"/>
        <v>0</v>
      </c>
      <c r="CJ162" s="86">
        <f t="shared" si="279"/>
        <v>0</v>
      </c>
      <c r="CK162" s="86">
        <f t="shared" si="28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85" t="str">
        <f t="shared" si="281"/>
        <v/>
      </c>
      <c r="DB162" s="85" t="str">
        <f t="shared" si="282"/>
        <v/>
      </c>
      <c r="DC162" s="85" t="str">
        <f t="shared" si="283"/>
        <v/>
      </c>
      <c r="DD162" s="85" t="str">
        <f t="shared" si="284"/>
        <v/>
      </c>
      <c r="DE162" s="85" t="str">
        <f t="shared" si="285"/>
        <v/>
      </c>
      <c r="DF162" s="85" t="str">
        <f t="shared" si="286"/>
        <v/>
      </c>
      <c r="DG162" s="85" t="str">
        <f t="shared" si="287"/>
        <v/>
      </c>
      <c r="DH162" s="85" t="str">
        <f t="shared" si="288"/>
        <v/>
      </c>
      <c r="DI162" s="85" t="str">
        <f t="shared" si="289"/>
        <v/>
      </c>
      <c r="DJ162" s="85" t="str">
        <f t="shared" si="290"/>
        <v/>
      </c>
      <c r="DK162" s="85" t="str">
        <f t="shared" si="291"/>
        <v/>
      </c>
      <c r="DL162" s="85" t="str">
        <f t="shared" si="292"/>
        <v/>
      </c>
      <c r="DM162" s="85" t="str">
        <f t="shared" si="293"/>
        <v/>
      </c>
      <c r="DN162" s="85" t="str">
        <f t="shared" si="294"/>
        <v/>
      </c>
      <c r="DO162" s="85" t="str">
        <f t="shared" si="295"/>
        <v/>
      </c>
      <c r="DP162" s="85" t="str">
        <f t="shared" si="296"/>
        <v/>
      </c>
      <c r="DQ162" s="85" t="str">
        <f t="shared" si="297"/>
        <v/>
      </c>
      <c r="DR162" s="85" t="str">
        <f t="shared" si="298"/>
        <v/>
      </c>
      <c r="DS162" s="85" t="str">
        <f t="shared" si="299"/>
        <v/>
      </c>
      <c r="DT162" s="85" t="str">
        <f t="shared" si="300"/>
        <v/>
      </c>
      <c r="EA162" s="86">
        <f t="shared" si="301"/>
        <v>0</v>
      </c>
      <c r="EB162" s="86">
        <f t="shared" si="302"/>
        <v>0</v>
      </c>
      <c r="EC162" s="86">
        <f t="shared" si="303"/>
        <v>0</v>
      </c>
      <c r="ED162" s="86">
        <f t="shared" si="304"/>
        <v>0</v>
      </c>
      <c r="EE162" s="86">
        <f t="shared" si="305"/>
        <v>0</v>
      </c>
      <c r="EF162" s="86">
        <f t="shared" si="306"/>
        <v>0</v>
      </c>
      <c r="EG162" s="86">
        <f t="shared" si="307"/>
        <v>0</v>
      </c>
      <c r="EH162" s="86">
        <f t="shared" si="308"/>
        <v>0</v>
      </c>
      <c r="EI162" s="86">
        <f t="shared" si="309"/>
        <v>0</v>
      </c>
      <c r="EJ162" s="86">
        <f t="shared" si="310"/>
        <v>0</v>
      </c>
      <c r="EK162" s="86">
        <f t="shared" si="311"/>
        <v>0</v>
      </c>
      <c r="EL162" s="86">
        <f t="shared" si="312"/>
        <v>0</v>
      </c>
      <c r="EM162" s="86">
        <f t="shared" si="313"/>
        <v>0</v>
      </c>
      <c r="EN162" s="86">
        <f t="shared" si="314"/>
        <v>0</v>
      </c>
      <c r="EO162" s="86">
        <f t="shared" si="315"/>
        <v>0</v>
      </c>
      <c r="EP162" s="86">
        <f t="shared" si="316"/>
        <v>0</v>
      </c>
      <c r="EQ162" s="86">
        <f t="shared" si="317"/>
        <v>0</v>
      </c>
      <c r="ER162" s="86">
        <f t="shared" si="318"/>
        <v>0</v>
      </c>
      <c r="ES162" s="86">
        <f t="shared" si="319"/>
        <v>0</v>
      </c>
      <c r="ET162" s="86">
        <f t="shared" si="320"/>
        <v>0</v>
      </c>
      <c r="EU162" s="86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21"/>
        <v>1</v>
      </c>
      <c r="D163" s="139">
        <f t="shared" si="32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>
        <v>1</v>
      </c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8"/>
      <c r="AS163" s="18"/>
      <c r="AT163" s="64">
        <v>1</v>
      </c>
      <c r="AU163" s="138">
        <v>0</v>
      </c>
      <c r="AV163" s="18">
        <v>0</v>
      </c>
      <c r="AW163" s="7">
        <v>0</v>
      </c>
      <c r="AX163" s="9">
        <v>0</v>
      </c>
      <c r="AY163" s="18">
        <v>0</v>
      </c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85" t="str">
        <f t="shared" si="270"/>
        <v/>
      </c>
      <c r="CB163" s="85" t="str">
        <f t="shared" si="271"/>
        <v/>
      </c>
      <c r="CC163" s="85" t="str">
        <f t="shared" si="272"/>
        <v/>
      </c>
      <c r="CD163" s="85" t="str">
        <f t="shared" si="273"/>
        <v/>
      </c>
      <c r="CE163" s="85" t="str">
        <f t="shared" si="274"/>
        <v/>
      </c>
      <c r="CF163" s="86" t="str">
        <f t="shared" si="275"/>
        <v/>
      </c>
      <c r="CG163" s="86">
        <f t="shared" si="276"/>
        <v>0</v>
      </c>
      <c r="CH163" s="86">
        <f t="shared" si="277"/>
        <v>0</v>
      </c>
      <c r="CI163" s="86">
        <f t="shared" si="278"/>
        <v>0</v>
      </c>
      <c r="CJ163" s="86">
        <f t="shared" si="279"/>
        <v>0</v>
      </c>
      <c r="CK163" s="86">
        <f t="shared" si="28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85" t="str">
        <f t="shared" si="281"/>
        <v/>
      </c>
      <c r="DB163" s="85" t="str">
        <f t="shared" si="282"/>
        <v/>
      </c>
      <c r="DC163" s="85" t="str">
        <f t="shared" si="283"/>
        <v/>
      </c>
      <c r="DD163" s="85" t="str">
        <f t="shared" si="284"/>
        <v/>
      </c>
      <c r="DE163" s="85" t="str">
        <f t="shared" si="285"/>
        <v/>
      </c>
      <c r="DF163" s="85" t="str">
        <f t="shared" si="286"/>
        <v/>
      </c>
      <c r="DG163" s="85" t="str">
        <f t="shared" si="287"/>
        <v/>
      </c>
      <c r="DH163" s="85" t="str">
        <f t="shared" si="288"/>
        <v/>
      </c>
      <c r="DI163" s="85" t="str">
        <f t="shared" si="289"/>
        <v/>
      </c>
      <c r="DJ163" s="85" t="str">
        <f t="shared" si="290"/>
        <v/>
      </c>
      <c r="DK163" s="85" t="str">
        <f t="shared" si="291"/>
        <v/>
      </c>
      <c r="DL163" s="85" t="str">
        <f t="shared" si="292"/>
        <v/>
      </c>
      <c r="DM163" s="85" t="str">
        <f t="shared" si="293"/>
        <v/>
      </c>
      <c r="DN163" s="85" t="str">
        <f t="shared" si="294"/>
        <v/>
      </c>
      <c r="DO163" s="85" t="str">
        <f t="shared" si="295"/>
        <v/>
      </c>
      <c r="DP163" s="85" t="str">
        <f t="shared" si="296"/>
        <v/>
      </c>
      <c r="DQ163" s="85" t="str">
        <f t="shared" si="297"/>
        <v/>
      </c>
      <c r="DR163" s="85" t="str">
        <f t="shared" si="298"/>
        <v/>
      </c>
      <c r="DS163" s="85" t="str">
        <f t="shared" si="299"/>
        <v/>
      </c>
      <c r="DT163" s="85" t="str">
        <f t="shared" si="300"/>
        <v/>
      </c>
      <c r="EA163" s="86">
        <f t="shared" si="301"/>
        <v>0</v>
      </c>
      <c r="EB163" s="86">
        <f t="shared" si="302"/>
        <v>0</v>
      </c>
      <c r="EC163" s="86">
        <f t="shared" si="303"/>
        <v>0</v>
      </c>
      <c r="ED163" s="86">
        <f t="shared" si="304"/>
        <v>0</v>
      </c>
      <c r="EE163" s="86">
        <f t="shared" si="305"/>
        <v>0</v>
      </c>
      <c r="EF163" s="86">
        <f t="shared" si="306"/>
        <v>0</v>
      </c>
      <c r="EG163" s="86">
        <f t="shared" si="307"/>
        <v>0</v>
      </c>
      <c r="EH163" s="86">
        <f t="shared" si="308"/>
        <v>0</v>
      </c>
      <c r="EI163" s="86">
        <f t="shared" si="309"/>
        <v>0</v>
      </c>
      <c r="EJ163" s="86">
        <f t="shared" si="310"/>
        <v>0</v>
      </c>
      <c r="EK163" s="86">
        <f t="shared" si="311"/>
        <v>0</v>
      </c>
      <c r="EL163" s="86">
        <f t="shared" si="312"/>
        <v>0</v>
      </c>
      <c r="EM163" s="86">
        <f t="shared" si="313"/>
        <v>0</v>
      </c>
      <c r="EN163" s="86">
        <f t="shared" si="314"/>
        <v>0</v>
      </c>
      <c r="EO163" s="86">
        <f t="shared" si="315"/>
        <v>0</v>
      </c>
      <c r="EP163" s="86">
        <f t="shared" si="316"/>
        <v>0</v>
      </c>
      <c r="EQ163" s="86">
        <f t="shared" si="317"/>
        <v>0</v>
      </c>
      <c r="ER163" s="86">
        <f t="shared" si="318"/>
        <v>0</v>
      </c>
      <c r="ES163" s="86">
        <f t="shared" si="319"/>
        <v>0</v>
      </c>
      <c r="ET163" s="86">
        <f t="shared" si="320"/>
        <v>0</v>
      </c>
      <c r="EU163" s="86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8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85" t="str">
        <f t="shared" si="270"/>
        <v/>
      </c>
      <c r="CB164" s="85" t="str">
        <f t="shared" si="271"/>
        <v/>
      </c>
      <c r="CC164" s="85" t="str">
        <f t="shared" si="272"/>
        <v/>
      </c>
      <c r="CD164" s="85" t="str">
        <f t="shared" si="273"/>
        <v/>
      </c>
      <c r="CE164" s="85" t="str">
        <f t="shared" si="274"/>
        <v/>
      </c>
      <c r="CF164" s="86" t="str">
        <f t="shared" si="275"/>
        <v/>
      </c>
      <c r="CG164" s="86">
        <f t="shared" si="276"/>
        <v>0</v>
      </c>
      <c r="CH164" s="86">
        <f t="shared" si="277"/>
        <v>0</v>
      </c>
      <c r="CI164" s="86">
        <f t="shared" si="278"/>
        <v>0</v>
      </c>
      <c r="CJ164" s="86">
        <f t="shared" si="279"/>
        <v>0</v>
      </c>
      <c r="CK164" s="86">
        <f t="shared" si="28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85" t="str">
        <f t="shared" si="281"/>
        <v/>
      </c>
      <c r="DB164" s="85" t="str">
        <f t="shared" si="282"/>
        <v/>
      </c>
      <c r="DC164" s="85" t="str">
        <f t="shared" si="283"/>
        <v/>
      </c>
      <c r="DD164" s="85" t="str">
        <f t="shared" si="284"/>
        <v/>
      </c>
      <c r="DE164" s="85" t="str">
        <f t="shared" si="285"/>
        <v/>
      </c>
      <c r="DF164" s="85" t="str">
        <f t="shared" si="286"/>
        <v/>
      </c>
      <c r="DG164" s="85" t="str">
        <f t="shared" si="287"/>
        <v/>
      </c>
      <c r="DH164" s="85" t="str">
        <f t="shared" si="288"/>
        <v/>
      </c>
      <c r="DI164" s="85" t="str">
        <f t="shared" si="289"/>
        <v/>
      </c>
      <c r="DJ164" s="85" t="str">
        <f t="shared" si="290"/>
        <v/>
      </c>
      <c r="DK164" s="85" t="str">
        <f t="shared" si="291"/>
        <v/>
      </c>
      <c r="DL164" s="85" t="str">
        <f t="shared" si="292"/>
        <v/>
      </c>
      <c r="DM164" s="85" t="str">
        <f t="shared" si="293"/>
        <v/>
      </c>
      <c r="DN164" s="85" t="str">
        <f t="shared" si="294"/>
        <v/>
      </c>
      <c r="DO164" s="85" t="str">
        <f t="shared" si="295"/>
        <v/>
      </c>
      <c r="DP164" s="85" t="str">
        <f t="shared" si="296"/>
        <v/>
      </c>
      <c r="DQ164" s="85" t="str">
        <f t="shared" si="297"/>
        <v/>
      </c>
      <c r="DR164" s="85" t="str">
        <f t="shared" si="298"/>
        <v/>
      </c>
      <c r="DS164" s="85" t="str">
        <f t="shared" si="299"/>
        <v/>
      </c>
      <c r="DT164" s="85" t="str">
        <f t="shared" si="300"/>
        <v/>
      </c>
      <c r="EA164" s="86">
        <f t="shared" si="301"/>
        <v>0</v>
      </c>
      <c r="EB164" s="86">
        <f t="shared" si="302"/>
        <v>0</v>
      </c>
      <c r="EC164" s="86">
        <f t="shared" si="303"/>
        <v>0</v>
      </c>
      <c r="ED164" s="86">
        <f t="shared" si="304"/>
        <v>0</v>
      </c>
      <c r="EE164" s="86">
        <f t="shared" si="305"/>
        <v>0</v>
      </c>
      <c r="EF164" s="86">
        <f t="shared" si="306"/>
        <v>0</v>
      </c>
      <c r="EG164" s="86">
        <f t="shared" si="307"/>
        <v>0</v>
      </c>
      <c r="EH164" s="86">
        <f t="shared" si="308"/>
        <v>0</v>
      </c>
      <c r="EI164" s="86">
        <f t="shared" si="309"/>
        <v>0</v>
      </c>
      <c r="EJ164" s="86">
        <f t="shared" si="310"/>
        <v>0</v>
      </c>
      <c r="EK164" s="86">
        <f t="shared" si="311"/>
        <v>0</v>
      </c>
      <c r="EL164" s="86">
        <f t="shared" si="312"/>
        <v>0</v>
      </c>
      <c r="EM164" s="86">
        <f t="shared" si="313"/>
        <v>0</v>
      </c>
      <c r="EN164" s="86">
        <f t="shared" si="314"/>
        <v>0</v>
      </c>
      <c r="EO164" s="86">
        <f t="shared" si="315"/>
        <v>0</v>
      </c>
      <c r="EP164" s="86">
        <f t="shared" si="316"/>
        <v>0</v>
      </c>
      <c r="EQ164" s="86">
        <f t="shared" si="317"/>
        <v>0</v>
      </c>
      <c r="ER164" s="86">
        <f t="shared" si="318"/>
        <v>0</v>
      </c>
      <c r="ES164" s="86">
        <f t="shared" si="319"/>
        <v>0</v>
      </c>
      <c r="ET164" s="86">
        <f t="shared" si="320"/>
        <v>0</v>
      </c>
      <c r="EU164" s="86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21"/>
        <v>14</v>
      </c>
      <c r="D165" s="109">
        <f t="shared" si="32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4</v>
      </c>
      <c r="R165" s="10"/>
      <c r="S165" s="7">
        <v>3</v>
      </c>
      <c r="T165" s="10"/>
      <c r="U165" s="7">
        <v>1</v>
      </c>
      <c r="V165" s="10"/>
      <c r="W165" s="7">
        <v>2</v>
      </c>
      <c r="X165" s="10"/>
      <c r="Y165" s="7">
        <v>2</v>
      </c>
      <c r="Z165" s="10"/>
      <c r="AA165" s="7">
        <v>1</v>
      </c>
      <c r="AB165" s="10"/>
      <c r="AC165" s="7"/>
      <c r="AD165" s="10"/>
      <c r="AE165" s="7">
        <v>1</v>
      </c>
      <c r="AF165" s="10"/>
      <c r="AG165" s="7"/>
      <c r="AH165" s="10"/>
      <c r="AI165" s="7"/>
      <c r="AJ165" s="10"/>
      <c r="AK165" s="7"/>
      <c r="AL165" s="10"/>
      <c r="AM165" s="7"/>
      <c r="AN165" s="10"/>
      <c r="AO165" s="7"/>
      <c r="AP165" s="10"/>
      <c r="AQ165" s="7"/>
      <c r="AR165" s="8"/>
      <c r="AS165" s="18">
        <v>3</v>
      </c>
      <c r="AT165" s="64">
        <v>11</v>
      </c>
      <c r="AU165" s="138">
        <v>0</v>
      </c>
      <c r="AV165" s="18">
        <v>0</v>
      </c>
      <c r="AW165" s="7">
        <v>0</v>
      </c>
      <c r="AX165" s="9">
        <v>0</v>
      </c>
      <c r="AY165" s="18">
        <v>0</v>
      </c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85" t="str">
        <f t="shared" si="270"/>
        <v/>
      </c>
      <c r="CB165" s="85" t="str">
        <f t="shared" si="271"/>
        <v/>
      </c>
      <c r="CC165" s="85" t="str">
        <f t="shared" si="272"/>
        <v/>
      </c>
      <c r="CD165" s="85" t="str">
        <f t="shared" si="273"/>
        <v/>
      </c>
      <c r="CE165" s="85" t="str">
        <f t="shared" si="274"/>
        <v/>
      </c>
      <c r="CF165" s="86" t="str">
        <f t="shared" si="275"/>
        <v/>
      </c>
      <c r="CG165" s="86">
        <f t="shared" si="276"/>
        <v>0</v>
      </c>
      <c r="CH165" s="86">
        <f t="shared" si="277"/>
        <v>0</v>
      </c>
      <c r="CI165" s="86">
        <f t="shared" si="278"/>
        <v>0</v>
      </c>
      <c r="CJ165" s="86">
        <f t="shared" si="279"/>
        <v>0</v>
      </c>
      <c r="CK165" s="86">
        <f t="shared" si="28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85" t="str">
        <f t="shared" si="281"/>
        <v/>
      </c>
      <c r="DB165" s="85" t="str">
        <f t="shared" si="282"/>
        <v/>
      </c>
      <c r="DC165" s="85" t="str">
        <f t="shared" si="283"/>
        <v/>
      </c>
      <c r="DD165" s="85" t="str">
        <f t="shared" si="284"/>
        <v/>
      </c>
      <c r="DE165" s="85" t="str">
        <f t="shared" si="285"/>
        <v/>
      </c>
      <c r="DF165" s="85" t="str">
        <f t="shared" si="286"/>
        <v/>
      </c>
      <c r="DG165" s="85" t="str">
        <f t="shared" si="287"/>
        <v/>
      </c>
      <c r="DH165" s="85" t="str">
        <f t="shared" si="288"/>
        <v/>
      </c>
      <c r="DI165" s="85" t="str">
        <f t="shared" si="289"/>
        <v/>
      </c>
      <c r="DJ165" s="85" t="str">
        <f t="shared" si="290"/>
        <v/>
      </c>
      <c r="DK165" s="85" t="str">
        <f t="shared" si="291"/>
        <v/>
      </c>
      <c r="DL165" s="85" t="str">
        <f t="shared" si="292"/>
        <v/>
      </c>
      <c r="DM165" s="85" t="str">
        <f t="shared" si="293"/>
        <v/>
      </c>
      <c r="DN165" s="85" t="str">
        <f t="shared" si="294"/>
        <v/>
      </c>
      <c r="DO165" s="85" t="str">
        <f t="shared" si="295"/>
        <v/>
      </c>
      <c r="DP165" s="85" t="str">
        <f t="shared" si="296"/>
        <v/>
      </c>
      <c r="DQ165" s="85" t="str">
        <f t="shared" si="297"/>
        <v/>
      </c>
      <c r="DR165" s="85" t="str">
        <f t="shared" si="298"/>
        <v/>
      </c>
      <c r="DS165" s="85" t="str">
        <f t="shared" si="299"/>
        <v/>
      </c>
      <c r="DT165" s="85" t="str">
        <f t="shared" si="300"/>
        <v/>
      </c>
      <c r="EA165" s="86">
        <f t="shared" si="301"/>
        <v>0</v>
      </c>
      <c r="EB165" s="86">
        <f t="shared" si="302"/>
        <v>0</v>
      </c>
      <c r="EC165" s="86">
        <f t="shared" si="303"/>
        <v>0</v>
      </c>
      <c r="ED165" s="86">
        <f t="shared" si="304"/>
        <v>0</v>
      </c>
      <c r="EE165" s="86">
        <f t="shared" si="305"/>
        <v>0</v>
      </c>
      <c r="EF165" s="86">
        <f t="shared" si="306"/>
        <v>0</v>
      </c>
      <c r="EG165" s="86">
        <f t="shared" si="307"/>
        <v>0</v>
      </c>
      <c r="EH165" s="86">
        <f t="shared" si="308"/>
        <v>0</v>
      </c>
      <c r="EI165" s="86">
        <f t="shared" si="309"/>
        <v>0</v>
      </c>
      <c r="EJ165" s="86">
        <f t="shared" si="310"/>
        <v>0</v>
      </c>
      <c r="EK165" s="86">
        <f t="shared" si="311"/>
        <v>0</v>
      </c>
      <c r="EL165" s="86">
        <f t="shared" si="312"/>
        <v>0</v>
      </c>
      <c r="EM165" s="86">
        <f t="shared" si="313"/>
        <v>0</v>
      </c>
      <c r="EN165" s="86">
        <f t="shared" si="314"/>
        <v>0</v>
      </c>
      <c r="EO165" s="86">
        <f t="shared" si="315"/>
        <v>0</v>
      </c>
      <c r="EP165" s="86">
        <f t="shared" si="316"/>
        <v>0</v>
      </c>
      <c r="EQ165" s="86">
        <f t="shared" si="317"/>
        <v>0</v>
      </c>
      <c r="ER165" s="86">
        <f t="shared" si="318"/>
        <v>0</v>
      </c>
      <c r="ES165" s="86">
        <f t="shared" si="319"/>
        <v>0</v>
      </c>
      <c r="ET165" s="86">
        <f t="shared" si="320"/>
        <v>0</v>
      </c>
      <c r="EU165" s="86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22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1</v>
      </c>
      <c r="R166" s="10"/>
      <c r="S166" s="7">
        <v>5</v>
      </c>
      <c r="T166" s="10"/>
      <c r="U166" s="7">
        <v>6</v>
      </c>
      <c r="V166" s="10"/>
      <c r="W166" s="7">
        <v>3</v>
      </c>
      <c r="X166" s="10"/>
      <c r="Y166" s="7">
        <v>2</v>
      </c>
      <c r="Z166" s="10"/>
      <c r="AA166" s="7">
        <v>1</v>
      </c>
      <c r="AB166" s="10"/>
      <c r="AC166" s="7">
        <v>2</v>
      </c>
      <c r="AD166" s="10"/>
      <c r="AE166" s="7">
        <v>2</v>
      </c>
      <c r="AF166" s="10"/>
      <c r="AG166" s="7"/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8"/>
      <c r="AS166" s="18"/>
      <c r="AT166" s="42">
        <v>22</v>
      </c>
      <c r="AU166" s="138">
        <v>0</v>
      </c>
      <c r="AV166" s="18">
        <v>0</v>
      </c>
      <c r="AW166" s="7">
        <v>0</v>
      </c>
      <c r="AX166" s="9">
        <v>0</v>
      </c>
      <c r="AY166" s="8">
        <v>0</v>
      </c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85" t="str">
        <f t="shared" si="270"/>
        <v/>
      </c>
      <c r="CB166" s="85" t="str">
        <f t="shared" si="271"/>
        <v/>
      </c>
      <c r="CC166" s="85" t="str">
        <f t="shared" si="272"/>
        <v/>
      </c>
      <c r="CD166" s="85" t="str">
        <f t="shared" si="273"/>
        <v/>
      </c>
      <c r="CE166" s="85" t="str">
        <f t="shared" si="274"/>
        <v/>
      </c>
      <c r="CF166" s="86" t="str">
        <f t="shared" si="275"/>
        <v/>
      </c>
      <c r="CG166" s="86">
        <f t="shared" si="276"/>
        <v>0</v>
      </c>
      <c r="CH166" s="86">
        <f t="shared" si="277"/>
        <v>0</v>
      </c>
      <c r="CI166" s="86">
        <f t="shared" si="278"/>
        <v>0</v>
      </c>
      <c r="CJ166" s="86">
        <f t="shared" si="279"/>
        <v>0</v>
      </c>
      <c r="CK166" s="86">
        <f t="shared" si="28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85" t="str">
        <f t="shared" si="281"/>
        <v/>
      </c>
      <c r="DB166" s="85" t="str">
        <f t="shared" si="282"/>
        <v/>
      </c>
      <c r="DC166" s="85" t="str">
        <f t="shared" si="283"/>
        <v/>
      </c>
      <c r="DD166" s="85" t="str">
        <f t="shared" si="284"/>
        <v/>
      </c>
      <c r="DE166" s="85" t="str">
        <f t="shared" si="285"/>
        <v/>
      </c>
      <c r="DF166" s="85" t="str">
        <f t="shared" si="286"/>
        <v/>
      </c>
      <c r="DG166" s="85" t="str">
        <f t="shared" si="287"/>
        <v/>
      </c>
      <c r="DH166" s="85" t="str">
        <f t="shared" si="288"/>
        <v/>
      </c>
      <c r="DI166" s="85" t="str">
        <f t="shared" si="289"/>
        <v/>
      </c>
      <c r="DJ166" s="85" t="str">
        <f t="shared" si="290"/>
        <v/>
      </c>
      <c r="DK166" s="85" t="str">
        <f t="shared" si="291"/>
        <v/>
      </c>
      <c r="DL166" s="85" t="str">
        <f t="shared" si="292"/>
        <v/>
      </c>
      <c r="DM166" s="85" t="str">
        <f t="shared" si="293"/>
        <v/>
      </c>
      <c r="DN166" s="85" t="str">
        <f t="shared" si="294"/>
        <v/>
      </c>
      <c r="DO166" s="85" t="str">
        <f t="shared" si="295"/>
        <v/>
      </c>
      <c r="DP166" s="85" t="str">
        <f t="shared" si="296"/>
        <v/>
      </c>
      <c r="DQ166" s="85" t="str">
        <f t="shared" si="297"/>
        <v/>
      </c>
      <c r="DR166" s="85" t="str">
        <f t="shared" si="298"/>
        <v/>
      </c>
      <c r="DS166" s="85" t="str">
        <f t="shared" si="299"/>
        <v/>
      </c>
      <c r="DT166" s="85" t="str">
        <f t="shared" si="300"/>
        <v/>
      </c>
      <c r="EA166" s="86">
        <f t="shared" si="301"/>
        <v>0</v>
      </c>
      <c r="EB166" s="86">
        <f t="shared" si="302"/>
        <v>0</v>
      </c>
      <c r="EC166" s="86">
        <f t="shared" si="303"/>
        <v>0</v>
      </c>
      <c r="ED166" s="86">
        <f t="shared" si="304"/>
        <v>0</v>
      </c>
      <c r="EE166" s="86">
        <f t="shared" si="305"/>
        <v>0</v>
      </c>
      <c r="EF166" s="86">
        <f t="shared" si="306"/>
        <v>0</v>
      </c>
      <c r="EG166" s="86">
        <f t="shared" si="307"/>
        <v>0</v>
      </c>
      <c r="EH166" s="86">
        <f t="shared" si="308"/>
        <v>0</v>
      </c>
      <c r="EI166" s="86">
        <f t="shared" si="309"/>
        <v>0</v>
      </c>
      <c r="EJ166" s="86">
        <f t="shared" si="310"/>
        <v>0</v>
      </c>
      <c r="EK166" s="86">
        <f t="shared" si="311"/>
        <v>0</v>
      </c>
      <c r="EL166" s="86">
        <f t="shared" si="312"/>
        <v>0</v>
      </c>
      <c r="EM166" s="86">
        <f t="shared" si="313"/>
        <v>0</v>
      </c>
      <c r="EN166" s="86">
        <f t="shared" si="314"/>
        <v>0</v>
      </c>
      <c r="EO166" s="86">
        <f t="shared" si="315"/>
        <v>0</v>
      </c>
      <c r="EP166" s="86">
        <f t="shared" si="316"/>
        <v>0</v>
      </c>
      <c r="EQ166" s="86">
        <f t="shared" si="317"/>
        <v>0</v>
      </c>
      <c r="ER166" s="86">
        <f t="shared" si="318"/>
        <v>0</v>
      </c>
      <c r="ES166" s="86">
        <f t="shared" si="319"/>
        <v>0</v>
      </c>
      <c r="ET166" s="86">
        <f t="shared" si="320"/>
        <v>0</v>
      </c>
      <c r="EU166" s="86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21"/>
        <v>3</v>
      </c>
      <c r="D167" s="139">
        <f t="shared" si="32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1</v>
      </c>
      <c r="T167" s="10"/>
      <c r="U167" s="7">
        <v>1</v>
      </c>
      <c r="V167" s="10"/>
      <c r="W167" s="7"/>
      <c r="X167" s="10"/>
      <c r="Y167" s="7"/>
      <c r="Z167" s="10"/>
      <c r="AA167" s="7">
        <v>1</v>
      </c>
      <c r="AB167" s="10"/>
      <c r="AC167" s="7"/>
      <c r="AD167" s="10"/>
      <c r="AE167" s="7"/>
      <c r="AF167" s="10"/>
      <c r="AG167" s="7"/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8"/>
      <c r="AS167" s="18">
        <v>2</v>
      </c>
      <c r="AT167" s="42">
        <v>1</v>
      </c>
      <c r="AU167" s="138">
        <v>0</v>
      </c>
      <c r="AV167" s="18">
        <v>0</v>
      </c>
      <c r="AW167" s="7">
        <v>0</v>
      </c>
      <c r="AX167" s="9">
        <v>0</v>
      </c>
      <c r="AY167" s="18">
        <v>0</v>
      </c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85" t="str">
        <f t="shared" si="270"/>
        <v/>
      </c>
      <c r="CB167" s="85" t="str">
        <f t="shared" si="271"/>
        <v/>
      </c>
      <c r="CC167" s="85" t="str">
        <f t="shared" si="272"/>
        <v/>
      </c>
      <c r="CD167" s="85" t="str">
        <f t="shared" si="273"/>
        <v/>
      </c>
      <c r="CE167" s="85" t="str">
        <f t="shared" si="274"/>
        <v/>
      </c>
      <c r="CF167" s="86" t="str">
        <f t="shared" si="275"/>
        <v/>
      </c>
      <c r="CG167" s="86">
        <f t="shared" si="276"/>
        <v>0</v>
      </c>
      <c r="CH167" s="86">
        <f t="shared" si="277"/>
        <v>0</v>
      </c>
      <c r="CI167" s="86">
        <f t="shared" si="278"/>
        <v>0</v>
      </c>
      <c r="CJ167" s="86">
        <f t="shared" si="279"/>
        <v>0</v>
      </c>
      <c r="CK167" s="86">
        <f t="shared" si="28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85" t="str">
        <f t="shared" si="281"/>
        <v/>
      </c>
      <c r="DB167" s="85" t="str">
        <f t="shared" si="282"/>
        <v/>
      </c>
      <c r="DC167" s="85" t="str">
        <f t="shared" si="283"/>
        <v/>
      </c>
      <c r="DD167" s="85" t="str">
        <f t="shared" si="284"/>
        <v/>
      </c>
      <c r="DE167" s="85" t="str">
        <f t="shared" si="285"/>
        <v/>
      </c>
      <c r="DF167" s="85" t="str">
        <f t="shared" si="286"/>
        <v/>
      </c>
      <c r="DG167" s="85" t="str">
        <f t="shared" si="287"/>
        <v/>
      </c>
      <c r="DH167" s="85" t="str">
        <f t="shared" si="288"/>
        <v/>
      </c>
      <c r="DI167" s="85" t="str">
        <f t="shared" si="289"/>
        <v/>
      </c>
      <c r="DJ167" s="85" t="str">
        <f t="shared" si="290"/>
        <v/>
      </c>
      <c r="DK167" s="85" t="str">
        <f t="shared" si="291"/>
        <v/>
      </c>
      <c r="DL167" s="85" t="str">
        <f t="shared" si="292"/>
        <v/>
      </c>
      <c r="DM167" s="85" t="str">
        <f t="shared" si="293"/>
        <v/>
      </c>
      <c r="DN167" s="85" t="str">
        <f t="shared" si="294"/>
        <v/>
      </c>
      <c r="DO167" s="85" t="str">
        <f t="shared" si="295"/>
        <v/>
      </c>
      <c r="DP167" s="85" t="str">
        <f t="shared" si="296"/>
        <v/>
      </c>
      <c r="DQ167" s="85" t="str">
        <f t="shared" si="297"/>
        <v/>
      </c>
      <c r="DR167" s="85" t="str">
        <f t="shared" si="298"/>
        <v/>
      </c>
      <c r="DS167" s="85" t="str">
        <f t="shared" si="299"/>
        <v/>
      </c>
      <c r="DT167" s="85" t="str">
        <f t="shared" si="300"/>
        <v/>
      </c>
      <c r="EA167" s="86">
        <f t="shared" si="301"/>
        <v>0</v>
      </c>
      <c r="EB167" s="86">
        <f t="shared" si="302"/>
        <v>0</v>
      </c>
      <c r="EC167" s="86">
        <f t="shared" si="303"/>
        <v>0</v>
      </c>
      <c r="ED167" s="86">
        <f t="shared" si="304"/>
        <v>0</v>
      </c>
      <c r="EE167" s="86">
        <f t="shared" si="305"/>
        <v>0</v>
      </c>
      <c r="EF167" s="86">
        <f t="shared" si="306"/>
        <v>0</v>
      </c>
      <c r="EG167" s="86">
        <f t="shared" si="307"/>
        <v>0</v>
      </c>
      <c r="EH167" s="86">
        <f t="shared" si="308"/>
        <v>0</v>
      </c>
      <c r="EI167" s="86">
        <f t="shared" si="309"/>
        <v>0</v>
      </c>
      <c r="EJ167" s="86">
        <f t="shared" si="310"/>
        <v>0</v>
      </c>
      <c r="EK167" s="86">
        <f t="shared" si="311"/>
        <v>0</v>
      </c>
      <c r="EL167" s="86">
        <f t="shared" si="312"/>
        <v>0</v>
      </c>
      <c r="EM167" s="86">
        <f t="shared" si="313"/>
        <v>0</v>
      </c>
      <c r="EN167" s="86">
        <f t="shared" si="314"/>
        <v>0</v>
      </c>
      <c r="EO167" s="86">
        <f t="shared" si="315"/>
        <v>0</v>
      </c>
      <c r="EP167" s="86">
        <f t="shared" si="316"/>
        <v>0</v>
      </c>
      <c r="EQ167" s="86">
        <f t="shared" si="317"/>
        <v>0</v>
      </c>
      <c r="ER167" s="86">
        <f t="shared" si="318"/>
        <v>0</v>
      </c>
      <c r="ES167" s="86">
        <f t="shared" si="319"/>
        <v>0</v>
      </c>
      <c r="ET167" s="86">
        <f t="shared" si="320"/>
        <v>0</v>
      </c>
      <c r="EU167" s="86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21"/>
        <v>2</v>
      </c>
      <c r="D168" s="140">
        <f t="shared" si="32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/>
      <c r="R168" s="33"/>
      <c r="S168" s="21">
        <v>2</v>
      </c>
      <c r="T168" s="33"/>
      <c r="U168" s="21"/>
      <c r="V168" s="33"/>
      <c r="W168" s="21"/>
      <c r="X168" s="33"/>
      <c r="Y168" s="21"/>
      <c r="Z168" s="33"/>
      <c r="AA168" s="21"/>
      <c r="AB168" s="33"/>
      <c r="AC168" s="21"/>
      <c r="AD168" s="33"/>
      <c r="AE168" s="21"/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141"/>
      <c r="AS168" s="22">
        <v>1</v>
      </c>
      <c r="AT168" s="44">
        <v>1</v>
      </c>
      <c r="AU168" s="142">
        <v>0</v>
      </c>
      <c r="AV168" s="22">
        <v>0</v>
      </c>
      <c r="AW168" s="21">
        <v>0</v>
      </c>
      <c r="AX168" s="48">
        <v>0</v>
      </c>
      <c r="AY168" s="22">
        <v>0</v>
      </c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85" t="str">
        <f t="shared" si="270"/>
        <v/>
      </c>
      <c r="CB168" s="85" t="str">
        <f t="shared" si="271"/>
        <v/>
      </c>
      <c r="CC168" s="85" t="str">
        <f t="shared" si="272"/>
        <v/>
      </c>
      <c r="CD168" s="85" t="str">
        <f t="shared" si="273"/>
        <v/>
      </c>
      <c r="CE168" s="85" t="str">
        <f t="shared" si="274"/>
        <v/>
      </c>
      <c r="CF168" s="86" t="str">
        <f t="shared" si="275"/>
        <v/>
      </c>
      <c r="CG168" s="86">
        <f t="shared" si="276"/>
        <v>0</v>
      </c>
      <c r="CH168" s="86">
        <f t="shared" si="277"/>
        <v>0</v>
      </c>
      <c r="CI168" s="86">
        <f t="shared" si="278"/>
        <v>0</v>
      </c>
      <c r="CJ168" s="86">
        <f t="shared" si="279"/>
        <v>0</v>
      </c>
      <c r="CK168" s="86">
        <f t="shared" si="28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85" t="str">
        <f t="shared" si="281"/>
        <v/>
      </c>
      <c r="DB168" s="85" t="str">
        <f t="shared" si="282"/>
        <v/>
      </c>
      <c r="DC168" s="85" t="str">
        <f t="shared" si="283"/>
        <v/>
      </c>
      <c r="DD168" s="85" t="str">
        <f t="shared" si="284"/>
        <v/>
      </c>
      <c r="DE168" s="85" t="str">
        <f t="shared" si="285"/>
        <v/>
      </c>
      <c r="DF168" s="85" t="str">
        <f t="shared" si="286"/>
        <v/>
      </c>
      <c r="DG168" s="85" t="str">
        <f t="shared" si="287"/>
        <v/>
      </c>
      <c r="DH168" s="85" t="str">
        <f t="shared" si="288"/>
        <v/>
      </c>
      <c r="DI168" s="85" t="str">
        <f t="shared" si="289"/>
        <v/>
      </c>
      <c r="DJ168" s="85" t="str">
        <f t="shared" si="290"/>
        <v/>
      </c>
      <c r="DK168" s="85" t="str">
        <f t="shared" si="291"/>
        <v/>
      </c>
      <c r="DL168" s="85" t="str">
        <f t="shared" si="292"/>
        <v/>
      </c>
      <c r="DM168" s="85" t="str">
        <f t="shared" si="293"/>
        <v/>
      </c>
      <c r="DN168" s="85" t="str">
        <f t="shared" si="294"/>
        <v/>
      </c>
      <c r="DO168" s="85" t="str">
        <f t="shared" si="295"/>
        <v/>
      </c>
      <c r="DP168" s="85" t="str">
        <f t="shared" si="296"/>
        <v/>
      </c>
      <c r="DQ168" s="85" t="str">
        <f t="shared" si="297"/>
        <v/>
      </c>
      <c r="DR168" s="85" t="str">
        <f t="shared" si="298"/>
        <v/>
      </c>
      <c r="DS168" s="85" t="str">
        <f t="shared" si="299"/>
        <v/>
      </c>
      <c r="DT168" s="85" t="str">
        <f t="shared" si="300"/>
        <v/>
      </c>
      <c r="EA168" s="86">
        <f t="shared" si="301"/>
        <v>0</v>
      </c>
      <c r="EB168" s="86">
        <f t="shared" si="302"/>
        <v>0</v>
      </c>
      <c r="EC168" s="86">
        <f t="shared" si="303"/>
        <v>0</v>
      </c>
      <c r="ED168" s="86">
        <f t="shared" si="304"/>
        <v>0</v>
      </c>
      <c r="EE168" s="86">
        <f t="shared" si="305"/>
        <v>0</v>
      </c>
      <c r="EF168" s="86">
        <f t="shared" si="306"/>
        <v>0</v>
      </c>
      <c r="EG168" s="86">
        <f t="shared" si="307"/>
        <v>0</v>
      </c>
      <c r="EH168" s="86">
        <f t="shared" si="308"/>
        <v>0</v>
      </c>
      <c r="EI168" s="86">
        <f t="shared" si="309"/>
        <v>0</v>
      </c>
      <c r="EJ168" s="86">
        <f t="shared" si="310"/>
        <v>0</v>
      </c>
      <c r="EK168" s="86">
        <f t="shared" si="311"/>
        <v>0</v>
      </c>
      <c r="EL168" s="86">
        <f t="shared" si="312"/>
        <v>0</v>
      </c>
      <c r="EM168" s="86">
        <f t="shared" si="313"/>
        <v>0</v>
      </c>
      <c r="EN168" s="86">
        <f t="shared" si="314"/>
        <v>0</v>
      </c>
      <c r="EO168" s="86">
        <f t="shared" si="315"/>
        <v>0</v>
      </c>
      <c r="EP168" s="86">
        <f t="shared" si="316"/>
        <v>0</v>
      </c>
      <c r="EQ168" s="86">
        <f t="shared" si="317"/>
        <v>0</v>
      </c>
      <c r="ER168" s="86">
        <f t="shared" si="318"/>
        <v>0</v>
      </c>
      <c r="ES168" s="86">
        <f t="shared" si="319"/>
        <v>0</v>
      </c>
      <c r="ET168" s="86">
        <f t="shared" si="320"/>
        <v>0</v>
      </c>
      <c r="EU168" s="86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21"/>
        <v>0</v>
      </c>
      <c r="D169" s="136">
        <f t="shared" si="32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63"/>
      <c r="AS169" s="2"/>
      <c r="AT169" s="41"/>
      <c r="AU169" s="145"/>
      <c r="AV169" s="2"/>
      <c r="AW169" s="1"/>
      <c r="AX169" s="4"/>
      <c r="AY169" s="146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85" t="str">
        <f t="shared" si="270"/>
        <v/>
      </c>
      <c r="CB169" s="85" t="str">
        <f t="shared" ref="CB169:CB180" si="322">IF(C169&lt;&gt; AS169+ AT169,"* La suma de las columnas Sexo DEBE SER IGUAL los Procesados. ","")</f>
        <v/>
      </c>
      <c r="CC169" s="85" t="str">
        <f t="shared" si="272"/>
        <v/>
      </c>
      <c r="CD169" s="85" t="str">
        <f t="shared" si="273"/>
        <v/>
      </c>
      <c r="CE169" s="85" t="str">
        <f t="shared" si="274"/>
        <v/>
      </c>
      <c r="CF169" s="86" t="str">
        <f t="shared" si="275"/>
        <v/>
      </c>
      <c r="CG169" s="86">
        <f t="shared" si="276"/>
        <v>0</v>
      </c>
      <c r="CH169" s="86">
        <f t="shared" si="277"/>
        <v>0</v>
      </c>
      <c r="CI169" s="86">
        <f t="shared" si="278"/>
        <v>0</v>
      </c>
      <c r="CJ169" s="86">
        <f t="shared" si="279"/>
        <v>0</v>
      </c>
      <c r="CK169" s="86">
        <f t="shared" si="28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85" t="str">
        <f t="shared" si="281"/>
        <v/>
      </c>
      <c r="DB169" s="85" t="str">
        <f t="shared" si="282"/>
        <v/>
      </c>
      <c r="DC169" s="85" t="str">
        <f t="shared" si="283"/>
        <v/>
      </c>
      <c r="DD169" s="85" t="str">
        <f t="shared" si="284"/>
        <v/>
      </c>
      <c r="DE169" s="85" t="str">
        <f t="shared" si="285"/>
        <v/>
      </c>
      <c r="DF169" s="85" t="str">
        <f t="shared" si="286"/>
        <v/>
      </c>
      <c r="DG169" s="85" t="str">
        <f t="shared" si="287"/>
        <v/>
      </c>
      <c r="DH169" s="85" t="str">
        <f t="shared" si="288"/>
        <v/>
      </c>
      <c r="DI169" s="85" t="str">
        <f t="shared" si="289"/>
        <v/>
      </c>
      <c r="DJ169" s="85" t="str">
        <f t="shared" si="290"/>
        <v/>
      </c>
      <c r="DK169" s="85" t="str">
        <f t="shared" si="291"/>
        <v/>
      </c>
      <c r="DL169" s="85" t="str">
        <f t="shared" si="292"/>
        <v/>
      </c>
      <c r="DM169" s="85" t="str">
        <f t="shared" si="293"/>
        <v/>
      </c>
      <c r="DN169" s="85" t="str">
        <f t="shared" si="294"/>
        <v/>
      </c>
      <c r="DO169" s="85" t="str">
        <f t="shared" si="295"/>
        <v/>
      </c>
      <c r="DP169" s="85" t="str">
        <f t="shared" si="296"/>
        <v/>
      </c>
      <c r="DQ169" s="85" t="str">
        <f t="shared" si="297"/>
        <v/>
      </c>
      <c r="DR169" s="85" t="str">
        <f t="shared" si="298"/>
        <v/>
      </c>
      <c r="DS169" s="85" t="str">
        <f t="shared" si="299"/>
        <v/>
      </c>
      <c r="DT169" s="85" t="str">
        <f t="shared" si="300"/>
        <v/>
      </c>
      <c r="EA169" s="86">
        <f t="shared" si="301"/>
        <v>0</v>
      </c>
      <c r="EB169" s="86">
        <f t="shared" si="302"/>
        <v>0</v>
      </c>
      <c r="EC169" s="86">
        <f t="shared" si="303"/>
        <v>0</v>
      </c>
      <c r="ED169" s="86">
        <f t="shared" si="304"/>
        <v>0</v>
      </c>
      <c r="EE169" s="86">
        <f t="shared" si="305"/>
        <v>0</v>
      </c>
      <c r="EF169" s="86">
        <f t="shared" si="306"/>
        <v>0</v>
      </c>
      <c r="EG169" s="86">
        <f t="shared" si="307"/>
        <v>0</v>
      </c>
      <c r="EH169" s="86">
        <f t="shared" si="308"/>
        <v>0</v>
      </c>
      <c r="EI169" s="86">
        <f t="shared" si="309"/>
        <v>0</v>
      </c>
      <c r="EJ169" s="86">
        <f t="shared" si="310"/>
        <v>0</v>
      </c>
      <c r="EK169" s="86">
        <f t="shared" si="311"/>
        <v>0</v>
      </c>
      <c r="EL169" s="86">
        <f t="shared" si="312"/>
        <v>0</v>
      </c>
      <c r="EM169" s="86">
        <f t="shared" si="313"/>
        <v>0</v>
      </c>
      <c r="EN169" s="86">
        <f t="shared" si="314"/>
        <v>0</v>
      </c>
      <c r="EO169" s="86">
        <f t="shared" si="315"/>
        <v>0</v>
      </c>
      <c r="EP169" s="86">
        <f t="shared" si="316"/>
        <v>0</v>
      </c>
      <c r="EQ169" s="86">
        <f t="shared" si="317"/>
        <v>0</v>
      </c>
      <c r="ER169" s="86">
        <f t="shared" si="318"/>
        <v>0</v>
      </c>
      <c r="ES169" s="86">
        <f t="shared" si="319"/>
        <v>0</v>
      </c>
      <c r="ET169" s="86">
        <f t="shared" si="320"/>
        <v>0</v>
      </c>
      <c r="EU169" s="86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21"/>
        <v>0</v>
      </c>
      <c r="D170" s="109">
        <f t="shared" si="32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53"/>
      <c r="AS170" s="18"/>
      <c r="AT170" s="42"/>
      <c r="AU170" s="138"/>
      <c r="AV170" s="18"/>
      <c r="AW170" s="7"/>
      <c r="AX170" s="9"/>
      <c r="AY170" s="147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85" t="str">
        <f t="shared" si="270"/>
        <v/>
      </c>
      <c r="CB170" s="85" t="str">
        <f t="shared" si="322"/>
        <v/>
      </c>
      <c r="CC170" s="85" t="str">
        <f t="shared" si="272"/>
        <v/>
      </c>
      <c r="CD170" s="85" t="str">
        <f t="shared" si="273"/>
        <v/>
      </c>
      <c r="CE170" s="85" t="str">
        <f t="shared" si="274"/>
        <v/>
      </c>
      <c r="CF170" s="86" t="str">
        <f t="shared" si="275"/>
        <v/>
      </c>
      <c r="CG170" s="86">
        <f t="shared" si="276"/>
        <v>0</v>
      </c>
      <c r="CH170" s="86">
        <f t="shared" si="277"/>
        <v>0</v>
      </c>
      <c r="CI170" s="86">
        <f t="shared" si="278"/>
        <v>0</v>
      </c>
      <c r="CJ170" s="86">
        <f t="shared" si="279"/>
        <v>0</v>
      </c>
      <c r="CK170" s="86">
        <f t="shared" si="28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85" t="str">
        <f t="shared" si="281"/>
        <v/>
      </c>
      <c r="DB170" s="85" t="str">
        <f t="shared" si="282"/>
        <v/>
      </c>
      <c r="DC170" s="85" t="str">
        <f t="shared" si="283"/>
        <v/>
      </c>
      <c r="DD170" s="85" t="str">
        <f t="shared" si="284"/>
        <v/>
      </c>
      <c r="DE170" s="85" t="str">
        <f t="shared" si="285"/>
        <v/>
      </c>
      <c r="DF170" s="85" t="str">
        <f t="shared" si="286"/>
        <v/>
      </c>
      <c r="DG170" s="85" t="str">
        <f t="shared" si="287"/>
        <v/>
      </c>
      <c r="DH170" s="85" t="str">
        <f t="shared" si="288"/>
        <v/>
      </c>
      <c r="DI170" s="85" t="str">
        <f t="shared" si="289"/>
        <v/>
      </c>
      <c r="DJ170" s="85" t="str">
        <f t="shared" si="290"/>
        <v/>
      </c>
      <c r="DK170" s="85" t="str">
        <f t="shared" si="291"/>
        <v/>
      </c>
      <c r="DL170" s="85" t="str">
        <f t="shared" si="292"/>
        <v/>
      </c>
      <c r="DM170" s="85" t="str">
        <f t="shared" si="293"/>
        <v/>
      </c>
      <c r="DN170" s="85" t="str">
        <f t="shared" si="294"/>
        <v/>
      </c>
      <c r="DO170" s="85" t="str">
        <f t="shared" si="295"/>
        <v/>
      </c>
      <c r="DP170" s="85" t="str">
        <f t="shared" si="296"/>
        <v/>
      </c>
      <c r="DQ170" s="85" t="str">
        <f t="shared" si="297"/>
        <v/>
      </c>
      <c r="DR170" s="85" t="str">
        <f t="shared" si="298"/>
        <v/>
      </c>
      <c r="DS170" s="85" t="str">
        <f t="shared" si="299"/>
        <v/>
      </c>
      <c r="DT170" s="85" t="str">
        <f t="shared" si="300"/>
        <v/>
      </c>
      <c r="EA170" s="86">
        <f t="shared" si="301"/>
        <v>0</v>
      </c>
      <c r="EB170" s="86">
        <f t="shared" si="302"/>
        <v>0</v>
      </c>
      <c r="EC170" s="86">
        <f t="shared" si="303"/>
        <v>0</v>
      </c>
      <c r="ED170" s="86">
        <f t="shared" si="304"/>
        <v>0</v>
      </c>
      <c r="EE170" s="86">
        <f t="shared" si="305"/>
        <v>0</v>
      </c>
      <c r="EF170" s="86">
        <f t="shared" si="306"/>
        <v>0</v>
      </c>
      <c r="EG170" s="86">
        <f t="shared" si="307"/>
        <v>0</v>
      </c>
      <c r="EH170" s="86">
        <f t="shared" si="308"/>
        <v>0</v>
      </c>
      <c r="EI170" s="86">
        <f t="shared" si="309"/>
        <v>0</v>
      </c>
      <c r="EJ170" s="86">
        <f t="shared" si="310"/>
        <v>0</v>
      </c>
      <c r="EK170" s="86">
        <f t="shared" si="311"/>
        <v>0</v>
      </c>
      <c r="EL170" s="86">
        <f t="shared" si="312"/>
        <v>0</v>
      </c>
      <c r="EM170" s="86">
        <f t="shared" si="313"/>
        <v>0</v>
      </c>
      <c r="EN170" s="86">
        <f t="shared" si="314"/>
        <v>0</v>
      </c>
      <c r="EO170" s="86">
        <f t="shared" si="315"/>
        <v>0</v>
      </c>
      <c r="EP170" s="86">
        <f t="shared" si="316"/>
        <v>0</v>
      </c>
      <c r="EQ170" s="86">
        <f t="shared" si="317"/>
        <v>0</v>
      </c>
      <c r="ER170" s="86">
        <f t="shared" si="318"/>
        <v>0</v>
      </c>
      <c r="ES170" s="86">
        <f t="shared" si="319"/>
        <v>0</v>
      </c>
      <c r="ET170" s="86">
        <f t="shared" si="320"/>
        <v>0</v>
      </c>
      <c r="EU170" s="86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21"/>
        <v>0</v>
      </c>
      <c r="D171" s="114">
        <f t="shared" si="32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53"/>
      <c r="AS171" s="12"/>
      <c r="AT171" s="43"/>
      <c r="AU171" s="149"/>
      <c r="AV171" s="12"/>
      <c r="AW171" s="11"/>
      <c r="AX171" s="14"/>
      <c r="AY171" s="150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85" t="str">
        <f t="shared" si="270"/>
        <v/>
      </c>
      <c r="CB171" s="85" t="str">
        <f t="shared" si="322"/>
        <v/>
      </c>
      <c r="CC171" s="85" t="str">
        <f t="shared" si="272"/>
        <v/>
      </c>
      <c r="CD171" s="85" t="str">
        <f t="shared" si="273"/>
        <v/>
      </c>
      <c r="CE171" s="85" t="str">
        <f t="shared" si="274"/>
        <v/>
      </c>
      <c r="CF171" s="86" t="str">
        <f t="shared" si="275"/>
        <v/>
      </c>
      <c r="CG171" s="86">
        <f t="shared" si="276"/>
        <v>0</v>
      </c>
      <c r="CH171" s="86">
        <f t="shared" si="277"/>
        <v>0</v>
      </c>
      <c r="CI171" s="86">
        <f t="shared" si="278"/>
        <v>0</v>
      </c>
      <c r="CJ171" s="86">
        <f t="shared" si="279"/>
        <v>0</v>
      </c>
      <c r="CK171" s="86">
        <f t="shared" si="28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85" t="str">
        <f t="shared" si="281"/>
        <v/>
      </c>
      <c r="DB171" s="85" t="str">
        <f t="shared" si="282"/>
        <v/>
      </c>
      <c r="DC171" s="85" t="str">
        <f t="shared" si="283"/>
        <v/>
      </c>
      <c r="DD171" s="85" t="str">
        <f t="shared" si="284"/>
        <v/>
      </c>
      <c r="DE171" s="85" t="str">
        <f t="shared" si="285"/>
        <v/>
      </c>
      <c r="DF171" s="85" t="str">
        <f t="shared" si="286"/>
        <v/>
      </c>
      <c r="DG171" s="85" t="str">
        <f t="shared" si="287"/>
        <v/>
      </c>
      <c r="DH171" s="85" t="str">
        <f t="shared" si="288"/>
        <v/>
      </c>
      <c r="DI171" s="85" t="str">
        <f t="shared" si="289"/>
        <v/>
      </c>
      <c r="DJ171" s="85" t="str">
        <f t="shared" si="290"/>
        <v/>
      </c>
      <c r="DK171" s="85" t="str">
        <f t="shared" si="291"/>
        <v/>
      </c>
      <c r="DL171" s="85" t="str">
        <f t="shared" si="292"/>
        <v/>
      </c>
      <c r="DM171" s="85" t="str">
        <f t="shared" si="293"/>
        <v/>
      </c>
      <c r="DN171" s="85" t="str">
        <f t="shared" si="294"/>
        <v/>
      </c>
      <c r="DO171" s="85" t="str">
        <f t="shared" si="295"/>
        <v/>
      </c>
      <c r="DP171" s="85" t="str">
        <f t="shared" si="296"/>
        <v/>
      </c>
      <c r="DQ171" s="85" t="str">
        <f t="shared" si="297"/>
        <v/>
      </c>
      <c r="DR171" s="85" t="str">
        <f t="shared" si="298"/>
        <v/>
      </c>
      <c r="DS171" s="85" t="str">
        <f t="shared" si="299"/>
        <v/>
      </c>
      <c r="DT171" s="85" t="str">
        <f t="shared" si="300"/>
        <v/>
      </c>
      <c r="EA171" s="86">
        <f t="shared" si="301"/>
        <v>0</v>
      </c>
      <c r="EB171" s="86">
        <f t="shared" si="302"/>
        <v>0</v>
      </c>
      <c r="EC171" s="86">
        <f t="shared" si="303"/>
        <v>0</v>
      </c>
      <c r="ED171" s="86">
        <f t="shared" si="304"/>
        <v>0</v>
      </c>
      <c r="EE171" s="86">
        <f t="shared" si="305"/>
        <v>0</v>
      </c>
      <c r="EF171" s="86">
        <f t="shared" si="306"/>
        <v>0</v>
      </c>
      <c r="EG171" s="86">
        <f t="shared" si="307"/>
        <v>0</v>
      </c>
      <c r="EH171" s="86">
        <f t="shared" si="308"/>
        <v>0</v>
      </c>
      <c r="EI171" s="86">
        <f t="shared" si="309"/>
        <v>0</v>
      </c>
      <c r="EJ171" s="86">
        <f t="shared" si="310"/>
        <v>0</v>
      </c>
      <c r="EK171" s="86">
        <f t="shared" si="311"/>
        <v>0</v>
      </c>
      <c r="EL171" s="86">
        <f t="shared" si="312"/>
        <v>0</v>
      </c>
      <c r="EM171" s="86">
        <f t="shared" si="313"/>
        <v>0</v>
      </c>
      <c r="EN171" s="86">
        <f t="shared" si="314"/>
        <v>0</v>
      </c>
      <c r="EO171" s="86">
        <f t="shared" si="315"/>
        <v>0</v>
      </c>
      <c r="EP171" s="86">
        <f t="shared" si="316"/>
        <v>0</v>
      </c>
      <c r="EQ171" s="86">
        <f t="shared" si="317"/>
        <v>0</v>
      </c>
      <c r="ER171" s="86">
        <f t="shared" si="318"/>
        <v>0</v>
      </c>
      <c r="ES171" s="86">
        <f t="shared" si="319"/>
        <v>0</v>
      </c>
      <c r="ET171" s="86">
        <f t="shared" si="320"/>
        <v>0</v>
      </c>
      <c r="EU171" s="86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21"/>
        <v>0</v>
      </c>
      <c r="D172" s="109">
        <f t="shared" si="32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5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85" t="str">
        <f t="shared" si="270"/>
        <v/>
      </c>
      <c r="CB172" s="85" t="str">
        <f t="shared" ref="CB172:CB177" si="323">IF(C172&lt;&gt; AS172+ AT172,"* La suma de las columnas Sexo DEBE SER IGUAL a los Procesados. ","")</f>
        <v/>
      </c>
      <c r="CC172" s="85" t="str">
        <f t="shared" si="272"/>
        <v/>
      </c>
      <c r="CD172" s="85" t="str">
        <f t="shared" si="273"/>
        <v/>
      </c>
      <c r="CE172" s="85" t="str">
        <f t="shared" si="274"/>
        <v/>
      </c>
      <c r="CF172" s="86" t="str">
        <f t="shared" si="275"/>
        <v/>
      </c>
      <c r="CG172" s="86">
        <f t="shared" si="276"/>
        <v>0</v>
      </c>
      <c r="CH172" s="86">
        <f t="shared" si="277"/>
        <v>0</v>
      </c>
      <c r="CI172" s="86">
        <f t="shared" si="278"/>
        <v>0</v>
      </c>
      <c r="CJ172" s="86">
        <f t="shared" si="279"/>
        <v>0</v>
      </c>
      <c r="CK172" s="86">
        <f t="shared" si="28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85" t="str">
        <f t="shared" si="281"/>
        <v/>
      </c>
      <c r="DB172" s="85" t="str">
        <f t="shared" si="282"/>
        <v/>
      </c>
      <c r="DC172" s="85" t="str">
        <f t="shared" si="283"/>
        <v/>
      </c>
      <c r="DD172" s="85" t="str">
        <f t="shared" si="284"/>
        <v/>
      </c>
      <c r="DE172" s="85" t="str">
        <f t="shared" si="285"/>
        <v/>
      </c>
      <c r="DF172" s="85" t="str">
        <f t="shared" si="286"/>
        <v/>
      </c>
      <c r="DG172" s="85" t="str">
        <f t="shared" si="287"/>
        <v/>
      </c>
      <c r="DH172" s="85" t="str">
        <f t="shared" si="288"/>
        <v/>
      </c>
      <c r="DI172" s="85" t="str">
        <f t="shared" si="289"/>
        <v/>
      </c>
      <c r="DJ172" s="85" t="str">
        <f t="shared" si="290"/>
        <v/>
      </c>
      <c r="DK172" s="85" t="str">
        <f t="shared" si="291"/>
        <v/>
      </c>
      <c r="DL172" s="85" t="str">
        <f t="shared" si="292"/>
        <v/>
      </c>
      <c r="DM172" s="85" t="str">
        <f t="shared" si="293"/>
        <v/>
      </c>
      <c r="DN172" s="85" t="str">
        <f t="shared" si="294"/>
        <v/>
      </c>
      <c r="DO172" s="85" t="str">
        <f t="shared" si="295"/>
        <v/>
      </c>
      <c r="DP172" s="85" t="str">
        <f t="shared" si="296"/>
        <v/>
      </c>
      <c r="DQ172" s="85" t="str">
        <f t="shared" si="297"/>
        <v/>
      </c>
      <c r="DR172" s="85" t="str">
        <f t="shared" si="298"/>
        <v/>
      </c>
      <c r="DS172" s="85" t="str">
        <f t="shared" si="299"/>
        <v/>
      </c>
      <c r="DT172" s="85" t="str">
        <f t="shared" si="300"/>
        <v/>
      </c>
      <c r="EA172" s="86">
        <f t="shared" si="301"/>
        <v>0</v>
      </c>
      <c r="EB172" s="86">
        <f t="shared" si="302"/>
        <v>0</v>
      </c>
      <c r="EC172" s="86">
        <f t="shared" si="303"/>
        <v>0</v>
      </c>
      <c r="ED172" s="86">
        <f t="shared" si="304"/>
        <v>0</v>
      </c>
      <c r="EE172" s="86">
        <f t="shared" si="305"/>
        <v>0</v>
      </c>
      <c r="EF172" s="86">
        <f t="shared" si="306"/>
        <v>0</v>
      </c>
      <c r="EG172" s="86">
        <f t="shared" si="307"/>
        <v>0</v>
      </c>
      <c r="EH172" s="86">
        <f t="shared" si="308"/>
        <v>0</v>
      </c>
      <c r="EI172" s="86">
        <f t="shared" si="309"/>
        <v>0</v>
      </c>
      <c r="EJ172" s="86">
        <f t="shared" si="310"/>
        <v>0</v>
      </c>
      <c r="EK172" s="86">
        <f t="shared" si="311"/>
        <v>0</v>
      </c>
      <c r="EL172" s="86">
        <f t="shared" si="312"/>
        <v>0</v>
      </c>
      <c r="EM172" s="86">
        <f t="shared" si="313"/>
        <v>0</v>
      </c>
      <c r="EN172" s="86">
        <f t="shared" si="314"/>
        <v>0</v>
      </c>
      <c r="EO172" s="86">
        <f t="shared" si="315"/>
        <v>0</v>
      </c>
      <c r="EP172" s="86">
        <f t="shared" si="316"/>
        <v>0</v>
      </c>
      <c r="EQ172" s="86">
        <f t="shared" si="317"/>
        <v>0</v>
      </c>
      <c r="ER172" s="86">
        <f t="shared" si="318"/>
        <v>0</v>
      </c>
      <c r="ES172" s="86">
        <f t="shared" si="319"/>
        <v>0</v>
      </c>
      <c r="ET172" s="86">
        <f t="shared" si="320"/>
        <v>0</v>
      </c>
      <c r="EU172" s="86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21"/>
        <v>0</v>
      </c>
      <c r="D173" s="139">
        <f t="shared" si="32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/>
      <c r="AR173" s="141"/>
      <c r="AS173" s="22"/>
      <c r="AT173" s="44"/>
      <c r="AU173" s="142"/>
      <c r="AV173" s="22"/>
      <c r="AW173" s="21"/>
      <c r="AX173" s="48"/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85" t="str">
        <f t="shared" si="270"/>
        <v/>
      </c>
      <c r="CB173" s="85" t="str">
        <f t="shared" si="323"/>
        <v/>
      </c>
      <c r="CC173" s="85" t="str">
        <f t="shared" si="272"/>
        <v/>
      </c>
      <c r="CD173" s="85" t="str">
        <f t="shared" si="273"/>
        <v/>
      </c>
      <c r="CE173" s="85" t="str">
        <f t="shared" si="274"/>
        <v/>
      </c>
      <c r="CF173" s="86" t="str">
        <f t="shared" si="275"/>
        <v/>
      </c>
      <c r="CG173" s="86">
        <f t="shared" si="276"/>
        <v>0</v>
      </c>
      <c r="CH173" s="86">
        <f t="shared" si="277"/>
        <v>0</v>
      </c>
      <c r="CI173" s="86">
        <f t="shared" si="278"/>
        <v>0</v>
      </c>
      <c r="CJ173" s="86">
        <f t="shared" si="279"/>
        <v>0</v>
      </c>
      <c r="CK173" s="86">
        <f t="shared" si="28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85" t="str">
        <f t="shared" si="281"/>
        <v/>
      </c>
      <c r="DB173" s="85" t="str">
        <f t="shared" si="282"/>
        <v/>
      </c>
      <c r="DC173" s="85" t="str">
        <f t="shared" si="283"/>
        <v/>
      </c>
      <c r="DD173" s="85" t="str">
        <f t="shared" si="284"/>
        <v/>
      </c>
      <c r="DE173" s="85" t="str">
        <f t="shared" si="285"/>
        <v/>
      </c>
      <c r="DF173" s="85" t="str">
        <f t="shared" si="286"/>
        <v/>
      </c>
      <c r="DG173" s="85" t="str">
        <f t="shared" si="287"/>
        <v/>
      </c>
      <c r="DH173" s="85" t="str">
        <f t="shared" si="288"/>
        <v/>
      </c>
      <c r="DI173" s="85" t="str">
        <f t="shared" si="289"/>
        <v/>
      </c>
      <c r="DJ173" s="85" t="str">
        <f t="shared" si="290"/>
        <v/>
      </c>
      <c r="DK173" s="85" t="str">
        <f t="shared" si="291"/>
        <v/>
      </c>
      <c r="DL173" s="85" t="str">
        <f t="shared" si="292"/>
        <v/>
      </c>
      <c r="DM173" s="85" t="str">
        <f t="shared" si="293"/>
        <v/>
      </c>
      <c r="DN173" s="85" t="str">
        <f t="shared" si="294"/>
        <v/>
      </c>
      <c r="DO173" s="85" t="str">
        <f t="shared" si="295"/>
        <v/>
      </c>
      <c r="DP173" s="85" t="str">
        <f t="shared" si="296"/>
        <v/>
      </c>
      <c r="DQ173" s="85" t="str">
        <f t="shared" si="297"/>
        <v/>
      </c>
      <c r="DR173" s="85" t="str">
        <f t="shared" si="298"/>
        <v/>
      </c>
      <c r="DS173" s="85" t="str">
        <f t="shared" si="299"/>
        <v/>
      </c>
      <c r="DT173" s="85" t="str">
        <f t="shared" si="300"/>
        <v/>
      </c>
      <c r="EA173" s="86">
        <f t="shared" si="301"/>
        <v>0</v>
      </c>
      <c r="EB173" s="86">
        <f t="shared" si="302"/>
        <v>0</v>
      </c>
      <c r="EC173" s="86">
        <f t="shared" si="303"/>
        <v>0</v>
      </c>
      <c r="ED173" s="86">
        <f t="shared" si="304"/>
        <v>0</v>
      </c>
      <c r="EE173" s="86">
        <f t="shared" si="305"/>
        <v>0</v>
      </c>
      <c r="EF173" s="86">
        <f t="shared" si="306"/>
        <v>0</v>
      </c>
      <c r="EG173" s="86">
        <f t="shared" si="307"/>
        <v>0</v>
      </c>
      <c r="EH173" s="86">
        <f t="shared" si="308"/>
        <v>0</v>
      </c>
      <c r="EI173" s="86">
        <f t="shared" si="309"/>
        <v>0</v>
      </c>
      <c r="EJ173" s="86">
        <f t="shared" si="310"/>
        <v>0</v>
      </c>
      <c r="EK173" s="86">
        <f t="shared" si="311"/>
        <v>0</v>
      </c>
      <c r="EL173" s="86">
        <f t="shared" si="312"/>
        <v>0</v>
      </c>
      <c r="EM173" s="86">
        <f t="shared" si="313"/>
        <v>0</v>
      </c>
      <c r="EN173" s="86">
        <f t="shared" si="314"/>
        <v>0</v>
      </c>
      <c r="EO173" s="86">
        <f t="shared" si="315"/>
        <v>0</v>
      </c>
      <c r="EP173" s="86">
        <f t="shared" si="316"/>
        <v>0</v>
      </c>
      <c r="EQ173" s="86">
        <f t="shared" si="317"/>
        <v>0</v>
      </c>
      <c r="ER173" s="86">
        <f t="shared" si="318"/>
        <v>0</v>
      </c>
      <c r="ES173" s="86">
        <f t="shared" si="319"/>
        <v>0</v>
      </c>
      <c r="ET173" s="86">
        <f t="shared" si="320"/>
        <v>0</v>
      </c>
      <c r="EU173" s="86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21"/>
        <v>5</v>
      </c>
      <c r="D174" s="139">
        <f t="shared" si="32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>
        <v>2</v>
      </c>
      <c r="R174" s="33"/>
      <c r="S174" s="21">
        <v>1</v>
      </c>
      <c r="T174" s="33"/>
      <c r="U174" s="21">
        <v>1</v>
      </c>
      <c r="V174" s="33"/>
      <c r="W174" s="21"/>
      <c r="X174" s="33"/>
      <c r="Y174" s="21"/>
      <c r="Z174" s="33"/>
      <c r="AA174" s="21"/>
      <c r="AB174" s="33"/>
      <c r="AC174" s="21"/>
      <c r="AD174" s="33"/>
      <c r="AE174" s="21">
        <v>1</v>
      </c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141"/>
      <c r="AS174" s="22"/>
      <c r="AT174" s="44">
        <v>5</v>
      </c>
      <c r="AU174" s="142">
        <v>0</v>
      </c>
      <c r="AV174" s="22">
        <v>0</v>
      </c>
      <c r="AW174" s="21">
        <v>0</v>
      </c>
      <c r="AX174" s="48">
        <v>0</v>
      </c>
      <c r="AY174" s="22">
        <v>0</v>
      </c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85" t="str">
        <f t="shared" si="270"/>
        <v/>
      </c>
      <c r="CB174" s="85" t="str">
        <f t="shared" si="323"/>
        <v/>
      </c>
      <c r="CC174" s="85" t="str">
        <f t="shared" si="272"/>
        <v/>
      </c>
      <c r="CD174" s="85" t="str">
        <f t="shared" si="273"/>
        <v/>
      </c>
      <c r="CE174" s="85" t="str">
        <f t="shared" si="274"/>
        <v/>
      </c>
      <c r="CF174" s="86" t="str">
        <f t="shared" si="275"/>
        <v/>
      </c>
      <c r="CG174" s="86">
        <f t="shared" si="276"/>
        <v>0</v>
      </c>
      <c r="CH174" s="86">
        <f t="shared" si="277"/>
        <v>0</v>
      </c>
      <c r="CI174" s="86">
        <f t="shared" si="278"/>
        <v>0</v>
      </c>
      <c r="CJ174" s="86">
        <f t="shared" si="279"/>
        <v>0</v>
      </c>
      <c r="CK174" s="86">
        <f t="shared" si="28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85" t="str">
        <f t="shared" si="281"/>
        <v/>
      </c>
      <c r="DB174" s="85" t="str">
        <f t="shared" si="282"/>
        <v/>
      </c>
      <c r="DC174" s="85" t="str">
        <f t="shared" si="283"/>
        <v/>
      </c>
      <c r="DD174" s="85" t="str">
        <f t="shared" si="284"/>
        <v/>
      </c>
      <c r="DE174" s="85" t="str">
        <f t="shared" si="285"/>
        <v/>
      </c>
      <c r="DF174" s="85" t="str">
        <f t="shared" si="286"/>
        <v/>
      </c>
      <c r="DG174" s="85" t="str">
        <f t="shared" si="287"/>
        <v/>
      </c>
      <c r="DH174" s="85" t="str">
        <f t="shared" si="288"/>
        <v/>
      </c>
      <c r="DI174" s="85" t="str">
        <f t="shared" si="289"/>
        <v/>
      </c>
      <c r="DJ174" s="85" t="str">
        <f t="shared" si="290"/>
        <v/>
      </c>
      <c r="DK174" s="85" t="str">
        <f t="shared" si="291"/>
        <v/>
      </c>
      <c r="DL174" s="85" t="str">
        <f t="shared" si="292"/>
        <v/>
      </c>
      <c r="DM174" s="85" t="str">
        <f t="shared" si="293"/>
        <v/>
      </c>
      <c r="DN174" s="85" t="str">
        <f t="shared" si="294"/>
        <v/>
      </c>
      <c r="DO174" s="85" t="str">
        <f t="shared" si="295"/>
        <v/>
      </c>
      <c r="DP174" s="85" t="str">
        <f t="shared" si="296"/>
        <v/>
      </c>
      <c r="DQ174" s="85" t="str">
        <f t="shared" si="297"/>
        <v/>
      </c>
      <c r="DR174" s="85" t="str">
        <f t="shared" si="298"/>
        <v/>
      </c>
      <c r="DS174" s="85" t="str">
        <f t="shared" si="299"/>
        <v/>
      </c>
      <c r="DT174" s="85" t="str">
        <f t="shared" si="300"/>
        <v/>
      </c>
      <c r="EA174" s="86">
        <f t="shared" si="301"/>
        <v>0</v>
      </c>
      <c r="EB174" s="86">
        <f t="shared" si="302"/>
        <v>0</v>
      </c>
      <c r="EC174" s="86">
        <f t="shared" si="303"/>
        <v>0</v>
      </c>
      <c r="ED174" s="86">
        <f t="shared" si="304"/>
        <v>0</v>
      </c>
      <c r="EE174" s="86">
        <f t="shared" si="305"/>
        <v>0</v>
      </c>
      <c r="EF174" s="86">
        <f t="shared" si="306"/>
        <v>0</v>
      </c>
      <c r="EG174" s="86">
        <f t="shared" si="307"/>
        <v>0</v>
      </c>
      <c r="EH174" s="86">
        <f t="shared" si="308"/>
        <v>0</v>
      </c>
      <c r="EI174" s="86">
        <f t="shared" si="309"/>
        <v>0</v>
      </c>
      <c r="EJ174" s="86">
        <f t="shared" si="310"/>
        <v>0</v>
      </c>
      <c r="EK174" s="86">
        <f t="shared" si="311"/>
        <v>0</v>
      </c>
      <c r="EL174" s="86">
        <f t="shared" si="312"/>
        <v>0</v>
      </c>
      <c r="EM174" s="86">
        <f t="shared" si="313"/>
        <v>0</v>
      </c>
      <c r="EN174" s="86">
        <f t="shared" si="314"/>
        <v>0</v>
      </c>
      <c r="EO174" s="86">
        <f t="shared" si="315"/>
        <v>0</v>
      </c>
      <c r="EP174" s="86">
        <f t="shared" si="316"/>
        <v>0</v>
      </c>
      <c r="EQ174" s="86">
        <f t="shared" si="317"/>
        <v>0</v>
      </c>
      <c r="ER174" s="86">
        <f t="shared" si="318"/>
        <v>0</v>
      </c>
      <c r="ES174" s="86">
        <f t="shared" si="319"/>
        <v>0</v>
      </c>
      <c r="ET174" s="86">
        <f t="shared" si="320"/>
        <v>0</v>
      </c>
      <c r="EU174" s="86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21"/>
        <v>0</v>
      </c>
      <c r="D175" s="155">
        <f t="shared" si="32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141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85" t="str">
        <f t="shared" si="270"/>
        <v/>
      </c>
      <c r="CB175" s="85" t="str">
        <f t="shared" si="323"/>
        <v/>
      </c>
      <c r="CC175" s="85" t="str">
        <f t="shared" si="272"/>
        <v/>
      </c>
      <c r="CD175" s="85" t="str">
        <f t="shared" si="273"/>
        <v/>
      </c>
      <c r="CE175" s="85" t="str">
        <f t="shared" si="274"/>
        <v/>
      </c>
      <c r="CF175" s="86" t="str">
        <f t="shared" si="275"/>
        <v/>
      </c>
      <c r="CG175" s="86">
        <f t="shared" si="276"/>
        <v>0</v>
      </c>
      <c r="CH175" s="86">
        <f t="shared" si="277"/>
        <v>0</v>
      </c>
      <c r="CI175" s="86">
        <f t="shared" si="278"/>
        <v>0</v>
      </c>
      <c r="CJ175" s="86">
        <f t="shared" si="279"/>
        <v>0</v>
      </c>
      <c r="CK175" s="86">
        <f t="shared" si="28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85" t="str">
        <f t="shared" si="281"/>
        <v/>
      </c>
      <c r="DB175" s="85" t="str">
        <f t="shared" si="282"/>
        <v/>
      </c>
      <c r="DC175" s="85" t="str">
        <f t="shared" si="283"/>
        <v/>
      </c>
      <c r="DD175" s="85" t="str">
        <f t="shared" si="284"/>
        <v/>
      </c>
      <c r="DE175" s="85" t="str">
        <f t="shared" si="285"/>
        <v/>
      </c>
      <c r="DF175" s="85" t="str">
        <f t="shared" si="286"/>
        <v/>
      </c>
      <c r="DG175" s="85" t="str">
        <f t="shared" si="287"/>
        <v/>
      </c>
      <c r="DH175" s="85" t="str">
        <f t="shared" si="288"/>
        <v/>
      </c>
      <c r="DI175" s="85" t="str">
        <f t="shared" si="289"/>
        <v/>
      </c>
      <c r="DJ175" s="85" t="str">
        <f t="shared" si="290"/>
        <v/>
      </c>
      <c r="DK175" s="85" t="str">
        <f t="shared" si="291"/>
        <v/>
      </c>
      <c r="DL175" s="85" t="str">
        <f t="shared" si="292"/>
        <v/>
      </c>
      <c r="DM175" s="85" t="str">
        <f t="shared" si="293"/>
        <v/>
      </c>
      <c r="DN175" s="85" t="str">
        <f t="shared" si="294"/>
        <v/>
      </c>
      <c r="DO175" s="85" t="str">
        <f t="shared" si="295"/>
        <v/>
      </c>
      <c r="DP175" s="85" t="str">
        <f t="shared" si="296"/>
        <v/>
      </c>
      <c r="DQ175" s="85" t="str">
        <f t="shared" si="297"/>
        <v/>
      </c>
      <c r="DR175" s="85" t="str">
        <f t="shared" si="298"/>
        <v/>
      </c>
      <c r="DS175" s="85" t="str">
        <f t="shared" si="299"/>
        <v/>
      </c>
      <c r="DT175" s="85" t="str">
        <f t="shared" si="300"/>
        <v/>
      </c>
      <c r="EA175" s="86">
        <f t="shared" si="301"/>
        <v>0</v>
      </c>
      <c r="EB175" s="86">
        <f t="shared" si="302"/>
        <v>0</v>
      </c>
      <c r="EC175" s="86">
        <f t="shared" si="303"/>
        <v>0</v>
      </c>
      <c r="ED175" s="86">
        <f t="shared" si="304"/>
        <v>0</v>
      </c>
      <c r="EE175" s="86">
        <f t="shared" si="305"/>
        <v>0</v>
      </c>
      <c r="EF175" s="86">
        <f t="shared" si="306"/>
        <v>0</v>
      </c>
      <c r="EG175" s="86">
        <f t="shared" si="307"/>
        <v>0</v>
      </c>
      <c r="EH175" s="86">
        <f t="shared" si="308"/>
        <v>0</v>
      </c>
      <c r="EI175" s="86">
        <f t="shared" si="309"/>
        <v>0</v>
      </c>
      <c r="EJ175" s="86">
        <f t="shared" si="310"/>
        <v>0</v>
      </c>
      <c r="EK175" s="86">
        <f t="shared" si="311"/>
        <v>0</v>
      </c>
      <c r="EL175" s="86">
        <f t="shared" si="312"/>
        <v>0</v>
      </c>
      <c r="EM175" s="86">
        <f t="shared" si="313"/>
        <v>0</v>
      </c>
      <c r="EN175" s="86">
        <f t="shared" si="314"/>
        <v>0</v>
      </c>
      <c r="EO175" s="86">
        <f t="shared" si="315"/>
        <v>0</v>
      </c>
      <c r="EP175" s="86">
        <f t="shared" si="316"/>
        <v>0</v>
      </c>
      <c r="EQ175" s="86">
        <f t="shared" si="317"/>
        <v>0</v>
      </c>
      <c r="ER175" s="86">
        <f t="shared" si="318"/>
        <v>0</v>
      </c>
      <c r="ES175" s="86">
        <f t="shared" si="319"/>
        <v>0</v>
      </c>
      <c r="ET175" s="86">
        <f t="shared" si="320"/>
        <v>0</v>
      </c>
      <c r="EU175" s="86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21"/>
        <v>0</v>
      </c>
      <c r="D176" s="155">
        <f t="shared" si="32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8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85" t="str">
        <f t="shared" si="270"/>
        <v/>
      </c>
      <c r="CB176" s="85" t="str">
        <f t="shared" si="323"/>
        <v/>
      </c>
      <c r="CC176" s="85" t="str">
        <f t="shared" si="272"/>
        <v/>
      </c>
      <c r="CD176" s="85" t="str">
        <f t="shared" si="273"/>
        <v/>
      </c>
      <c r="CE176" s="85" t="str">
        <f t="shared" si="274"/>
        <v/>
      </c>
      <c r="CF176" s="86" t="str">
        <f t="shared" si="275"/>
        <v/>
      </c>
      <c r="CG176" s="86">
        <f t="shared" si="276"/>
        <v>0</v>
      </c>
      <c r="CH176" s="86">
        <f t="shared" si="277"/>
        <v>0</v>
      </c>
      <c r="CI176" s="86">
        <f t="shared" si="278"/>
        <v>0</v>
      </c>
      <c r="CJ176" s="86">
        <f t="shared" si="279"/>
        <v>0</v>
      </c>
      <c r="CK176" s="86">
        <f t="shared" si="28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85" t="str">
        <f t="shared" si="281"/>
        <v/>
      </c>
      <c r="DB176" s="85" t="str">
        <f t="shared" si="282"/>
        <v/>
      </c>
      <c r="DC176" s="85" t="str">
        <f t="shared" si="283"/>
        <v/>
      </c>
      <c r="DD176" s="85" t="str">
        <f t="shared" si="284"/>
        <v/>
      </c>
      <c r="DE176" s="85" t="str">
        <f t="shared" si="285"/>
        <v/>
      </c>
      <c r="DF176" s="85" t="str">
        <f t="shared" si="286"/>
        <v/>
      </c>
      <c r="DG176" s="85" t="str">
        <f t="shared" si="287"/>
        <v/>
      </c>
      <c r="DH176" s="85" t="str">
        <f t="shared" si="288"/>
        <v/>
      </c>
      <c r="DI176" s="85" t="str">
        <f t="shared" si="289"/>
        <v/>
      </c>
      <c r="DJ176" s="85" t="str">
        <f t="shared" si="290"/>
        <v/>
      </c>
      <c r="DK176" s="85" t="str">
        <f t="shared" si="291"/>
        <v/>
      </c>
      <c r="DL176" s="85" t="str">
        <f t="shared" si="292"/>
        <v/>
      </c>
      <c r="DM176" s="85" t="str">
        <f t="shared" si="293"/>
        <v/>
      </c>
      <c r="DN176" s="85" t="str">
        <f t="shared" si="294"/>
        <v/>
      </c>
      <c r="DO176" s="85" t="str">
        <f t="shared" si="295"/>
        <v/>
      </c>
      <c r="DP176" s="85" t="str">
        <f t="shared" si="296"/>
        <v/>
      </c>
      <c r="DQ176" s="85" t="str">
        <f t="shared" si="297"/>
        <v/>
      </c>
      <c r="DR176" s="85" t="str">
        <f t="shared" si="298"/>
        <v/>
      </c>
      <c r="DS176" s="85" t="str">
        <f t="shared" si="299"/>
        <v/>
      </c>
      <c r="DT176" s="85" t="str">
        <f t="shared" si="300"/>
        <v/>
      </c>
      <c r="EA176" s="86">
        <f t="shared" si="301"/>
        <v>0</v>
      </c>
      <c r="EB176" s="86">
        <f t="shared" si="302"/>
        <v>0</v>
      </c>
      <c r="EC176" s="86">
        <f t="shared" si="303"/>
        <v>0</v>
      </c>
      <c r="ED176" s="86">
        <f t="shared" si="304"/>
        <v>0</v>
      </c>
      <c r="EE176" s="86">
        <f t="shared" si="305"/>
        <v>0</v>
      </c>
      <c r="EF176" s="86">
        <f t="shared" si="306"/>
        <v>0</v>
      </c>
      <c r="EG176" s="86">
        <f t="shared" si="307"/>
        <v>0</v>
      </c>
      <c r="EH176" s="86">
        <f t="shared" si="308"/>
        <v>0</v>
      </c>
      <c r="EI176" s="86">
        <f t="shared" si="309"/>
        <v>0</v>
      </c>
      <c r="EJ176" s="86">
        <f t="shared" si="310"/>
        <v>0</v>
      </c>
      <c r="EK176" s="86">
        <f t="shared" si="311"/>
        <v>0</v>
      </c>
      <c r="EL176" s="86">
        <f t="shared" si="312"/>
        <v>0</v>
      </c>
      <c r="EM176" s="86">
        <f t="shared" si="313"/>
        <v>0</v>
      </c>
      <c r="EN176" s="86">
        <f t="shared" si="314"/>
        <v>0</v>
      </c>
      <c r="EO176" s="86">
        <f t="shared" si="315"/>
        <v>0</v>
      </c>
      <c r="EP176" s="86">
        <f t="shared" si="316"/>
        <v>0</v>
      </c>
      <c r="EQ176" s="86">
        <f t="shared" si="317"/>
        <v>0</v>
      </c>
      <c r="ER176" s="86">
        <f t="shared" si="318"/>
        <v>0</v>
      </c>
      <c r="ES176" s="86">
        <f t="shared" si="319"/>
        <v>0</v>
      </c>
      <c r="ET176" s="86">
        <f t="shared" si="320"/>
        <v>0</v>
      </c>
      <c r="EU176" s="86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21"/>
        <v>3</v>
      </c>
      <c r="D177" s="155">
        <f t="shared" si="32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>
        <v>2</v>
      </c>
      <c r="T177" s="33"/>
      <c r="U177" s="21"/>
      <c r="V177" s="33"/>
      <c r="W177" s="21"/>
      <c r="X177" s="33"/>
      <c r="Y177" s="21"/>
      <c r="Z177" s="33"/>
      <c r="AA177" s="21"/>
      <c r="AB177" s="33"/>
      <c r="AC177" s="21"/>
      <c r="AD177" s="33"/>
      <c r="AE177" s="21"/>
      <c r="AF177" s="154"/>
      <c r="AG177" s="21"/>
      <c r="AH177" s="154"/>
      <c r="AI177" s="21"/>
      <c r="AJ177" s="141"/>
      <c r="AK177" s="21">
        <v>1</v>
      </c>
      <c r="AL177" s="33"/>
      <c r="AM177" s="21"/>
      <c r="AN177" s="33"/>
      <c r="AO177" s="21"/>
      <c r="AP177" s="33"/>
      <c r="AQ177" s="21"/>
      <c r="AR177" s="141"/>
      <c r="AS177" s="22">
        <v>1</v>
      </c>
      <c r="AT177" s="44">
        <v>2</v>
      </c>
      <c r="AU177" s="142">
        <v>0</v>
      </c>
      <c r="AV177" s="22">
        <v>0</v>
      </c>
      <c r="AW177" s="21">
        <v>0</v>
      </c>
      <c r="AX177" s="48">
        <v>0</v>
      </c>
      <c r="AY177" s="22">
        <v>0</v>
      </c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85" t="str">
        <f t="shared" si="270"/>
        <v/>
      </c>
      <c r="CB177" s="85" t="str">
        <f t="shared" si="323"/>
        <v/>
      </c>
      <c r="CC177" s="85" t="str">
        <f t="shared" si="272"/>
        <v/>
      </c>
      <c r="CD177" s="85" t="str">
        <f t="shared" si="273"/>
        <v/>
      </c>
      <c r="CE177" s="85" t="str">
        <f t="shared" si="274"/>
        <v/>
      </c>
      <c r="CF177" s="86" t="str">
        <f t="shared" si="275"/>
        <v/>
      </c>
      <c r="CG177" s="86">
        <f t="shared" si="276"/>
        <v>0</v>
      </c>
      <c r="CH177" s="86">
        <f t="shared" si="277"/>
        <v>0</v>
      </c>
      <c r="CI177" s="86">
        <f t="shared" si="278"/>
        <v>0</v>
      </c>
      <c r="CJ177" s="86">
        <f t="shared" si="279"/>
        <v>0</v>
      </c>
      <c r="CK177" s="86">
        <f t="shared" si="28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85" t="str">
        <f t="shared" si="281"/>
        <v/>
      </c>
      <c r="DB177" s="85" t="str">
        <f t="shared" si="282"/>
        <v/>
      </c>
      <c r="DC177" s="85" t="str">
        <f t="shared" si="283"/>
        <v/>
      </c>
      <c r="DD177" s="85" t="str">
        <f t="shared" si="284"/>
        <v/>
      </c>
      <c r="DE177" s="85" t="str">
        <f t="shared" si="285"/>
        <v/>
      </c>
      <c r="DF177" s="85" t="str">
        <f t="shared" si="286"/>
        <v/>
      </c>
      <c r="DG177" s="85" t="str">
        <f t="shared" si="287"/>
        <v/>
      </c>
      <c r="DH177" s="85" t="str">
        <f t="shared" si="288"/>
        <v/>
      </c>
      <c r="DI177" s="85" t="str">
        <f t="shared" si="289"/>
        <v/>
      </c>
      <c r="DJ177" s="85" t="str">
        <f t="shared" si="290"/>
        <v/>
      </c>
      <c r="DK177" s="85" t="str">
        <f t="shared" si="291"/>
        <v/>
      </c>
      <c r="DL177" s="85" t="str">
        <f t="shared" si="292"/>
        <v/>
      </c>
      <c r="DM177" s="85" t="str">
        <f t="shared" si="293"/>
        <v/>
      </c>
      <c r="DN177" s="85" t="str">
        <f t="shared" si="294"/>
        <v/>
      </c>
      <c r="DO177" s="85" t="str">
        <f t="shared" si="295"/>
        <v/>
      </c>
      <c r="DP177" s="85" t="str">
        <f t="shared" si="296"/>
        <v/>
      </c>
      <c r="DQ177" s="85" t="str">
        <f t="shared" si="297"/>
        <v/>
      </c>
      <c r="DR177" s="85" t="str">
        <f t="shared" si="298"/>
        <v/>
      </c>
      <c r="DS177" s="85" t="str">
        <f t="shared" si="299"/>
        <v/>
      </c>
      <c r="DT177" s="85" t="str">
        <f t="shared" si="300"/>
        <v/>
      </c>
      <c r="EA177" s="86">
        <f t="shared" si="301"/>
        <v>0</v>
      </c>
      <c r="EB177" s="86">
        <f t="shared" si="302"/>
        <v>0</v>
      </c>
      <c r="EC177" s="86">
        <f t="shared" si="303"/>
        <v>0</v>
      </c>
      <c r="ED177" s="86">
        <f t="shared" si="304"/>
        <v>0</v>
      </c>
      <c r="EE177" s="86">
        <f t="shared" si="305"/>
        <v>0</v>
      </c>
      <c r="EF177" s="86">
        <f t="shared" si="306"/>
        <v>0</v>
      </c>
      <c r="EG177" s="86">
        <f t="shared" si="307"/>
        <v>0</v>
      </c>
      <c r="EH177" s="86">
        <f t="shared" si="308"/>
        <v>0</v>
      </c>
      <c r="EI177" s="86">
        <f t="shared" si="309"/>
        <v>0</v>
      </c>
      <c r="EJ177" s="86">
        <f t="shared" si="310"/>
        <v>0</v>
      </c>
      <c r="EK177" s="86">
        <f t="shared" si="311"/>
        <v>0</v>
      </c>
      <c r="EL177" s="86">
        <f t="shared" si="312"/>
        <v>0</v>
      </c>
      <c r="EM177" s="86">
        <f t="shared" si="313"/>
        <v>0</v>
      </c>
      <c r="EN177" s="86">
        <f t="shared" si="314"/>
        <v>0</v>
      </c>
      <c r="EO177" s="86">
        <f t="shared" si="315"/>
        <v>0</v>
      </c>
      <c r="EP177" s="86">
        <f t="shared" si="316"/>
        <v>0</v>
      </c>
      <c r="EQ177" s="86">
        <f t="shared" si="317"/>
        <v>0</v>
      </c>
      <c r="ER177" s="86">
        <f t="shared" si="318"/>
        <v>0</v>
      </c>
      <c r="ES177" s="86">
        <f t="shared" si="319"/>
        <v>0</v>
      </c>
      <c r="ET177" s="86">
        <f t="shared" si="320"/>
        <v>0</v>
      </c>
      <c r="EU177" s="86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21"/>
        <v>0</v>
      </c>
      <c r="D178" s="155">
        <f t="shared" si="32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141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85" t="str">
        <f t="shared" si="270"/>
        <v/>
      </c>
      <c r="CB178" s="85" t="str">
        <f t="shared" si="322"/>
        <v/>
      </c>
      <c r="CC178" s="85" t="str">
        <f t="shared" si="272"/>
        <v/>
      </c>
      <c r="CD178" s="85" t="str">
        <f t="shared" si="273"/>
        <v/>
      </c>
      <c r="CE178" s="85" t="str">
        <f t="shared" si="274"/>
        <v/>
      </c>
      <c r="CF178" s="86" t="str">
        <f t="shared" si="275"/>
        <v/>
      </c>
      <c r="CG178" s="86">
        <f t="shared" si="276"/>
        <v>0</v>
      </c>
      <c r="CH178" s="86">
        <f t="shared" si="277"/>
        <v>0</v>
      </c>
      <c r="CI178" s="86">
        <f t="shared" si="278"/>
        <v>0</v>
      </c>
      <c r="CJ178" s="86">
        <f t="shared" si="279"/>
        <v>0</v>
      </c>
      <c r="CK178" s="86">
        <f t="shared" si="28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85" t="str">
        <f t="shared" si="281"/>
        <v/>
      </c>
      <c r="DB178" s="85" t="str">
        <f t="shared" si="282"/>
        <v/>
      </c>
      <c r="DC178" s="85" t="str">
        <f t="shared" si="283"/>
        <v/>
      </c>
      <c r="DD178" s="85" t="str">
        <f t="shared" si="284"/>
        <v/>
      </c>
      <c r="DE178" s="85" t="str">
        <f t="shared" si="285"/>
        <v/>
      </c>
      <c r="DF178" s="85" t="str">
        <f t="shared" si="286"/>
        <v/>
      </c>
      <c r="DG178" s="85" t="str">
        <f t="shared" si="287"/>
        <v/>
      </c>
      <c r="DH178" s="85" t="str">
        <f t="shared" si="288"/>
        <v/>
      </c>
      <c r="DI178" s="85" t="str">
        <f t="shared" si="289"/>
        <v/>
      </c>
      <c r="DJ178" s="85" t="str">
        <f t="shared" si="290"/>
        <v/>
      </c>
      <c r="DK178" s="85" t="str">
        <f t="shared" si="291"/>
        <v/>
      </c>
      <c r="DL178" s="85" t="str">
        <f t="shared" si="292"/>
        <v/>
      </c>
      <c r="DM178" s="85" t="str">
        <f t="shared" si="293"/>
        <v/>
      </c>
      <c r="DN178" s="85" t="str">
        <f t="shared" si="294"/>
        <v/>
      </c>
      <c r="DO178" s="85" t="str">
        <f t="shared" si="295"/>
        <v/>
      </c>
      <c r="DP178" s="85" t="str">
        <f t="shared" si="296"/>
        <v/>
      </c>
      <c r="DQ178" s="85" t="str">
        <f t="shared" si="297"/>
        <v/>
      </c>
      <c r="DR178" s="85" t="str">
        <f t="shared" si="298"/>
        <v/>
      </c>
      <c r="DS178" s="85" t="str">
        <f t="shared" si="299"/>
        <v/>
      </c>
      <c r="DT178" s="85" t="str">
        <f t="shared" si="300"/>
        <v/>
      </c>
      <c r="EA178" s="86">
        <f t="shared" si="301"/>
        <v>0</v>
      </c>
      <c r="EB178" s="86">
        <f t="shared" si="302"/>
        <v>0</v>
      </c>
      <c r="EC178" s="86">
        <f t="shared" si="303"/>
        <v>0</v>
      </c>
      <c r="ED178" s="86">
        <f t="shared" si="304"/>
        <v>0</v>
      </c>
      <c r="EE178" s="86">
        <f t="shared" si="305"/>
        <v>0</v>
      </c>
      <c r="EF178" s="86">
        <f t="shared" si="306"/>
        <v>0</v>
      </c>
      <c r="EG178" s="86">
        <f t="shared" si="307"/>
        <v>0</v>
      </c>
      <c r="EH178" s="86">
        <f t="shared" si="308"/>
        <v>0</v>
      </c>
      <c r="EI178" s="86">
        <f t="shared" si="309"/>
        <v>0</v>
      </c>
      <c r="EJ178" s="86">
        <f t="shared" si="310"/>
        <v>0</v>
      </c>
      <c r="EK178" s="86">
        <f t="shared" si="311"/>
        <v>0</v>
      </c>
      <c r="EL178" s="86">
        <f t="shared" si="312"/>
        <v>0</v>
      </c>
      <c r="EM178" s="86">
        <f t="shared" si="313"/>
        <v>0</v>
      </c>
      <c r="EN178" s="86">
        <f t="shared" si="314"/>
        <v>0</v>
      </c>
      <c r="EO178" s="86">
        <f t="shared" si="315"/>
        <v>0</v>
      </c>
      <c r="EP178" s="86">
        <f t="shared" si="316"/>
        <v>0</v>
      </c>
      <c r="EQ178" s="86">
        <f t="shared" si="317"/>
        <v>0</v>
      </c>
      <c r="ER178" s="86">
        <f t="shared" si="318"/>
        <v>0</v>
      </c>
      <c r="ES178" s="86">
        <f t="shared" si="319"/>
        <v>0</v>
      </c>
      <c r="ET178" s="86">
        <f t="shared" si="320"/>
        <v>0</v>
      </c>
      <c r="EU178" s="86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21"/>
        <v>0</v>
      </c>
      <c r="D179" s="155">
        <f t="shared" si="32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141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85" t="str">
        <f t="shared" si="270"/>
        <v/>
      </c>
      <c r="CB179" s="85" t="str">
        <f t="shared" si="322"/>
        <v/>
      </c>
      <c r="CC179" s="85" t="str">
        <f t="shared" si="272"/>
        <v/>
      </c>
      <c r="CD179" s="85" t="str">
        <f t="shared" si="273"/>
        <v/>
      </c>
      <c r="CE179" s="85" t="str">
        <f t="shared" si="274"/>
        <v/>
      </c>
      <c r="CF179" s="86" t="str">
        <f t="shared" si="275"/>
        <v/>
      </c>
      <c r="CG179" s="86">
        <f t="shared" si="276"/>
        <v>0</v>
      </c>
      <c r="CH179" s="86">
        <f t="shared" si="277"/>
        <v>0</v>
      </c>
      <c r="CI179" s="86">
        <f t="shared" si="278"/>
        <v>0</v>
      </c>
      <c r="CJ179" s="86">
        <f t="shared" si="279"/>
        <v>0</v>
      </c>
      <c r="CK179" s="86">
        <f t="shared" si="28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85" t="str">
        <f t="shared" si="281"/>
        <v/>
      </c>
      <c r="DB179" s="85" t="str">
        <f t="shared" si="282"/>
        <v/>
      </c>
      <c r="DC179" s="85" t="str">
        <f t="shared" si="283"/>
        <v/>
      </c>
      <c r="DD179" s="85" t="str">
        <f t="shared" si="284"/>
        <v/>
      </c>
      <c r="DE179" s="85" t="str">
        <f t="shared" si="285"/>
        <v/>
      </c>
      <c r="DF179" s="85" t="str">
        <f t="shared" si="286"/>
        <v/>
      </c>
      <c r="DG179" s="85" t="str">
        <f t="shared" si="287"/>
        <v/>
      </c>
      <c r="DH179" s="85" t="str">
        <f t="shared" si="288"/>
        <v/>
      </c>
      <c r="DI179" s="85" t="str">
        <f t="shared" si="289"/>
        <v/>
      </c>
      <c r="DJ179" s="85" t="str">
        <f t="shared" si="290"/>
        <v/>
      </c>
      <c r="DK179" s="85" t="str">
        <f t="shared" si="291"/>
        <v/>
      </c>
      <c r="DL179" s="85" t="str">
        <f t="shared" si="292"/>
        <v/>
      </c>
      <c r="DM179" s="85" t="str">
        <f t="shared" si="293"/>
        <v/>
      </c>
      <c r="DN179" s="85" t="str">
        <f t="shared" si="294"/>
        <v/>
      </c>
      <c r="DO179" s="85" t="str">
        <f t="shared" si="295"/>
        <v/>
      </c>
      <c r="DP179" s="85" t="str">
        <f t="shared" si="296"/>
        <v/>
      </c>
      <c r="DQ179" s="85" t="str">
        <f t="shared" si="297"/>
        <v/>
      </c>
      <c r="DR179" s="85" t="str">
        <f t="shared" si="298"/>
        <v/>
      </c>
      <c r="DS179" s="85" t="str">
        <f t="shared" si="299"/>
        <v/>
      </c>
      <c r="DT179" s="85" t="str">
        <f t="shared" si="300"/>
        <v/>
      </c>
      <c r="EA179" s="86">
        <f t="shared" si="301"/>
        <v>0</v>
      </c>
      <c r="EB179" s="86">
        <f t="shared" si="302"/>
        <v>0</v>
      </c>
      <c r="EC179" s="86">
        <f t="shared" si="303"/>
        <v>0</v>
      </c>
      <c r="ED179" s="86">
        <f t="shared" si="304"/>
        <v>0</v>
      </c>
      <c r="EE179" s="86">
        <f t="shared" si="305"/>
        <v>0</v>
      </c>
      <c r="EF179" s="86">
        <f t="shared" si="306"/>
        <v>0</v>
      </c>
      <c r="EG179" s="86">
        <f t="shared" si="307"/>
        <v>0</v>
      </c>
      <c r="EH179" s="86">
        <f t="shared" si="308"/>
        <v>0</v>
      </c>
      <c r="EI179" s="86">
        <f t="shared" si="309"/>
        <v>0</v>
      </c>
      <c r="EJ179" s="86">
        <f t="shared" si="310"/>
        <v>0</v>
      </c>
      <c r="EK179" s="86">
        <f t="shared" si="311"/>
        <v>0</v>
      </c>
      <c r="EL179" s="86">
        <f t="shared" si="312"/>
        <v>0</v>
      </c>
      <c r="EM179" s="86">
        <f t="shared" si="313"/>
        <v>0</v>
      </c>
      <c r="EN179" s="86">
        <f t="shared" si="314"/>
        <v>0</v>
      </c>
      <c r="EO179" s="86">
        <f t="shared" si="315"/>
        <v>0</v>
      </c>
      <c r="EP179" s="86">
        <f t="shared" si="316"/>
        <v>0</v>
      </c>
      <c r="EQ179" s="86">
        <f t="shared" si="317"/>
        <v>0</v>
      </c>
      <c r="ER179" s="86">
        <f t="shared" si="318"/>
        <v>0</v>
      </c>
      <c r="ES179" s="86">
        <f t="shared" si="319"/>
        <v>0</v>
      </c>
      <c r="ET179" s="86">
        <f t="shared" si="320"/>
        <v>0</v>
      </c>
      <c r="EU179" s="86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21"/>
        <v>0</v>
      </c>
      <c r="D180" s="155">
        <f t="shared" si="32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141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85" t="str">
        <f t="shared" si="270"/>
        <v/>
      </c>
      <c r="CB180" s="85" t="str">
        <f t="shared" si="322"/>
        <v/>
      </c>
      <c r="CC180" s="85" t="str">
        <f t="shared" si="272"/>
        <v/>
      </c>
      <c r="CD180" s="85" t="str">
        <f t="shared" si="273"/>
        <v/>
      </c>
      <c r="CE180" s="85" t="str">
        <f t="shared" si="274"/>
        <v/>
      </c>
      <c r="CF180" s="86" t="str">
        <f t="shared" si="275"/>
        <v/>
      </c>
      <c r="CG180" s="86">
        <f t="shared" si="276"/>
        <v>0</v>
      </c>
      <c r="CH180" s="86">
        <f t="shared" si="277"/>
        <v>0</v>
      </c>
      <c r="CI180" s="86">
        <f t="shared" si="278"/>
        <v>0</v>
      </c>
      <c r="CJ180" s="86">
        <f t="shared" si="279"/>
        <v>0</v>
      </c>
      <c r="CK180" s="86">
        <f t="shared" si="28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85" t="str">
        <f t="shared" si="281"/>
        <v/>
      </c>
      <c r="DB180" s="85" t="str">
        <f t="shared" si="282"/>
        <v/>
      </c>
      <c r="DC180" s="85" t="str">
        <f t="shared" si="283"/>
        <v/>
      </c>
      <c r="DD180" s="85" t="str">
        <f t="shared" si="284"/>
        <v/>
      </c>
      <c r="DE180" s="85" t="str">
        <f t="shared" si="285"/>
        <v/>
      </c>
      <c r="DF180" s="85" t="str">
        <f t="shared" si="286"/>
        <v/>
      </c>
      <c r="DG180" s="85" t="str">
        <f t="shared" si="287"/>
        <v/>
      </c>
      <c r="DH180" s="85" t="str">
        <f t="shared" si="288"/>
        <v/>
      </c>
      <c r="DI180" s="85" t="str">
        <f t="shared" si="289"/>
        <v/>
      </c>
      <c r="DJ180" s="85" t="str">
        <f t="shared" si="290"/>
        <v/>
      </c>
      <c r="DK180" s="85" t="str">
        <f t="shared" si="291"/>
        <v/>
      </c>
      <c r="DL180" s="85" t="str">
        <f t="shared" si="292"/>
        <v/>
      </c>
      <c r="DM180" s="85" t="str">
        <f t="shared" si="293"/>
        <v/>
      </c>
      <c r="DN180" s="85" t="str">
        <f t="shared" si="294"/>
        <v/>
      </c>
      <c r="DO180" s="85" t="str">
        <f t="shared" si="295"/>
        <v/>
      </c>
      <c r="DP180" s="85" t="str">
        <f t="shared" si="296"/>
        <v/>
      </c>
      <c r="DQ180" s="85" t="str">
        <f t="shared" si="297"/>
        <v/>
      </c>
      <c r="DR180" s="85" t="str">
        <f t="shared" si="298"/>
        <v/>
      </c>
      <c r="DS180" s="85" t="str">
        <f t="shared" si="299"/>
        <v/>
      </c>
      <c r="DT180" s="85" t="str">
        <f t="shared" si="300"/>
        <v/>
      </c>
      <c r="EA180" s="86">
        <f t="shared" si="301"/>
        <v>0</v>
      </c>
      <c r="EB180" s="86">
        <f t="shared" si="302"/>
        <v>0</v>
      </c>
      <c r="EC180" s="86">
        <f t="shared" si="303"/>
        <v>0</v>
      </c>
      <c r="ED180" s="86">
        <f t="shared" si="304"/>
        <v>0</v>
      </c>
      <c r="EE180" s="86">
        <f t="shared" si="305"/>
        <v>0</v>
      </c>
      <c r="EF180" s="86">
        <f t="shared" si="306"/>
        <v>0</v>
      </c>
      <c r="EG180" s="86">
        <f t="shared" si="307"/>
        <v>0</v>
      </c>
      <c r="EH180" s="86">
        <f t="shared" si="308"/>
        <v>0</v>
      </c>
      <c r="EI180" s="86">
        <f t="shared" si="309"/>
        <v>0</v>
      </c>
      <c r="EJ180" s="86">
        <f t="shared" si="310"/>
        <v>0</v>
      </c>
      <c r="EK180" s="86">
        <f t="shared" si="311"/>
        <v>0</v>
      </c>
      <c r="EL180" s="86">
        <f t="shared" si="312"/>
        <v>0</v>
      </c>
      <c r="EM180" s="86">
        <f t="shared" si="313"/>
        <v>0</v>
      </c>
      <c r="EN180" s="86">
        <f t="shared" si="314"/>
        <v>0</v>
      </c>
      <c r="EO180" s="86">
        <f t="shared" si="315"/>
        <v>0</v>
      </c>
      <c r="EP180" s="86">
        <f t="shared" si="316"/>
        <v>0</v>
      </c>
      <c r="EQ180" s="86">
        <f t="shared" si="317"/>
        <v>0</v>
      </c>
      <c r="ER180" s="86">
        <f t="shared" si="318"/>
        <v>0</v>
      </c>
      <c r="ES180" s="86">
        <f t="shared" si="319"/>
        <v>0</v>
      </c>
      <c r="ET180" s="86">
        <f t="shared" si="320"/>
        <v>0</v>
      </c>
      <c r="EU180" s="86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21"/>
        <v>24</v>
      </c>
      <c r="D181" s="155">
        <f t="shared" si="321"/>
        <v>1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>
        <v>2</v>
      </c>
      <c r="R181" s="33"/>
      <c r="S181" s="21"/>
      <c r="T181" s="33"/>
      <c r="U181" s="21">
        <v>2</v>
      </c>
      <c r="V181" s="33"/>
      <c r="W181" s="21">
        <v>2</v>
      </c>
      <c r="X181" s="33"/>
      <c r="Y181" s="21">
        <v>1</v>
      </c>
      <c r="Z181" s="33"/>
      <c r="AA181" s="21">
        <v>4</v>
      </c>
      <c r="AB181" s="33">
        <v>1</v>
      </c>
      <c r="AC181" s="21">
        <v>2</v>
      </c>
      <c r="AD181" s="33"/>
      <c r="AE181" s="21">
        <v>1</v>
      </c>
      <c r="AF181" s="154"/>
      <c r="AG181" s="21">
        <v>4</v>
      </c>
      <c r="AH181" s="154"/>
      <c r="AI181" s="21">
        <v>2</v>
      </c>
      <c r="AJ181" s="141"/>
      <c r="AK181" s="21">
        <v>1</v>
      </c>
      <c r="AL181" s="33"/>
      <c r="AM181" s="21">
        <v>1</v>
      </c>
      <c r="AN181" s="33"/>
      <c r="AO181" s="21">
        <v>1</v>
      </c>
      <c r="AP181" s="33"/>
      <c r="AQ181" s="21">
        <v>1</v>
      </c>
      <c r="AR181" s="141"/>
      <c r="AS181" s="22">
        <v>13</v>
      </c>
      <c r="AT181" s="44">
        <v>11</v>
      </c>
      <c r="AU181" s="142">
        <v>0</v>
      </c>
      <c r="AV181" s="22">
        <v>0</v>
      </c>
      <c r="AW181" s="21">
        <v>0</v>
      </c>
      <c r="AX181" s="48">
        <v>0</v>
      </c>
      <c r="AY181" s="22">
        <v>0</v>
      </c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85" t="str">
        <f>IF(C181&lt;   D181,"* El total de Reactivos NO DEBE ser superior al total de Procesados. ","")</f>
        <v/>
      </c>
      <c r="CB181" s="85" t="str">
        <f>IF(C181&lt;&gt; AS181+ AT181,"* La suma de las columnas Sexo DEBE SER IGUAL a los Procesados. ","")</f>
        <v/>
      </c>
      <c r="CC181" s="85" t="str">
        <f>IF(C181&lt;  AU181+ AV181,"* La suma de las columna Trans NO DEBE ser superior al total de Procesados. ","")</f>
        <v/>
      </c>
      <c r="CD181" s="85" t="str">
        <f>IF(C181&lt;  AW181,"* La columna Pueblos Originarios NO DEBE ser superior al total de Procesados. ","")</f>
        <v/>
      </c>
      <c r="CE181" s="85" t="str">
        <f>IF(C181&lt;  AX181,"* La columna Migrantes NO DEBE ser superior al total de Procesados. ","")</f>
        <v/>
      </c>
      <c r="CF181" s="86" t="str">
        <f>IF((O181 + Q181) &lt;  AY181,"* La columna 14-18 AÑOS no puede ser mayor al total por grupo edad de 10 a 19 años. ","")</f>
        <v/>
      </c>
      <c r="CG181" s="86">
        <f>IF(C181&lt;&gt; AS181+AT181,1,0)</f>
        <v>0</v>
      </c>
      <c r="CH181" s="86">
        <f>IF(C181&lt;  AU181+AV181,1,0)</f>
        <v>0</v>
      </c>
      <c r="CI181" s="86">
        <f>IF(C181&lt;  AW181,1,0)</f>
        <v>0</v>
      </c>
      <c r="CJ181" s="86">
        <f>IF(C181&lt;  AX181,1,0)</f>
        <v>0</v>
      </c>
      <c r="CK181" s="86">
        <f>IF((O181 + Q181) &lt;  AY181,1,0)</f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85" t="str">
        <f>IF(F181&gt; E181,"* Los exámenes Reactivos de Menor de 6 meses NO DEBEN ser mayor a los Exámenes Procesados de la misma edad. ","")</f>
        <v/>
      </c>
      <c r="DB181" s="85" t="str">
        <f>IF(H181&gt; G181,"* Los exámenes Reactivos de 6 a 11 meses NO DEBEN ser mayor a los Exámenes Procesados de la misma edad. ","")</f>
        <v/>
      </c>
      <c r="DC181" s="85" t="str">
        <f>IF(J181&gt; I181,"* Los exámenes Reactivos de 12 a 24 meses NO DEBEN ser mayor a los Exámenes Procesados de la misma edad. ","")</f>
        <v/>
      </c>
      <c r="DD181" s="85" t="str">
        <f>IF(L181&gt; K181,"* Los exámenes Reactivos de 3 a 4 años NO DEBEN ser mayor a los Exámenes Procesados de la misma edad. ","")</f>
        <v/>
      </c>
      <c r="DE181" s="85" t="str">
        <f>IF(N181&gt; M181,"* Los exámenes Reactivos de 5 a 9 años NO DEBEN ser mayor a los Exámenes Procesados de la misma edad. ","")</f>
        <v/>
      </c>
      <c r="DF181" s="85" t="str">
        <f>IF(P181&gt; O181,"* Los exámenes Reactivos de 10 a 14 años NO DEBEN ser mayor a los Exámenes Procesados de la misma edad. ","")</f>
        <v/>
      </c>
      <c r="DG181" s="85" t="str">
        <f>IF(R181&gt; Q181,"* Los exámenes Reactivos de 15 a 19 años NO DEBEN ser mayor a los Exámenes Procesados de la misma edad. ","")</f>
        <v/>
      </c>
      <c r="DH181" s="85" t="str">
        <f>IF(T181&gt; S181,"* Los exámenes Reactivos de 20 a 24 años NO DEBEN ser mayor a los Exámenes Procesados de la misma edad. ","")</f>
        <v/>
      </c>
      <c r="DI181" s="85" t="str">
        <f>IF(V181&gt; U181,"* Los exámenes Reactivos de 25 a 29 años NO DEBEN ser mayor a los Exámenes Procesados de la misma edad. ","")</f>
        <v/>
      </c>
      <c r="DJ181" s="85" t="str">
        <f>IF(X181&gt; W181,"* Los exámenes Reactivos de 30 a 34 años NO DEBEN ser mayor a los Exámenes Procesados de la misma edad. ","")</f>
        <v/>
      </c>
      <c r="DK181" s="85" t="str">
        <f>IF(Z181&gt; Y181,"* Los exámenes Reactivos de 35 a 39 años NO DEBEN ser mayor a los Exámenes Procesados de la misma edad. ","")</f>
        <v/>
      </c>
      <c r="DL181" s="85" t="str">
        <f>IF(AB181&gt; AA181,"* Los exámenes Reactivos de 40 a 44 años NO DEBEN ser mayor a los Exámenes Procesados de la misma edad. ","")</f>
        <v/>
      </c>
      <c r="DM181" s="85" t="str">
        <f>IF(AD181&gt; AC181,"* Los exámenes Reactivos de 45 a 49 años NO DEBEN ser mayor a los Exámenes Procesados de la misma edad. ","")</f>
        <v/>
      </c>
      <c r="DN181" s="85" t="str">
        <f>IF(AF181&gt; AE181,"* Los exámenes Reactivos de 50 a 54 años NO DEBEN ser mayor a los Exámenes Procesados de la misma edad. ","")</f>
        <v/>
      </c>
      <c r="DO181" s="85" t="str">
        <f>IF(AH181&gt; AG181,"* Los exámenes Reactivos de 55 a 59 años NO DEBEN ser mayor a los Exámenes Procesados de la misma edad. ","")</f>
        <v/>
      </c>
      <c r="DP181" s="85" t="str">
        <f>IF(AJ181&gt; AI181,"* Los exámenes Reactivos de 60 a 64 años NO DEBEN ser mayor a los Exámenes Procesados de la misma edad. ","")</f>
        <v/>
      </c>
      <c r="DQ181" s="85" t="str">
        <f>IF(AL181&gt; AK181,"* Los exámenes Reactivos de 65 a 69 años NO DEBEN ser mayor a los Exámenes Procesados de la misma edad. ","")</f>
        <v/>
      </c>
      <c r="DR181" s="85" t="str">
        <f>IF(AN181&gt; AM181,"* Los exámenes Reactivos de 70 a 74 años NO DEBEN ser mayor a los Exámenes Procesados de la misma edad. ","")</f>
        <v/>
      </c>
      <c r="DS181" s="85" t="str">
        <f>IF(AP181&gt; AO181,"* Los exámenes Reactivos de 75 a 79 años NO DEBEN ser mayor a los Exámenes Procesados de la misma edad. ","")</f>
        <v/>
      </c>
      <c r="DT181" s="85" t="str">
        <f>IF(AR181&gt; AQ181,"* Los exámenes Reactivos de 80 y mas años NO DEBEN ser mayor a los Exámenes Procesados de la misma edad. ","")</f>
        <v/>
      </c>
      <c r="EA181" s="86">
        <f>IF(F181&gt; E181,1,0)</f>
        <v>0</v>
      </c>
      <c r="EB181" s="86">
        <f>IF(H181&gt; G181,1,0)</f>
        <v>0</v>
      </c>
      <c r="EC181" s="86">
        <f>IF(J181&gt; I181,1,0)</f>
        <v>0</v>
      </c>
      <c r="ED181" s="86">
        <f>IF(L181&gt; K181,1,0)</f>
        <v>0</v>
      </c>
      <c r="EE181" s="86">
        <f>IF(N181&gt; M181,1,0)</f>
        <v>0</v>
      </c>
      <c r="EF181" s="86">
        <f>IF(P181&gt; O181,1,0)</f>
        <v>0</v>
      </c>
      <c r="EG181" s="86">
        <f>IF(R181&gt; Q181,1,0)</f>
        <v>0</v>
      </c>
      <c r="EH181" s="86">
        <f>IF(T181&gt; S181,1,0)</f>
        <v>0</v>
      </c>
      <c r="EI181" s="86">
        <f>IF(V181&gt; U181,1,0)</f>
        <v>0</v>
      </c>
      <c r="EJ181" s="86">
        <f>IF(X181&gt; W181,1,0)</f>
        <v>0</v>
      </c>
      <c r="EK181" s="86">
        <f>IF(Z181&gt; Y181,1,0)</f>
        <v>0</v>
      </c>
      <c r="EL181" s="86">
        <f>IF(AB181&gt; AA181,1,0)</f>
        <v>0</v>
      </c>
      <c r="EM181" s="86">
        <f>IF(AD181&gt; AC181,1,0)</f>
        <v>0</v>
      </c>
      <c r="EN181" s="86">
        <f>IF(AF181&gt; AE181,1,0)</f>
        <v>0</v>
      </c>
      <c r="EO181" s="86">
        <f>IF(AH181&gt; AG181,1,0)</f>
        <v>0</v>
      </c>
      <c r="EP181" s="86">
        <f>IF(AJ181&gt; AI181,1,0)</f>
        <v>0</v>
      </c>
      <c r="EQ181" s="86">
        <f>IF(AL181&gt; AK181,1,0)</f>
        <v>0</v>
      </c>
      <c r="ER181" s="86">
        <f>IF(AN181&gt; AM181,1,0)</f>
        <v>0</v>
      </c>
      <c r="ES181" s="86">
        <f>IF(AP181&gt; AO181,1,0)</f>
        <v>0</v>
      </c>
      <c r="ET181" s="86">
        <f>IF(AR181&gt; AQ181,1,0)</f>
        <v>0</v>
      </c>
      <c r="EU181" s="86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21"/>
        <v>48</v>
      </c>
      <c r="D182" s="114">
        <f t="shared" si="321"/>
        <v>2</v>
      </c>
      <c r="E182" s="11"/>
      <c r="F182" s="24"/>
      <c r="G182" s="11"/>
      <c r="H182" s="24"/>
      <c r="I182" s="11"/>
      <c r="J182" s="24"/>
      <c r="K182" s="11">
        <v>1</v>
      </c>
      <c r="L182" s="24"/>
      <c r="M182" s="11">
        <v>1</v>
      </c>
      <c r="N182" s="13"/>
      <c r="O182" s="11"/>
      <c r="P182" s="24"/>
      <c r="Q182" s="11">
        <v>4</v>
      </c>
      <c r="R182" s="24"/>
      <c r="S182" s="11">
        <v>10</v>
      </c>
      <c r="T182" s="24"/>
      <c r="U182" s="11">
        <v>8</v>
      </c>
      <c r="V182" s="24"/>
      <c r="W182" s="11">
        <v>8</v>
      </c>
      <c r="X182" s="24"/>
      <c r="Y182" s="11">
        <v>9</v>
      </c>
      <c r="Z182" s="24">
        <v>2</v>
      </c>
      <c r="AA182" s="11">
        <v>3</v>
      </c>
      <c r="AB182" s="24"/>
      <c r="AC182" s="11">
        <v>1</v>
      </c>
      <c r="AD182" s="24"/>
      <c r="AE182" s="11">
        <v>1</v>
      </c>
      <c r="AF182" s="158"/>
      <c r="AG182" s="11">
        <v>1</v>
      </c>
      <c r="AH182" s="158"/>
      <c r="AI182" s="11"/>
      <c r="AJ182" s="13"/>
      <c r="AK182" s="11">
        <v>1</v>
      </c>
      <c r="AL182" s="24"/>
      <c r="AM182" s="11"/>
      <c r="AN182" s="24"/>
      <c r="AO182" s="11"/>
      <c r="AP182" s="24"/>
      <c r="AQ182" s="11"/>
      <c r="AR182" s="13"/>
      <c r="AS182" s="12">
        <v>19</v>
      </c>
      <c r="AT182" s="43">
        <v>29</v>
      </c>
      <c r="AU182" s="149">
        <v>0</v>
      </c>
      <c r="AV182" s="12">
        <v>0</v>
      </c>
      <c r="AW182" s="11">
        <v>0</v>
      </c>
      <c r="AX182" s="14">
        <v>0</v>
      </c>
      <c r="AY182" s="12">
        <v>0</v>
      </c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85" t="str">
        <f>IF(C182&lt;   D182,"* El total de Reactivos NO DEBE ser superior al total de Procesados. ","")</f>
        <v/>
      </c>
      <c r="CB182" s="85" t="str">
        <f>IF(C182&lt;&gt; AS182+ AT182,"* La suma de las columnas Sexo DEBE SER IGUAL a los Procesados. ","")</f>
        <v/>
      </c>
      <c r="CC182" s="85" t="str">
        <f>IF(C182&lt;  AU182+ AV182,"* La suma de las columna Trans NO DEBE ser superior al total de Procesados. ","")</f>
        <v/>
      </c>
      <c r="CD182" s="85" t="str">
        <f>IF(C182&lt;  AW182,"* La columna Pueblos Originarios NO DEBE ser superior al total de Procesados. ","")</f>
        <v/>
      </c>
      <c r="CE182" s="85" t="str">
        <f>IF(C182&lt;  AX182,"* La columna Migrantes NO DEBE ser superior al total de Procesados. ","")</f>
        <v/>
      </c>
      <c r="CF182" s="86" t="str">
        <f>IF((O182 + Q182) &lt;  AY182,"* La columna 14-18 AÑOS no puede ser mayor al total por grupo edad de 10 a 19 años. ","")</f>
        <v/>
      </c>
      <c r="CG182" s="86">
        <f>IF(C182&lt;&gt; AS182+AT182,1,0)</f>
        <v>0</v>
      </c>
      <c r="CH182" s="86">
        <f>IF(C182&lt;  AU182+AV182,1,0)</f>
        <v>0</v>
      </c>
      <c r="CI182" s="86">
        <f>IF(C182&lt;  AW182,1,0)</f>
        <v>0</v>
      </c>
      <c r="CJ182" s="86">
        <f>IF(C182&lt;  AX182,1,0)</f>
        <v>0</v>
      </c>
      <c r="CK182" s="86">
        <f>IF((O182 + Q182) &lt;  AY182,1,0)</f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85" t="str">
        <f>IF(F182&gt; E182,"* Los exámenes Reactivos de Menor de 6 meses NO DEBEN ser mayor a los Exámenes Procesados de la misma edad. ","")</f>
        <v/>
      </c>
      <c r="DB182" s="85" t="str">
        <f>IF(H182&gt; G182,"* Los exámenes Reactivos de 6 a 11 meses NO DEBEN ser mayor a los Exámenes Procesados de la misma edad. ","")</f>
        <v/>
      </c>
      <c r="DC182" s="85" t="str">
        <f>IF(J182&gt; I182,"* Los exámenes Reactivos de 12 a 24 meses NO DEBEN ser mayor a los Exámenes Procesados de la misma edad. ","")</f>
        <v/>
      </c>
      <c r="DD182" s="85" t="str">
        <f>IF(L182&gt; K182,"* Los exámenes Reactivos de 3 a 4 años NO DEBEN ser mayor a los Exámenes Procesados de la misma edad. ","")</f>
        <v/>
      </c>
      <c r="DE182" s="85" t="str">
        <f>IF(N182&gt; M182,"* Los exámenes Reactivos de 5 a 9 años NO DEBEN ser mayor a los Exámenes Procesados de la misma edad. ","")</f>
        <v/>
      </c>
      <c r="DF182" s="85" t="str">
        <f>IF(P182&gt; O182,"* Los exámenes Reactivos de 10 a 14 años NO DEBEN ser mayor a los Exámenes Procesados de la misma edad. ","")</f>
        <v/>
      </c>
      <c r="DG182" s="85" t="str">
        <f>IF(R182&gt; Q182,"* Los exámenes Reactivos de 15 a 19 años NO DEBEN ser mayor a los Exámenes Procesados de la misma edad. ","")</f>
        <v/>
      </c>
      <c r="DH182" s="85" t="str">
        <f>IF(T182&gt; S182,"* Los exámenes Reactivos de 20 a 24 años NO DEBEN ser mayor a los Exámenes Procesados de la misma edad. ","")</f>
        <v/>
      </c>
      <c r="DI182" s="85" t="str">
        <f>IF(V182&gt; U182,"* Los exámenes Reactivos de 25 a 29 años NO DEBEN ser mayor a los Exámenes Procesados de la misma edad. ","")</f>
        <v/>
      </c>
      <c r="DJ182" s="85" t="str">
        <f>IF(X182&gt; W182,"* Los exámenes Reactivos de 30 a 34 años NO DEBEN ser mayor a los Exámenes Procesados de la misma edad. ","")</f>
        <v/>
      </c>
      <c r="DK182" s="85" t="str">
        <f>IF(Z182&gt; Y182,"* Los exámenes Reactivos de 35 a 39 años NO DEBEN ser mayor a los Exámenes Procesados de la misma edad. ","")</f>
        <v/>
      </c>
      <c r="DL182" s="85" t="str">
        <f>IF(AB182&gt; AA182,"* Los exámenes Reactivos de 40 a 44 años NO DEBEN ser mayor a los Exámenes Procesados de la misma edad. ","")</f>
        <v/>
      </c>
      <c r="DM182" s="85" t="str">
        <f>IF(AD182&gt; AC182,"* Los exámenes Reactivos de 45 a 49 años NO DEBEN ser mayor a los Exámenes Procesados de la misma edad. ","")</f>
        <v/>
      </c>
      <c r="DN182" s="85" t="str">
        <f>IF(AF182&gt; AE182,"* Los exámenes Reactivos de 50 a 54 años NO DEBEN ser mayor a los Exámenes Procesados de la misma edad. ","")</f>
        <v/>
      </c>
      <c r="DO182" s="85" t="str">
        <f>IF(AH182&gt; AG182,"* Los exámenes Reactivos de 55 a 59 años NO DEBEN ser mayor a los Exámenes Procesados de la misma edad. ","")</f>
        <v/>
      </c>
      <c r="DP182" s="85" t="str">
        <f>IF(AJ182&gt; AI182,"* Los exámenes Reactivos de 60 a 64 años NO DEBEN ser mayor a los Exámenes Procesados de la misma edad. ","")</f>
        <v/>
      </c>
      <c r="DQ182" s="85" t="str">
        <f>IF(AL182&gt; AK182,"* Los exámenes Reactivos de 65 a 69 años NO DEBEN ser mayor a los Exámenes Procesados de la misma edad. ","")</f>
        <v/>
      </c>
      <c r="DR182" s="85" t="str">
        <f>IF(AN182&gt; AM182,"* Los exámenes Reactivos de 70 a 74 años NO DEBEN ser mayor a los Exámenes Procesados de la misma edad. ","")</f>
        <v/>
      </c>
      <c r="DS182" s="85" t="str">
        <f>IF(AP182&gt; AO182,"* Los exámenes Reactivos de 75 a 79 años NO DEBEN ser mayor a los Exámenes Procesados de la misma edad. ","")</f>
        <v/>
      </c>
      <c r="DT182" s="85" t="str">
        <f>IF(AR182&gt; AQ182,"* Los exámenes Reactivos de 80 y mas años NO DEBEN ser mayor a los Exámenes Procesados de la misma edad. ","")</f>
        <v/>
      </c>
      <c r="EA182" s="86">
        <f>IF(F182&gt; E182,1,0)</f>
        <v>0</v>
      </c>
      <c r="EB182" s="86">
        <f>IF(H182&gt; G182,1,0)</f>
        <v>0</v>
      </c>
      <c r="EC182" s="86">
        <f>IF(J182&gt; I182,1,0)</f>
        <v>0</v>
      </c>
      <c r="ED182" s="86">
        <f>IF(L182&gt; K182,1,0)</f>
        <v>0</v>
      </c>
      <c r="EE182" s="86">
        <f>IF(N182&gt; M182,1,0)</f>
        <v>0</v>
      </c>
      <c r="EF182" s="86">
        <f>IF(P182&gt; O182,1,0)</f>
        <v>0</v>
      </c>
      <c r="EG182" s="86">
        <f>IF(R182&gt; Q182,1,0)</f>
        <v>0</v>
      </c>
      <c r="EH182" s="86">
        <f>IF(T182&gt; S182,1,0)</f>
        <v>0</v>
      </c>
      <c r="EI182" s="86">
        <f>IF(V182&gt; U182,1,0)</f>
        <v>0</v>
      </c>
      <c r="EJ182" s="86">
        <f>IF(X182&gt; W182,1,0)</f>
        <v>0</v>
      </c>
      <c r="EK182" s="86">
        <f>IF(Z182&gt; Y182,1,0)</f>
        <v>0</v>
      </c>
      <c r="EL182" s="86">
        <f>IF(AB182&gt; AA182,1,0)</f>
        <v>0</v>
      </c>
      <c r="EM182" s="86">
        <f>IF(AD182&gt; AC182,1,0)</f>
        <v>0</v>
      </c>
      <c r="EN182" s="86">
        <f>IF(AF182&gt; AE182,1,0)</f>
        <v>0</v>
      </c>
      <c r="EO182" s="86">
        <f>IF(AH182&gt; AG182,1,0)</f>
        <v>0</v>
      </c>
      <c r="EP182" s="86">
        <f>IF(AJ182&gt; AI182,1,0)</f>
        <v>0</v>
      </c>
      <c r="EQ182" s="86">
        <f>IF(AL182&gt; AK182,1,0)</f>
        <v>0</v>
      </c>
      <c r="ER182" s="86">
        <f>IF(AN182&gt; AM182,1,0)</f>
        <v>0</v>
      </c>
      <c r="ES182" s="86">
        <f>IF(AP182&gt; AO182,1,0)</f>
        <v>0</v>
      </c>
      <c r="ET182" s="86">
        <f>IF(AR182&gt; AQ182,1,0)</f>
        <v>0</v>
      </c>
      <c r="EU182" s="86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T183" s="159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82"/>
      <c r="AS184" s="364" t="s">
        <v>10</v>
      </c>
      <c r="AT184" s="36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82"/>
      <c r="AS185" s="392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3" t="s">
        <v>34</v>
      </c>
      <c r="AS186" s="393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63"/>
      <c r="AS187" s="6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85" t="str">
        <f t="shared" ref="CA187:CA209" si="324">IF(C187&lt;   D187,"* El total de Reactivos NO DEBE ser superior al total de Procesados. ","")</f>
        <v/>
      </c>
      <c r="CB187" s="85" t="str">
        <f t="shared" ref="CB187:CB209" si="325">IF(C187&lt;&gt; AS187+ AT187,"* La suma de las columnas Sexo DEBE SER IGUAL los Procesados. ","")</f>
        <v/>
      </c>
      <c r="CC187" s="85" t="str">
        <f t="shared" ref="CC187:CC209" si="326">IF(C187&lt;  AU187+ AV187,"* La suma de las columna Trans NO DEBE ser superior al total de Procesados. ","")</f>
        <v/>
      </c>
      <c r="CD187" s="85" t="str">
        <f t="shared" ref="CD187:CD209" si="327">IF(C187&lt;  AW187,"* La columna Pueblos Originarios NO DEBE ser superior al total de Procesados. ","")</f>
        <v/>
      </c>
      <c r="CE187" s="85" t="str">
        <f t="shared" ref="CE187:CE209" si="328">IF(C187&lt;  AX187,"* La columna Migrantes NO DEBE ser superior al total de Procesados. ","")</f>
        <v/>
      </c>
      <c r="CF187" s="86" t="str">
        <f t="shared" ref="CF187:CF209" si="329">IF((O187 + Q187) &lt;  AY187,"* La columna 14-18 AÑOS no puede ser mayor al total por grupo edad de 10 a 19 años. ","")</f>
        <v/>
      </c>
      <c r="CG187" s="86">
        <f t="shared" ref="CG187:CG209" si="330">IF(C187&lt;&gt; AS187+AT187,1,0)</f>
        <v>0</v>
      </c>
      <c r="CH187" s="86">
        <f t="shared" ref="CH187:CH209" si="331">IF(C187&lt;  AU187+AV187,1,0)</f>
        <v>0</v>
      </c>
      <c r="CI187" s="86">
        <f t="shared" ref="CI187:CI209" si="332">IF(C187&lt;  AW187,1,0)</f>
        <v>0</v>
      </c>
      <c r="CJ187" s="86">
        <f t="shared" ref="CJ187:CJ209" si="333">IF(C187&lt;  AX187,1,0)</f>
        <v>0</v>
      </c>
      <c r="CK187" s="86">
        <f t="shared" ref="CK187:CK209" si="334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85" t="str">
        <f t="shared" ref="DA187:DA209" si="335">IF(F187&gt; E187,"* Los exámenes Reactivos de Menor de 6 meses NO DEBEN ser mayor a los Exámenes Procesados de la misma edad. ","")</f>
        <v/>
      </c>
      <c r="DB187" s="85" t="str">
        <f t="shared" ref="DB187:DB209" si="336">IF(H187&gt; G187,"* Los exámenes Reactivos de 6 a 11 meses NO DEBEN ser mayor a los Exámenes Procesados de la misma edad. ","")</f>
        <v/>
      </c>
      <c r="DC187" s="85" t="str">
        <f t="shared" ref="DC187:DC209" si="337">IF(J187&gt; I187,"* Los exámenes Reactivos de 12 a 24 meses NO DEBEN ser mayor a los Exámenes Procesados de la misma edad. ","")</f>
        <v/>
      </c>
      <c r="DD187" s="85" t="str">
        <f t="shared" ref="DD187:DD209" si="338">IF(L187&gt; K187,"* Los exámenes Reactivos de 3 a 4 años NO DEBEN ser mayor a los Exámenes Procesados de la misma edad. ","")</f>
        <v/>
      </c>
      <c r="DE187" s="85" t="str">
        <f t="shared" ref="DE187:DE209" si="339">IF(N187&gt; M187,"* Los exámenes Reactivos de 5 a 9 años NO DEBEN ser mayor a los Exámenes Procesados de la misma edad. ","")</f>
        <v/>
      </c>
      <c r="DF187" s="85" t="str">
        <f t="shared" ref="DF187:DF209" si="340">IF(P187&gt; O187,"* Los exámenes Reactivos de 10 a 14 años NO DEBEN ser mayor a los Exámenes Procesados de la misma edad. ","")</f>
        <v/>
      </c>
      <c r="DG187" s="85" t="str">
        <f t="shared" ref="DG187:DG209" si="341">IF(R187&gt; Q187,"* Los exámenes Reactivos de 15 a 19 años NO DEBEN ser mayor a los Exámenes Procesados de la misma edad. ","")</f>
        <v/>
      </c>
      <c r="DH187" s="85" t="str">
        <f t="shared" ref="DH187:DH209" si="342">IF(T187&gt; S187,"* Los exámenes Reactivos de 20 a 24 años NO DEBEN ser mayor a los Exámenes Procesados de la misma edad. ","")</f>
        <v/>
      </c>
      <c r="DI187" s="85" t="str">
        <f t="shared" ref="DI187:DI209" si="343">IF(V187&gt; U187,"* Los exámenes Reactivos de 25 a 29 años NO DEBEN ser mayor a los Exámenes Procesados de la misma edad. ","")</f>
        <v/>
      </c>
      <c r="DJ187" s="85" t="str">
        <f t="shared" ref="DJ187:DJ209" si="344">IF(X187&gt; W187,"* Los exámenes Reactivos de 30 a 34 años NO DEBEN ser mayor a los Exámenes Procesados de la misma edad. ","")</f>
        <v/>
      </c>
      <c r="DK187" s="85" t="str">
        <f t="shared" ref="DK187:DK209" si="345">IF(Z187&gt; Y187,"* Los exámenes Reactivos de 35 a 39 años NO DEBEN ser mayor a los Exámenes Procesados de la misma edad. ","")</f>
        <v/>
      </c>
      <c r="DL187" s="85" t="str">
        <f t="shared" ref="DL187:DL209" si="346">IF(AB187&gt; AA187,"* Los exámenes Reactivos de 40 a 44 años NO DEBEN ser mayor a los Exámenes Procesados de la misma edad. ","")</f>
        <v/>
      </c>
      <c r="DM187" s="85" t="str">
        <f t="shared" ref="DM187:DM209" si="347">IF(AD187&gt; AC187,"* Los exámenes Reactivos de 45 a 49 años NO DEBEN ser mayor a los Exámenes Procesados de la misma edad. ","")</f>
        <v/>
      </c>
      <c r="DN187" s="85" t="str">
        <f t="shared" ref="DN187:DN209" si="348">IF(AF187&gt; AE187,"* Los exámenes Reactivos de 50 a 54 años NO DEBEN ser mayor a los Exámenes Procesados de la misma edad. ","")</f>
        <v/>
      </c>
      <c r="DO187" s="85" t="str">
        <f t="shared" ref="DO187:DO209" si="349">IF(AH187&gt; AG187,"* Los exámenes Reactivos de 55 a 59 años NO DEBEN ser mayor a los Exámenes Procesados de la misma edad. ","")</f>
        <v/>
      </c>
      <c r="DP187" s="85" t="str">
        <f t="shared" ref="DP187:DP209" si="350">IF(AJ187&gt; AI187,"* Los exámenes Reactivos de 60 a 64 años NO DEBEN ser mayor a los Exámenes Procesados de la misma edad. ","")</f>
        <v/>
      </c>
      <c r="DQ187" s="85" t="str">
        <f t="shared" ref="DQ187:DQ209" si="351">IF(AL187&gt; AK187,"* Los exámenes Reactivos de 65 a 69 años NO DEBEN ser mayor a los Exámenes Procesados de la misma edad. ","")</f>
        <v/>
      </c>
      <c r="DR187" s="85" t="str">
        <f t="shared" ref="DR187:DR209" si="352">IF(AN187&gt; AM187,"* Los exámenes Reactivos de 70 a 74 años NO DEBEN ser mayor a los Exámenes Procesados de la misma edad. ","")</f>
        <v/>
      </c>
      <c r="DS187" s="85" t="str">
        <f t="shared" ref="DS187:DS209" si="353">IF(AP187&gt; AO187,"* Los exámenes Reactivos de 75 a 79 años NO DEBEN ser mayor a los Exámenes Procesados de la misma edad. ","")</f>
        <v/>
      </c>
      <c r="DT187" s="85" t="str">
        <f t="shared" ref="DT187:DT209" si="354">IF(AR187&gt; AQ187,"* Los exámenes Reactivos de 80 y mas años NO DEBEN ser mayor a los Exámenes Procesados de la misma edad. ","")</f>
        <v/>
      </c>
      <c r="EA187" s="86">
        <f t="shared" ref="EA187:EA209" si="355">IF(F187&gt; E187,1,0)</f>
        <v>0</v>
      </c>
      <c r="EB187" s="86">
        <f t="shared" ref="EB187:EB209" si="356">IF(H187&gt; G187,1,0)</f>
        <v>0</v>
      </c>
      <c r="EC187" s="86">
        <f t="shared" ref="EC187:EC209" si="357">IF(J187&gt; I187,1,0)</f>
        <v>0</v>
      </c>
      <c r="ED187" s="86">
        <f t="shared" ref="ED187:ED209" si="358">IF(L187&gt; K187,1,0)</f>
        <v>0</v>
      </c>
      <c r="EE187" s="86">
        <f t="shared" ref="EE187:EE209" si="359">IF(N187&gt; M187,1,0)</f>
        <v>0</v>
      </c>
      <c r="EF187" s="86">
        <f t="shared" ref="EF187:EF209" si="360">IF(P187&gt; O187,1,0)</f>
        <v>0</v>
      </c>
      <c r="EG187" s="86">
        <f t="shared" ref="EG187:EG209" si="361">IF(R187&gt; Q187,1,0)</f>
        <v>0</v>
      </c>
      <c r="EH187" s="86">
        <f t="shared" ref="EH187:EH209" si="362">IF(T187&gt; S187,1,0)</f>
        <v>0</v>
      </c>
      <c r="EI187" s="86">
        <f t="shared" ref="EI187:EI209" si="363">IF(V187&gt; U187,1,0)</f>
        <v>0</v>
      </c>
      <c r="EJ187" s="86">
        <f t="shared" ref="EJ187:EJ209" si="364">IF(X187&gt; W187,1,0)</f>
        <v>0</v>
      </c>
      <c r="EK187" s="86">
        <f t="shared" ref="EK187:EK209" si="365">IF(Z187&gt; Y187,1,0)</f>
        <v>0</v>
      </c>
      <c r="EL187" s="86">
        <f t="shared" ref="EL187:EL209" si="366">IF(AB187&gt; AA187,1,0)</f>
        <v>0</v>
      </c>
      <c r="EM187" s="86">
        <f t="shared" ref="EM187:EM209" si="367">IF(AD187&gt; AC187,1,0)</f>
        <v>0</v>
      </c>
      <c r="EN187" s="86">
        <f t="shared" ref="EN187:EN209" si="368">IF(AF187&gt; AE187,1,0)</f>
        <v>0</v>
      </c>
      <c r="EO187" s="86">
        <f t="shared" ref="EO187:EO209" si="369">IF(AH187&gt; AG187,1,0)</f>
        <v>0</v>
      </c>
      <c r="EP187" s="86">
        <f t="shared" ref="EP187:EP209" si="370">IF(AJ187&gt; AI187,1,0)</f>
        <v>0</v>
      </c>
      <c r="EQ187" s="86">
        <f t="shared" ref="EQ187:EQ209" si="371">IF(AL187&gt; AK187,1,0)</f>
        <v>0</v>
      </c>
      <c r="ER187" s="86">
        <f t="shared" ref="ER187:ER209" si="372">IF(AN187&gt; AM187,1,0)</f>
        <v>0</v>
      </c>
      <c r="ES187" s="86">
        <f t="shared" ref="ES187:ES209" si="373">IF(AP187&gt; AO187,1,0)</f>
        <v>0</v>
      </c>
      <c r="ET187" s="86">
        <f t="shared" ref="ET187:ET209" si="374">IF(AR187&gt; AQ187,1,0)</f>
        <v>0</v>
      </c>
      <c r="EU187" s="86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375">SUM(+E188+G188+I188+K188+M188+O188+Q188+S188+U188+W188+Y188+AA188+AC188+AE188+AG188+AI188+AK188+AM188+AO188+AQ188)</f>
        <v>0</v>
      </c>
      <c r="D188" s="109">
        <f t="shared" si="375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53"/>
      <c r="AS188" s="53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85" t="str">
        <f t="shared" si="324"/>
        <v/>
      </c>
      <c r="CB188" s="85" t="str">
        <f t="shared" si="325"/>
        <v/>
      </c>
      <c r="CC188" s="85" t="str">
        <f t="shared" si="326"/>
        <v/>
      </c>
      <c r="CD188" s="85" t="str">
        <f t="shared" si="327"/>
        <v/>
      </c>
      <c r="CE188" s="85" t="str">
        <f t="shared" si="328"/>
        <v/>
      </c>
      <c r="CF188" s="86" t="str">
        <f t="shared" si="329"/>
        <v/>
      </c>
      <c r="CG188" s="86">
        <f t="shared" si="330"/>
        <v>0</v>
      </c>
      <c r="CH188" s="86">
        <f t="shared" si="331"/>
        <v>0</v>
      </c>
      <c r="CI188" s="86">
        <f t="shared" si="332"/>
        <v>0</v>
      </c>
      <c r="CJ188" s="86">
        <f t="shared" si="333"/>
        <v>0</v>
      </c>
      <c r="CK188" s="86">
        <f t="shared" si="334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85" t="str">
        <f t="shared" si="335"/>
        <v/>
      </c>
      <c r="DB188" s="85" t="str">
        <f t="shared" si="336"/>
        <v/>
      </c>
      <c r="DC188" s="85" t="str">
        <f t="shared" si="337"/>
        <v/>
      </c>
      <c r="DD188" s="85" t="str">
        <f t="shared" si="338"/>
        <v/>
      </c>
      <c r="DE188" s="85" t="str">
        <f t="shared" si="339"/>
        <v/>
      </c>
      <c r="DF188" s="85" t="str">
        <f t="shared" si="340"/>
        <v/>
      </c>
      <c r="DG188" s="85" t="str">
        <f t="shared" si="341"/>
        <v/>
      </c>
      <c r="DH188" s="85" t="str">
        <f t="shared" si="342"/>
        <v/>
      </c>
      <c r="DI188" s="85" t="str">
        <f t="shared" si="343"/>
        <v/>
      </c>
      <c r="DJ188" s="85" t="str">
        <f t="shared" si="344"/>
        <v/>
      </c>
      <c r="DK188" s="85" t="str">
        <f t="shared" si="345"/>
        <v/>
      </c>
      <c r="DL188" s="85" t="str">
        <f t="shared" si="346"/>
        <v/>
      </c>
      <c r="DM188" s="85" t="str">
        <f t="shared" si="347"/>
        <v/>
      </c>
      <c r="DN188" s="85" t="str">
        <f t="shared" si="348"/>
        <v/>
      </c>
      <c r="DO188" s="85" t="str">
        <f t="shared" si="349"/>
        <v/>
      </c>
      <c r="DP188" s="85" t="str">
        <f t="shared" si="350"/>
        <v/>
      </c>
      <c r="DQ188" s="85" t="str">
        <f t="shared" si="351"/>
        <v/>
      </c>
      <c r="DR188" s="85" t="str">
        <f t="shared" si="352"/>
        <v/>
      </c>
      <c r="DS188" s="85" t="str">
        <f t="shared" si="353"/>
        <v/>
      </c>
      <c r="DT188" s="85" t="str">
        <f t="shared" si="354"/>
        <v/>
      </c>
      <c r="EA188" s="86">
        <f t="shared" si="355"/>
        <v>0</v>
      </c>
      <c r="EB188" s="86">
        <f t="shared" si="356"/>
        <v>0</v>
      </c>
      <c r="EC188" s="86">
        <f t="shared" si="357"/>
        <v>0</v>
      </c>
      <c r="ED188" s="86">
        <f t="shared" si="358"/>
        <v>0</v>
      </c>
      <c r="EE188" s="86">
        <f t="shared" si="359"/>
        <v>0</v>
      </c>
      <c r="EF188" s="86">
        <f t="shared" si="360"/>
        <v>0</v>
      </c>
      <c r="EG188" s="86">
        <f t="shared" si="361"/>
        <v>0</v>
      </c>
      <c r="EH188" s="86">
        <f t="shared" si="362"/>
        <v>0</v>
      </c>
      <c r="EI188" s="86">
        <f t="shared" si="363"/>
        <v>0</v>
      </c>
      <c r="EJ188" s="86">
        <f t="shared" si="364"/>
        <v>0</v>
      </c>
      <c r="EK188" s="86">
        <f t="shared" si="365"/>
        <v>0</v>
      </c>
      <c r="EL188" s="86">
        <f t="shared" si="366"/>
        <v>0</v>
      </c>
      <c r="EM188" s="86">
        <f t="shared" si="367"/>
        <v>0</v>
      </c>
      <c r="EN188" s="86">
        <f t="shared" si="368"/>
        <v>0</v>
      </c>
      <c r="EO188" s="86">
        <f t="shared" si="369"/>
        <v>0</v>
      </c>
      <c r="EP188" s="86">
        <f t="shared" si="370"/>
        <v>0</v>
      </c>
      <c r="EQ188" s="86">
        <f t="shared" si="371"/>
        <v>0</v>
      </c>
      <c r="ER188" s="86">
        <f t="shared" si="372"/>
        <v>0</v>
      </c>
      <c r="ES188" s="86">
        <f t="shared" si="373"/>
        <v>0</v>
      </c>
      <c r="ET188" s="86">
        <f t="shared" si="374"/>
        <v>0</v>
      </c>
      <c r="EU188" s="86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375"/>
        <v>0</v>
      </c>
      <c r="D189" s="109">
        <f t="shared" si="375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53"/>
      <c r="AS189" s="53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85" t="str">
        <f t="shared" si="324"/>
        <v/>
      </c>
      <c r="CB189" s="85" t="str">
        <f t="shared" si="325"/>
        <v/>
      </c>
      <c r="CC189" s="85" t="str">
        <f t="shared" si="326"/>
        <v/>
      </c>
      <c r="CD189" s="85" t="str">
        <f t="shared" si="327"/>
        <v/>
      </c>
      <c r="CE189" s="85" t="str">
        <f t="shared" si="328"/>
        <v/>
      </c>
      <c r="CF189" s="86" t="str">
        <f t="shared" si="329"/>
        <v/>
      </c>
      <c r="CG189" s="86">
        <f t="shared" si="330"/>
        <v>0</v>
      </c>
      <c r="CH189" s="86">
        <f t="shared" si="331"/>
        <v>0</v>
      </c>
      <c r="CI189" s="86">
        <f t="shared" si="332"/>
        <v>0</v>
      </c>
      <c r="CJ189" s="86">
        <f t="shared" si="333"/>
        <v>0</v>
      </c>
      <c r="CK189" s="86">
        <f t="shared" si="334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85" t="str">
        <f t="shared" si="335"/>
        <v/>
      </c>
      <c r="DB189" s="85" t="str">
        <f t="shared" si="336"/>
        <v/>
      </c>
      <c r="DC189" s="85" t="str">
        <f t="shared" si="337"/>
        <v/>
      </c>
      <c r="DD189" s="85" t="str">
        <f t="shared" si="338"/>
        <v/>
      </c>
      <c r="DE189" s="85" t="str">
        <f t="shared" si="339"/>
        <v/>
      </c>
      <c r="DF189" s="85" t="str">
        <f t="shared" si="340"/>
        <v/>
      </c>
      <c r="DG189" s="85" t="str">
        <f t="shared" si="341"/>
        <v/>
      </c>
      <c r="DH189" s="85" t="str">
        <f t="shared" si="342"/>
        <v/>
      </c>
      <c r="DI189" s="85" t="str">
        <f t="shared" si="343"/>
        <v/>
      </c>
      <c r="DJ189" s="85" t="str">
        <f t="shared" si="344"/>
        <v/>
      </c>
      <c r="DK189" s="85" t="str">
        <f t="shared" si="345"/>
        <v/>
      </c>
      <c r="DL189" s="85" t="str">
        <f t="shared" si="346"/>
        <v/>
      </c>
      <c r="DM189" s="85" t="str">
        <f t="shared" si="347"/>
        <v/>
      </c>
      <c r="DN189" s="85" t="str">
        <f t="shared" si="348"/>
        <v/>
      </c>
      <c r="DO189" s="85" t="str">
        <f t="shared" si="349"/>
        <v/>
      </c>
      <c r="DP189" s="85" t="str">
        <f t="shared" si="350"/>
        <v/>
      </c>
      <c r="DQ189" s="85" t="str">
        <f t="shared" si="351"/>
        <v/>
      </c>
      <c r="DR189" s="85" t="str">
        <f t="shared" si="352"/>
        <v/>
      </c>
      <c r="DS189" s="85" t="str">
        <f t="shared" si="353"/>
        <v/>
      </c>
      <c r="DT189" s="85" t="str">
        <f t="shared" si="354"/>
        <v/>
      </c>
      <c r="EA189" s="86">
        <f t="shared" si="355"/>
        <v>0</v>
      </c>
      <c r="EB189" s="86">
        <f t="shared" si="356"/>
        <v>0</v>
      </c>
      <c r="EC189" s="86">
        <f t="shared" si="357"/>
        <v>0</v>
      </c>
      <c r="ED189" s="86">
        <f t="shared" si="358"/>
        <v>0</v>
      </c>
      <c r="EE189" s="86">
        <f t="shared" si="359"/>
        <v>0</v>
      </c>
      <c r="EF189" s="86">
        <f t="shared" si="360"/>
        <v>0</v>
      </c>
      <c r="EG189" s="86">
        <f t="shared" si="361"/>
        <v>0</v>
      </c>
      <c r="EH189" s="86">
        <f t="shared" si="362"/>
        <v>0</v>
      </c>
      <c r="EI189" s="86">
        <f t="shared" si="363"/>
        <v>0</v>
      </c>
      <c r="EJ189" s="86">
        <f t="shared" si="364"/>
        <v>0</v>
      </c>
      <c r="EK189" s="86">
        <f t="shared" si="365"/>
        <v>0</v>
      </c>
      <c r="EL189" s="86">
        <f t="shared" si="366"/>
        <v>0</v>
      </c>
      <c r="EM189" s="86">
        <f t="shared" si="367"/>
        <v>0</v>
      </c>
      <c r="EN189" s="86">
        <f t="shared" si="368"/>
        <v>0</v>
      </c>
      <c r="EO189" s="86">
        <f t="shared" si="369"/>
        <v>0</v>
      </c>
      <c r="EP189" s="86">
        <f t="shared" si="370"/>
        <v>0</v>
      </c>
      <c r="EQ189" s="86">
        <f t="shared" si="371"/>
        <v>0</v>
      </c>
      <c r="ER189" s="86">
        <f t="shared" si="372"/>
        <v>0</v>
      </c>
      <c r="ES189" s="86">
        <f t="shared" si="373"/>
        <v>0</v>
      </c>
      <c r="ET189" s="86">
        <f t="shared" si="374"/>
        <v>0</v>
      </c>
      <c r="EU189" s="86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375"/>
        <v>0</v>
      </c>
      <c r="D190" s="139">
        <f t="shared" si="375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8"/>
      <c r="AS190" s="18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85" t="str">
        <f t="shared" si="324"/>
        <v/>
      </c>
      <c r="CB190" s="85" t="str">
        <f t="shared" si="325"/>
        <v/>
      </c>
      <c r="CC190" s="85" t="str">
        <f t="shared" si="326"/>
        <v/>
      </c>
      <c r="CD190" s="85" t="str">
        <f t="shared" si="327"/>
        <v/>
      </c>
      <c r="CE190" s="85" t="str">
        <f t="shared" si="328"/>
        <v/>
      </c>
      <c r="CF190" s="86" t="str">
        <f t="shared" si="329"/>
        <v/>
      </c>
      <c r="CG190" s="86">
        <f t="shared" si="330"/>
        <v>0</v>
      </c>
      <c r="CH190" s="86">
        <f t="shared" si="331"/>
        <v>0</v>
      </c>
      <c r="CI190" s="86">
        <f t="shared" si="332"/>
        <v>0</v>
      </c>
      <c r="CJ190" s="86">
        <f t="shared" si="333"/>
        <v>0</v>
      </c>
      <c r="CK190" s="86">
        <f t="shared" si="334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85" t="str">
        <f t="shared" si="335"/>
        <v/>
      </c>
      <c r="DB190" s="85" t="str">
        <f t="shared" si="336"/>
        <v/>
      </c>
      <c r="DC190" s="85" t="str">
        <f t="shared" si="337"/>
        <v/>
      </c>
      <c r="DD190" s="85" t="str">
        <f t="shared" si="338"/>
        <v/>
      </c>
      <c r="DE190" s="85" t="str">
        <f t="shared" si="339"/>
        <v/>
      </c>
      <c r="DF190" s="85" t="str">
        <f t="shared" si="340"/>
        <v/>
      </c>
      <c r="DG190" s="85" t="str">
        <f t="shared" si="341"/>
        <v/>
      </c>
      <c r="DH190" s="85" t="str">
        <f t="shared" si="342"/>
        <v/>
      </c>
      <c r="DI190" s="85" t="str">
        <f t="shared" si="343"/>
        <v/>
      </c>
      <c r="DJ190" s="85" t="str">
        <f t="shared" si="344"/>
        <v/>
      </c>
      <c r="DK190" s="85" t="str">
        <f t="shared" si="345"/>
        <v/>
      </c>
      <c r="DL190" s="85" t="str">
        <f t="shared" si="346"/>
        <v/>
      </c>
      <c r="DM190" s="85" t="str">
        <f t="shared" si="347"/>
        <v/>
      </c>
      <c r="DN190" s="85" t="str">
        <f t="shared" si="348"/>
        <v/>
      </c>
      <c r="DO190" s="85" t="str">
        <f t="shared" si="349"/>
        <v/>
      </c>
      <c r="DP190" s="85" t="str">
        <f t="shared" si="350"/>
        <v/>
      </c>
      <c r="DQ190" s="85" t="str">
        <f t="shared" si="351"/>
        <v/>
      </c>
      <c r="DR190" s="85" t="str">
        <f t="shared" si="352"/>
        <v/>
      </c>
      <c r="DS190" s="85" t="str">
        <f t="shared" si="353"/>
        <v/>
      </c>
      <c r="DT190" s="85" t="str">
        <f t="shared" si="354"/>
        <v/>
      </c>
      <c r="EA190" s="86">
        <f t="shared" si="355"/>
        <v>0</v>
      </c>
      <c r="EB190" s="86">
        <f t="shared" si="356"/>
        <v>0</v>
      </c>
      <c r="EC190" s="86">
        <f t="shared" si="357"/>
        <v>0</v>
      </c>
      <c r="ED190" s="86">
        <f t="shared" si="358"/>
        <v>0</v>
      </c>
      <c r="EE190" s="86">
        <f t="shared" si="359"/>
        <v>0</v>
      </c>
      <c r="EF190" s="86">
        <f t="shared" si="360"/>
        <v>0</v>
      </c>
      <c r="EG190" s="86">
        <f t="shared" si="361"/>
        <v>0</v>
      </c>
      <c r="EH190" s="86">
        <f t="shared" si="362"/>
        <v>0</v>
      </c>
      <c r="EI190" s="86">
        <f t="shared" si="363"/>
        <v>0</v>
      </c>
      <c r="EJ190" s="86">
        <f t="shared" si="364"/>
        <v>0</v>
      </c>
      <c r="EK190" s="86">
        <f t="shared" si="365"/>
        <v>0</v>
      </c>
      <c r="EL190" s="86">
        <f t="shared" si="366"/>
        <v>0</v>
      </c>
      <c r="EM190" s="86">
        <f t="shared" si="367"/>
        <v>0</v>
      </c>
      <c r="EN190" s="86">
        <f t="shared" si="368"/>
        <v>0</v>
      </c>
      <c r="EO190" s="86">
        <f t="shared" si="369"/>
        <v>0</v>
      </c>
      <c r="EP190" s="86">
        <f t="shared" si="370"/>
        <v>0</v>
      </c>
      <c r="EQ190" s="86">
        <f t="shared" si="371"/>
        <v>0</v>
      </c>
      <c r="ER190" s="86">
        <f t="shared" si="372"/>
        <v>0</v>
      </c>
      <c r="ES190" s="86">
        <f t="shared" si="373"/>
        <v>0</v>
      </c>
      <c r="ET190" s="86">
        <f t="shared" si="374"/>
        <v>0</v>
      </c>
      <c r="EU190" s="86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375"/>
        <v>0</v>
      </c>
      <c r="D191" s="139">
        <f t="shared" si="375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8"/>
      <c r="AS191" s="18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85" t="str">
        <f t="shared" si="324"/>
        <v/>
      </c>
      <c r="CB191" s="85" t="str">
        <f t="shared" si="325"/>
        <v/>
      </c>
      <c r="CC191" s="85" t="str">
        <f t="shared" si="326"/>
        <v/>
      </c>
      <c r="CD191" s="85" t="str">
        <f t="shared" si="327"/>
        <v/>
      </c>
      <c r="CE191" s="85" t="str">
        <f t="shared" si="328"/>
        <v/>
      </c>
      <c r="CF191" s="86" t="str">
        <f t="shared" si="329"/>
        <v/>
      </c>
      <c r="CG191" s="86">
        <f t="shared" si="330"/>
        <v>0</v>
      </c>
      <c r="CH191" s="86">
        <f t="shared" si="331"/>
        <v>0</v>
      </c>
      <c r="CI191" s="86">
        <f t="shared" si="332"/>
        <v>0</v>
      </c>
      <c r="CJ191" s="86">
        <f t="shared" si="333"/>
        <v>0</v>
      </c>
      <c r="CK191" s="86">
        <f t="shared" si="334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85" t="str">
        <f t="shared" si="335"/>
        <v/>
      </c>
      <c r="DB191" s="85" t="str">
        <f t="shared" si="336"/>
        <v/>
      </c>
      <c r="DC191" s="85" t="str">
        <f t="shared" si="337"/>
        <v/>
      </c>
      <c r="DD191" s="85" t="str">
        <f t="shared" si="338"/>
        <v/>
      </c>
      <c r="DE191" s="85" t="str">
        <f t="shared" si="339"/>
        <v/>
      </c>
      <c r="DF191" s="85" t="str">
        <f t="shared" si="340"/>
        <v/>
      </c>
      <c r="DG191" s="85" t="str">
        <f t="shared" si="341"/>
        <v/>
      </c>
      <c r="DH191" s="85" t="str">
        <f t="shared" si="342"/>
        <v/>
      </c>
      <c r="DI191" s="85" t="str">
        <f t="shared" si="343"/>
        <v/>
      </c>
      <c r="DJ191" s="85" t="str">
        <f t="shared" si="344"/>
        <v/>
      </c>
      <c r="DK191" s="85" t="str">
        <f t="shared" si="345"/>
        <v/>
      </c>
      <c r="DL191" s="85" t="str">
        <f t="shared" si="346"/>
        <v/>
      </c>
      <c r="DM191" s="85" t="str">
        <f t="shared" si="347"/>
        <v/>
      </c>
      <c r="DN191" s="85" t="str">
        <f t="shared" si="348"/>
        <v/>
      </c>
      <c r="DO191" s="85" t="str">
        <f t="shared" si="349"/>
        <v/>
      </c>
      <c r="DP191" s="85" t="str">
        <f t="shared" si="350"/>
        <v/>
      </c>
      <c r="DQ191" s="85" t="str">
        <f t="shared" si="351"/>
        <v/>
      </c>
      <c r="DR191" s="85" t="str">
        <f t="shared" si="352"/>
        <v/>
      </c>
      <c r="DS191" s="85" t="str">
        <f t="shared" si="353"/>
        <v/>
      </c>
      <c r="DT191" s="85" t="str">
        <f t="shared" si="354"/>
        <v/>
      </c>
      <c r="EA191" s="86">
        <f t="shared" si="355"/>
        <v>0</v>
      </c>
      <c r="EB191" s="86">
        <f t="shared" si="356"/>
        <v>0</v>
      </c>
      <c r="EC191" s="86">
        <f t="shared" si="357"/>
        <v>0</v>
      </c>
      <c r="ED191" s="86">
        <f t="shared" si="358"/>
        <v>0</v>
      </c>
      <c r="EE191" s="86">
        <f t="shared" si="359"/>
        <v>0</v>
      </c>
      <c r="EF191" s="86">
        <f t="shared" si="360"/>
        <v>0</v>
      </c>
      <c r="EG191" s="86">
        <f t="shared" si="361"/>
        <v>0</v>
      </c>
      <c r="EH191" s="86">
        <f t="shared" si="362"/>
        <v>0</v>
      </c>
      <c r="EI191" s="86">
        <f t="shared" si="363"/>
        <v>0</v>
      </c>
      <c r="EJ191" s="86">
        <f t="shared" si="364"/>
        <v>0</v>
      </c>
      <c r="EK191" s="86">
        <f t="shared" si="365"/>
        <v>0</v>
      </c>
      <c r="EL191" s="86">
        <f t="shared" si="366"/>
        <v>0</v>
      </c>
      <c r="EM191" s="86">
        <f t="shared" si="367"/>
        <v>0</v>
      </c>
      <c r="EN191" s="86">
        <f t="shared" si="368"/>
        <v>0</v>
      </c>
      <c r="EO191" s="86">
        <f t="shared" si="369"/>
        <v>0</v>
      </c>
      <c r="EP191" s="86">
        <f t="shared" si="370"/>
        <v>0</v>
      </c>
      <c r="EQ191" s="86">
        <f t="shared" si="371"/>
        <v>0</v>
      </c>
      <c r="ER191" s="86">
        <f t="shared" si="372"/>
        <v>0</v>
      </c>
      <c r="ES191" s="86">
        <f t="shared" si="373"/>
        <v>0</v>
      </c>
      <c r="ET191" s="86">
        <f t="shared" si="374"/>
        <v>0</v>
      </c>
      <c r="EU191" s="86">
        <v>0</v>
      </c>
      <c r="EV191" s="86"/>
      <c r="EW191" s="86"/>
    </row>
    <row r="192" spans="1:153" ht="16.149999999999999" customHeight="1" x14ac:dyDescent="0.2">
      <c r="A192" s="336" t="s">
        <v>100</v>
      </c>
      <c r="B192" s="337"/>
      <c r="C192" s="39">
        <f t="shared" si="375"/>
        <v>0</v>
      </c>
      <c r="D192" s="109">
        <f t="shared" si="375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8"/>
      <c r="AS192" s="18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85" t="str">
        <f t="shared" si="324"/>
        <v/>
      </c>
      <c r="CB192" s="85" t="str">
        <f t="shared" si="325"/>
        <v/>
      </c>
      <c r="CC192" s="85" t="str">
        <f t="shared" si="326"/>
        <v/>
      </c>
      <c r="CD192" s="85" t="str">
        <f t="shared" si="327"/>
        <v/>
      </c>
      <c r="CE192" s="85" t="str">
        <f t="shared" si="328"/>
        <v/>
      </c>
      <c r="CF192" s="86" t="str">
        <f t="shared" si="329"/>
        <v/>
      </c>
      <c r="CG192" s="86">
        <f t="shared" si="330"/>
        <v>0</v>
      </c>
      <c r="CH192" s="86">
        <f t="shared" si="331"/>
        <v>0</v>
      </c>
      <c r="CI192" s="86">
        <f t="shared" si="332"/>
        <v>0</v>
      </c>
      <c r="CJ192" s="86">
        <f t="shared" si="333"/>
        <v>0</v>
      </c>
      <c r="CK192" s="86">
        <f t="shared" si="334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85" t="str">
        <f t="shared" si="335"/>
        <v/>
      </c>
      <c r="DB192" s="85" t="str">
        <f t="shared" si="336"/>
        <v/>
      </c>
      <c r="DC192" s="85" t="str">
        <f t="shared" si="337"/>
        <v/>
      </c>
      <c r="DD192" s="85" t="str">
        <f t="shared" si="338"/>
        <v/>
      </c>
      <c r="DE192" s="85" t="str">
        <f t="shared" si="339"/>
        <v/>
      </c>
      <c r="DF192" s="85" t="str">
        <f t="shared" si="340"/>
        <v/>
      </c>
      <c r="DG192" s="85" t="str">
        <f t="shared" si="341"/>
        <v/>
      </c>
      <c r="DH192" s="85" t="str">
        <f t="shared" si="342"/>
        <v/>
      </c>
      <c r="DI192" s="85" t="str">
        <f t="shared" si="343"/>
        <v/>
      </c>
      <c r="DJ192" s="85" t="str">
        <f t="shared" si="344"/>
        <v/>
      </c>
      <c r="DK192" s="85" t="str">
        <f t="shared" si="345"/>
        <v/>
      </c>
      <c r="DL192" s="85" t="str">
        <f t="shared" si="346"/>
        <v/>
      </c>
      <c r="DM192" s="85" t="str">
        <f t="shared" si="347"/>
        <v/>
      </c>
      <c r="DN192" s="85" t="str">
        <f t="shared" si="348"/>
        <v/>
      </c>
      <c r="DO192" s="85" t="str">
        <f t="shared" si="349"/>
        <v/>
      </c>
      <c r="DP192" s="85" t="str">
        <f t="shared" si="350"/>
        <v/>
      </c>
      <c r="DQ192" s="85" t="str">
        <f t="shared" si="351"/>
        <v/>
      </c>
      <c r="DR192" s="85" t="str">
        <f t="shared" si="352"/>
        <v/>
      </c>
      <c r="DS192" s="85" t="str">
        <f t="shared" si="353"/>
        <v/>
      </c>
      <c r="DT192" s="85" t="str">
        <f t="shared" si="354"/>
        <v/>
      </c>
      <c r="EA192" s="86">
        <f t="shared" si="355"/>
        <v>0</v>
      </c>
      <c r="EB192" s="86">
        <f t="shared" si="356"/>
        <v>0</v>
      </c>
      <c r="EC192" s="86">
        <f t="shared" si="357"/>
        <v>0</v>
      </c>
      <c r="ED192" s="86">
        <f t="shared" si="358"/>
        <v>0</v>
      </c>
      <c r="EE192" s="86">
        <f t="shared" si="359"/>
        <v>0</v>
      </c>
      <c r="EF192" s="86">
        <f t="shared" si="360"/>
        <v>0</v>
      </c>
      <c r="EG192" s="86">
        <f t="shared" si="361"/>
        <v>0</v>
      </c>
      <c r="EH192" s="86">
        <f t="shared" si="362"/>
        <v>0</v>
      </c>
      <c r="EI192" s="86">
        <f t="shared" si="363"/>
        <v>0</v>
      </c>
      <c r="EJ192" s="86">
        <f t="shared" si="364"/>
        <v>0</v>
      </c>
      <c r="EK192" s="86">
        <f t="shared" si="365"/>
        <v>0</v>
      </c>
      <c r="EL192" s="86">
        <f t="shared" si="366"/>
        <v>0</v>
      </c>
      <c r="EM192" s="86">
        <f t="shared" si="367"/>
        <v>0</v>
      </c>
      <c r="EN192" s="86">
        <f t="shared" si="368"/>
        <v>0</v>
      </c>
      <c r="EO192" s="86">
        <f t="shared" si="369"/>
        <v>0</v>
      </c>
      <c r="EP192" s="86">
        <f t="shared" si="370"/>
        <v>0</v>
      </c>
      <c r="EQ192" s="86">
        <f t="shared" si="371"/>
        <v>0</v>
      </c>
      <c r="ER192" s="86">
        <f t="shared" si="372"/>
        <v>0</v>
      </c>
      <c r="ES192" s="86">
        <f t="shared" si="373"/>
        <v>0</v>
      </c>
      <c r="ET192" s="86">
        <f t="shared" si="374"/>
        <v>0</v>
      </c>
      <c r="EU192" s="86">
        <v>0</v>
      </c>
      <c r="EV192" s="86"/>
      <c r="EW192" s="86"/>
    </row>
    <row r="193" spans="1:153" ht="16.149999999999999" customHeight="1" x14ac:dyDescent="0.2">
      <c r="A193" s="352" t="s">
        <v>101</v>
      </c>
      <c r="B193" s="353"/>
      <c r="C193" s="39">
        <f t="shared" si="375"/>
        <v>0</v>
      </c>
      <c r="D193" s="109">
        <f t="shared" si="375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8"/>
      <c r="AS193" s="18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85" t="str">
        <f t="shared" si="324"/>
        <v/>
      </c>
      <c r="CB193" s="85" t="str">
        <f t="shared" si="325"/>
        <v/>
      </c>
      <c r="CC193" s="85" t="str">
        <f t="shared" si="326"/>
        <v/>
      </c>
      <c r="CD193" s="85" t="str">
        <f t="shared" si="327"/>
        <v/>
      </c>
      <c r="CE193" s="85" t="str">
        <f t="shared" si="328"/>
        <v/>
      </c>
      <c r="CF193" s="86" t="str">
        <f t="shared" si="329"/>
        <v/>
      </c>
      <c r="CG193" s="86">
        <f t="shared" si="330"/>
        <v>0</v>
      </c>
      <c r="CH193" s="86">
        <f t="shared" si="331"/>
        <v>0</v>
      </c>
      <c r="CI193" s="86">
        <f t="shared" si="332"/>
        <v>0</v>
      </c>
      <c r="CJ193" s="86">
        <f t="shared" si="333"/>
        <v>0</v>
      </c>
      <c r="CK193" s="86">
        <f t="shared" si="334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85" t="str">
        <f t="shared" si="335"/>
        <v/>
      </c>
      <c r="DB193" s="85" t="str">
        <f t="shared" si="336"/>
        <v/>
      </c>
      <c r="DC193" s="85" t="str">
        <f t="shared" si="337"/>
        <v/>
      </c>
      <c r="DD193" s="85" t="str">
        <f t="shared" si="338"/>
        <v/>
      </c>
      <c r="DE193" s="85" t="str">
        <f t="shared" si="339"/>
        <v/>
      </c>
      <c r="DF193" s="85" t="str">
        <f t="shared" si="340"/>
        <v/>
      </c>
      <c r="DG193" s="85" t="str">
        <f t="shared" si="341"/>
        <v/>
      </c>
      <c r="DH193" s="85" t="str">
        <f t="shared" si="342"/>
        <v/>
      </c>
      <c r="DI193" s="85" t="str">
        <f t="shared" si="343"/>
        <v/>
      </c>
      <c r="DJ193" s="85" t="str">
        <f t="shared" si="344"/>
        <v/>
      </c>
      <c r="DK193" s="85" t="str">
        <f t="shared" si="345"/>
        <v/>
      </c>
      <c r="DL193" s="85" t="str">
        <f t="shared" si="346"/>
        <v/>
      </c>
      <c r="DM193" s="85" t="str">
        <f t="shared" si="347"/>
        <v/>
      </c>
      <c r="DN193" s="85" t="str">
        <f t="shared" si="348"/>
        <v/>
      </c>
      <c r="DO193" s="85" t="str">
        <f t="shared" si="349"/>
        <v/>
      </c>
      <c r="DP193" s="85" t="str">
        <f t="shared" si="350"/>
        <v/>
      </c>
      <c r="DQ193" s="85" t="str">
        <f t="shared" si="351"/>
        <v/>
      </c>
      <c r="DR193" s="85" t="str">
        <f t="shared" si="352"/>
        <v/>
      </c>
      <c r="DS193" s="85" t="str">
        <f t="shared" si="353"/>
        <v/>
      </c>
      <c r="DT193" s="85" t="str">
        <f t="shared" si="354"/>
        <v/>
      </c>
      <c r="EA193" s="86">
        <f t="shared" si="355"/>
        <v>0</v>
      </c>
      <c r="EB193" s="86">
        <f t="shared" si="356"/>
        <v>0</v>
      </c>
      <c r="EC193" s="86">
        <f t="shared" si="357"/>
        <v>0</v>
      </c>
      <c r="ED193" s="86">
        <f t="shared" si="358"/>
        <v>0</v>
      </c>
      <c r="EE193" s="86">
        <f t="shared" si="359"/>
        <v>0</v>
      </c>
      <c r="EF193" s="86">
        <f t="shared" si="360"/>
        <v>0</v>
      </c>
      <c r="EG193" s="86">
        <f t="shared" si="361"/>
        <v>0</v>
      </c>
      <c r="EH193" s="86">
        <f t="shared" si="362"/>
        <v>0</v>
      </c>
      <c r="EI193" s="86">
        <f t="shared" si="363"/>
        <v>0</v>
      </c>
      <c r="EJ193" s="86">
        <f t="shared" si="364"/>
        <v>0</v>
      </c>
      <c r="EK193" s="86">
        <f t="shared" si="365"/>
        <v>0</v>
      </c>
      <c r="EL193" s="86">
        <f t="shared" si="366"/>
        <v>0</v>
      </c>
      <c r="EM193" s="86">
        <f t="shared" si="367"/>
        <v>0</v>
      </c>
      <c r="EN193" s="86">
        <f t="shared" si="368"/>
        <v>0</v>
      </c>
      <c r="EO193" s="86">
        <f t="shared" si="369"/>
        <v>0</v>
      </c>
      <c r="EP193" s="86">
        <f t="shared" si="370"/>
        <v>0</v>
      </c>
      <c r="EQ193" s="86">
        <f t="shared" si="371"/>
        <v>0</v>
      </c>
      <c r="ER193" s="86">
        <f t="shared" si="372"/>
        <v>0</v>
      </c>
      <c r="ES193" s="86">
        <f t="shared" si="373"/>
        <v>0</v>
      </c>
      <c r="ET193" s="86">
        <f t="shared" si="374"/>
        <v>0</v>
      </c>
      <c r="EU193" s="86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375"/>
        <v>0</v>
      </c>
      <c r="D194" s="139">
        <f t="shared" si="375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8"/>
      <c r="AS194" s="18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85" t="str">
        <f t="shared" si="324"/>
        <v/>
      </c>
      <c r="CB194" s="85" t="str">
        <f t="shared" si="325"/>
        <v/>
      </c>
      <c r="CC194" s="85" t="str">
        <f t="shared" si="326"/>
        <v/>
      </c>
      <c r="CD194" s="85" t="str">
        <f t="shared" si="327"/>
        <v/>
      </c>
      <c r="CE194" s="85" t="str">
        <f t="shared" si="328"/>
        <v/>
      </c>
      <c r="CF194" s="86" t="str">
        <f t="shared" si="329"/>
        <v/>
      </c>
      <c r="CG194" s="86">
        <f t="shared" si="330"/>
        <v>0</v>
      </c>
      <c r="CH194" s="86">
        <f t="shared" si="331"/>
        <v>0</v>
      </c>
      <c r="CI194" s="86">
        <f t="shared" si="332"/>
        <v>0</v>
      </c>
      <c r="CJ194" s="86">
        <f t="shared" si="333"/>
        <v>0</v>
      </c>
      <c r="CK194" s="86">
        <f t="shared" si="334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85" t="str">
        <f t="shared" si="335"/>
        <v/>
      </c>
      <c r="DB194" s="85" t="str">
        <f t="shared" si="336"/>
        <v/>
      </c>
      <c r="DC194" s="85" t="str">
        <f t="shared" si="337"/>
        <v/>
      </c>
      <c r="DD194" s="85" t="str">
        <f t="shared" si="338"/>
        <v/>
      </c>
      <c r="DE194" s="85" t="str">
        <f t="shared" si="339"/>
        <v/>
      </c>
      <c r="DF194" s="85" t="str">
        <f t="shared" si="340"/>
        <v/>
      </c>
      <c r="DG194" s="85" t="str">
        <f t="shared" si="341"/>
        <v/>
      </c>
      <c r="DH194" s="85" t="str">
        <f t="shared" si="342"/>
        <v/>
      </c>
      <c r="DI194" s="85" t="str">
        <f t="shared" si="343"/>
        <v/>
      </c>
      <c r="DJ194" s="85" t="str">
        <f t="shared" si="344"/>
        <v/>
      </c>
      <c r="DK194" s="85" t="str">
        <f t="shared" si="345"/>
        <v/>
      </c>
      <c r="DL194" s="85" t="str">
        <f t="shared" si="346"/>
        <v/>
      </c>
      <c r="DM194" s="85" t="str">
        <f t="shared" si="347"/>
        <v/>
      </c>
      <c r="DN194" s="85" t="str">
        <f t="shared" si="348"/>
        <v/>
      </c>
      <c r="DO194" s="85" t="str">
        <f t="shared" si="349"/>
        <v/>
      </c>
      <c r="DP194" s="85" t="str">
        <f t="shared" si="350"/>
        <v/>
      </c>
      <c r="DQ194" s="85" t="str">
        <f t="shared" si="351"/>
        <v/>
      </c>
      <c r="DR194" s="85" t="str">
        <f t="shared" si="352"/>
        <v/>
      </c>
      <c r="DS194" s="85" t="str">
        <f t="shared" si="353"/>
        <v/>
      </c>
      <c r="DT194" s="85" t="str">
        <f t="shared" si="354"/>
        <v/>
      </c>
      <c r="EA194" s="86">
        <f t="shared" si="355"/>
        <v>0</v>
      </c>
      <c r="EB194" s="86">
        <f t="shared" si="356"/>
        <v>0</v>
      </c>
      <c r="EC194" s="86">
        <f t="shared" si="357"/>
        <v>0</v>
      </c>
      <c r="ED194" s="86">
        <f t="shared" si="358"/>
        <v>0</v>
      </c>
      <c r="EE194" s="86">
        <f t="shared" si="359"/>
        <v>0</v>
      </c>
      <c r="EF194" s="86">
        <f t="shared" si="360"/>
        <v>0</v>
      </c>
      <c r="EG194" s="86">
        <f t="shared" si="361"/>
        <v>0</v>
      </c>
      <c r="EH194" s="86">
        <f t="shared" si="362"/>
        <v>0</v>
      </c>
      <c r="EI194" s="86">
        <f t="shared" si="363"/>
        <v>0</v>
      </c>
      <c r="EJ194" s="86">
        <f t="shared" si="364"/>
        <v>0</v>
      </c>
      <c r="EK194" s="86">
        <f t="shared" si="365"/>
        <v>0</v>
      </c>
      <c r="EL194" s="86">
        <f t="shared" si="366"/>
        <v>0</v>
      </c>
      <c r="EM194" s="86">
        <f t="shared" si="367"/>
        <v>0</v>
      </c>
      <c r="EN194" s="86">
        <f t="shared" si="368"/>
        <v>0</v>
      </c>
      <c r="EO194" s="86">
        <f t="shared" si="369"/>
        <v>0</v>
      </c>
      <c r="EP194" s="86">
        <f t="shared" si="370"/>
        <v>0</v>
      </c>
      <c r="EQ194" s="86">
        <f t="shared" si="371"/>
        <v>0</v>
      </c>
      <c r="ER194" s="86">
        <f t="shared" si="372"/>
        <v>0</v>
      </c>
      <c r="ES194" s="86">
        <f t="shared" si="373"/>
        <v>0</v>
      </c>
      <c r="ET194" s="86">
        <f t="shared" si="374"/>
        <v>0</v>
      </c>
      <c r="EU194" s="86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375"/>
        <v>0</v>
      </c>
      <c r="D195" s="140">
        <f t="shared" si="375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41"/>
      <c r="AS195" s="22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85" t="str">
        <f t="shared" si="324"/>
        <v/>
      </c>
      <c r="CB195" s="85" t="str">
        <f t="shared" si="325"/>
        <v/>
      </c>
      <c r="CC195" s="85" t="str">
        <f t="shared" si="326"/>
        <v/>
      </c>
      <c r="CD195" s="85" t="str">
        <f t="shared" si="327"/>
        <v/>
      </c>
      <c r="CE195" s="85" t="str">
        <f t="shared" si="328"/>
        <v/>
      </c>
      <c r="CF195" s="86" t="str">
        <f t="shared" si="329"/>
        <v/>
      </c>
      <c r="CG195" s="86">
        <f t="shared" si="330"/>
        <v>0</v>
      </c>
      <c r="CH195" s="86">
        <f t="shared" si="331"/>
        <v>0</v>
      </c>
      <c r="CI195" s="86">
        <f t="shared" si="332"/>
        <v>0</v>
      </c>
      <c r="CJ195" s="86">
        <f t="shared" si="333"/>
        <v>0</v>
      </c>
      <c r="CK195" s="86">
        <f t="shared" si="334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85" t="str">
        <f t="shared" si="335"/>
        <v/>
      </c>
      <c r="DB195" s="85" t="str">
        <f t="shared" si="336"/>
        <v/>
      </c>
      <c r="DC195" s="85" t="str">
        <f t="shared" si="337"/>
        <v/>
      </c>
      <c r="DD195" s="85" t="str">
        <f t="shared" si="338"/>
        <v/>
      </c>
      <c r="DE195" s="85" t="str">
        <f t="shared" si="339"/>
        <v/>
      </c>
      <c r="DF195" s="85" t="str">
        <f t="shared" si="340"/>
        <v/>
      </c>
      <c r="DG195" s="85" t="str">
        <f t="shared" si="341"/>
        <v/>
      </c>
      <c r="DH195" s="85" t="str">
        <f t="shared" si="342"/>
        <v/>
      </c>
      <c r="DI195" s="85" t="str">
        <f t="shared" si="343"/>
        <v/>
      </c>
      <c r="DJ195" s="85" t="str">
        <f t="shared" si="344"/>
        <v/>
      </c>
      <c r="DK195" s="85" t="str">
        <f t="shared" si="345"/>
        <v/>
      </c>
      <c r="DL195" s="85" t="str">
        <f t="shared" si="346"/>
        <v/>
      </c>
      <c r="DM195" s="85" t="str">
        <f t="shared" si="347"/>
        <v/>
      </c>
      <c r="DN195" s="85" t="str">
        <f t="shared" si="348"/>
        <v/>
      </c>
      <c r="DO195" s="85" t="str">
        <f t="shared" si="349"/>
        <v/>
      </c>
      <c r="DP195" s="85" t="str">
        <f t="shared" si="350"/>
        <v/>
      </c>
      <c r="DQ195" s="85" t="str">
        <f t="shared" si="351"/>
        <v/>
      </c>
      <c r="DR195" s="85" t="str">
        <f t="shared" si="352"/>
        <v/>
      </c>
      <c r="DS195" s="85" t="str">
        <f t="shared" si="353"/>
        <v/>
      </c>
      <c r="DT195" s="85" t="str">
        <f t="shared" si="354"/>
        <v/>
      </c>
      <c r="EA195" s="86">
        <f t="shared" si="355"/>
        <v>0</v>
      </c>
      <c r="EB195" s="86">
        <f t="shared" si="356"/>
        <v>0</v>
      </c>
      <c r="EC195" s="86">
        <f t="shared" si="357"/>
        <v>0</v>
      </c>
      <c r="ED195" s="86">
        <f t="shared" si="358"/>
        <v>0</v>
      </c>
      <c r="EE195" s="86">
        <f t="shared" si="359"/>
        <v>0</v>
      </c>
      <c r="EF195" s="86">
        <f t="shared" si="360"/>
        <v>0</v>
      </c>
      <c r="EG195" s="86">
        <f t="shared" si="361"/>
        <v>0</v>
      </c>
      <c r="EH195" s="86">
        <f t="shared" si="362"/>
        <v>0</v>
      </c>
      <c r="EI195" s="86">
        <f t="shared" si="363"/>
        <v>0</v>
      </c>
      <c r="EJ195" s="86">
        <f t="shared" si="364"/>
        <v>0</v>
      </c>
      <c r="EK195" s="86">
        <f t="shared" si="365"/>
        <v>0</v>
      </c>
      <c r="EL195" s="86">
        <f t="shared" si="366"/>
        <v>0</v>
      </c>
      <c r="EM195" s="86">
        <f t="shared" si="367"/>
        <v>0</v>
      </c>
      <c r="EN195" s="86">
        <f t="shared" si="368"/>
        <v>0</v>
      </c>
      <c r="EO195" s="86">
        <f t="shared" si="369"/>
        <v>0</v>
      </c>
      <c r="EP195" s="86">
        <f t="shared" si="370"/>
        <v>0</v>
      </c>
      <c r="EQ195" s="86">
        <f t="shared" si="371"/>
        <v>0</v>
      </c>
      <c r="ER195" s="86">
        <f t="shared" si="372"/>
        <v>0</v>
      </c>
      <c r="ES195" s="86">
        <f t="shared" si="373"/>
        <v>0</v>
      </c>
      <c r="ET195" s="86">
        <f t="shared" si="374"/>
        <v>0</v>
      </c>
      <c r="EU195" s="86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375"/>
        <v>0</v>
      </c>
      <c r="D196" s="136">
        <f t="shared" si="375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63"/>
      <c r="AS196" s="2"/>
      <c r="AT196" s="41"/>
      <c r="AU196" s="145"/>
      <c r="AV196" s="2"/>
      <c r="AW196" s="1"/>
      <c r="AX196" s="4"/>
      <c r="AY196" s="146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85" t="str">
        <f t="shared" si="324"/>
        <v/>
      </c>
      <c r="CB196" s="85" t="str">
        <f t="shared" si="325"/>
        <v/>
      </c>
      <c r="CC196" s="85" t="str">
        <f t="shared" si="326"/>
        <v/>
      </c>
      <c r="CD196" s="85" t="str">
        <f t="shared" si="327"/>
        <v/>
      </c>
      <c r="CE196" s="85" t="str">
        <f t="shared" si="328"/>
        <v/>
      </c>
      <c r="CF196" s="86" t="str">
        <f t="shared" si="329"/>
        <v/>
      </c>
      <c r="CG196" s="86">
        <f t="shared" si="330"/>
        <v>0</v>
      </c>
      <c r="CH196" s="86">
        <f t="shared" si="331"/>
        <v>0</v>
      </c>
      <c r="CI196" s="86">
        <f t="shared" si="332"/>
        <v>0</v>
      </c>
      <c r="CJ196" s="86">
        <f t="shared" si="333"/>
        <v>0</v>
      </c>
      <c r="CK196" s="86">
        <f t="shared" si="334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85" t="str">
        <f t="shared" si="335"/>
        <v/>
      </c>
      <c r="DB196" s="85" t="str">
        <f t="shared" si="336"/>
        <v/>
      </c>
      <c r="DC196" s="85" t="str">
        <f t="shared" si="337"/>
        <v/>
      </c>
      <c r="DD196" s="85" t="str">
        <f t="shared" si="338"/>
        <v/>
      </c>
      <c r="DE196" s="85" t="str">
        <f t="shared" si="339"/>
        <v/>
      </c>
      <c r="DF196" s="85" t="str">
        <f t="shared" si="340"/>
        <v/>
      </c>
      <c r="DG196" s="85" t="str">
        <f t="shared" si="341"/>
        <v/>
      </c>
      <c r="DH196" s="85" t="str">
        <f t="shared" si="342"/>
        <v/>
      </c>
      <c r="DI196" s="85" t="str">
        <f t="shared" si="343"/>
        <v/>
      </c>
      <c r="DJ196" s="85" t="str">
        <f t="shared" si="344"/>
        <v/>
      </c>
      <c r="DK196" s="85" t="str">
        <f t="shared" si="345"/>
        <v/>
      </c>
      <c r="DL196" s="85" t="str">
        <f t="shared" si="346"/>
        <v/>
      </c>
      <c r="DM196" s="85" t="str">
        <f t="shared" si="347"/>
        <v/>
      </c>
      <c r="DN196" s="85" t="str">
        <f t="shared" si="348"/>
        <v/>
      </c>
      <c r="DO196" s="85" t="str">
        <f t="shared" si="349"/>
        <v/>
      </c>
      <c r="DP196" s="85" t="str">
        <f t="shared" si="350"/>
        <v/>
      </c>
      <c r="DQ196" s="85" t="str">
        <f t="shared" si="351"/>
        <v/>
      </c>
      <c r="DR196" s="85" t="str">
        <f t="shared" si="352"/>
        <v/>
      </c>
      <c r="DS196" s="85" t="str">
        <f t="shared" si="353"/>
        <v/>
      </c>
      <c r="DT196" s="85" t="str">
        <f t="shared" si="354"/>
        <v/>
      </c>
      <c r="EA196" s="86">
        <f t="shared" si="355"/>
        <v>0</v>
      </c>
      <c r="EB196" s="86">
        <f t="shared" si="356"/>
        <v>0</v>
      </c>
      <c r="EC196" s="86">
        <f t="shared" si="357"/>
        <v>0</v>
      </c>
      <c r="ED196" s="86">
        <f t="shared" si="358"/>
        <v>0</v>
      </c>
      <c r="EE196" s="86">
        <f t="shared" si="359"/>
        <v>0</v>
      </c>
      <c r="EF196" s="86">
        <f t="shared" si="360"/>
        <v>0</v>
      </c>
      <c r="EG196" s="86">
        <f t="shared" si="361"/>
        <v>0</v>
      </c>
      <c r="EH196" s="86">
        <f t="shared" si="362"/>
        <v>0</v>
      </c>
      <c r="EI196" s="86">
        <f t="shared" si="363"/>
        <v>0</v>
      </c>
      <c r="EJ196" s="86">
        <f t="shared" si="364"/>
        <v>0</v>
      </c>
      <c r="EK196" s="86">
        <f t="shared" si="365"/>
        <v>0</v>
      </c>
      <c r="EL196" s="86">
        <f t="shared" si="366"/>
        <v>0</v>
      </c>
      <c r="EM196" s="86">
        <f t="shared" si="367"/>
        <v>0</v>
      </c>
      <c r="EN196" s="86">
        <f t="shared" si="368"/>
        <v>0</v>
      </c>
      <c r="EO196" s="86">
        <f t="shared" si="369"/>
        <v>0</v>
      </c>
      <c r="EP196" s="86">
        <f t="shared" si="370"/>
        <v>0</v>
      </c>
      <c r="EQ196" s="86">
        <f t="shared" si="371"/>
        <v>0</v>
      </c>
      <c r="ER196" s="86">
        <f t="shared" si="372"/>
        <v>0</v>
      </c>
      <c r="ES196" s="86">
        <f t="shared" si="373"/>
        <v>0</v>
      </c>
      <c r="ET196" s="86">
        <f t="shared" si="374"/>
        <v>0</v>
      </c>
      <c r="EU196" s="86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375"/>
        <v>0</v>
      </c>
      <c r="D197" s="109">
        <f t="shared" si="375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53"/>
      <c r="AS197" s="18"/>
      <c r="AT197" s="42"/>
      <c r="AU197" s="138"/>
      <c r="AV197" s="18"/>
      <c r="AW197" s="7"/>
      <c r="AX197" s="9"/>
      <c r="AY197" s="147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85" t="str">
        <f t="shared" si="324"/>
        <v/>
      </c>
      <c r="CB197" s="85" t="str">
        <f t="shared" si="325"/>
        <v/>
      </c>
      <c r="CC197" s="85" t="str">
        <f t="shared" si="326"/>
        <v/>
      </c>
      <c r="CD197" s="85" t="str">
        <f t="shared" si="327"/>
        <v/>
      </c>
      <c r="CE197" s="85" t="str">
        <f t="shared" si="328"/>
        <v/>
      </c>
      <c r="CF197" s="86" t="str">
        <f t="shared" si="329"/>
        <v/>
      </c>
      <c r="CG197" s="86">
        <f t="shared" si="330"/>
        <v>0</v>
      </c>
      <c r="CH197" s="86">
        <f t="shared" si="331"/>
        <v>0</v>
      </c>
      <c r="CI197" s="86">
        <f t="shared" si="332"/>
        <v>0</v>
      </c>
      <c r="CJ197" s="86">
        <f t="shared" si="333"/>
        <v>0</v>
      </c>
      <c r="CK197" s="86">
        <f t="shared" si="334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85" t="str">
        <f t="shared" si="335"/>
        <v/>
      </c>
      <c r="DB197" s="85" t="str">
        <f t="shared" si="336"/>
        <v/>
      </c>
      <c r="DC197" s="85" t="str">
        <f t="shared" si="337"/>
        <v/>
      </c>
      <c r="DD197" s="85" t="str">
        <f t="shared" si="338"/>
        <v/>
      </c>
      <c r="DE197" s="85" t="str">
        <f t="shared" si="339"/>
        <v/>
      </c>
      <c r="DF197" s="85" t="str">
        <f t="shared" si="340"/>
        <v/>
      </c>
      <c r="DG197" s="85" t="str">
        <f t="shared" si="341"/>
        <v/>
      </c>
      <c r="DH197" s="85" t="str">
        <f t="shared" si="342"/>
        <v/>
      </c>
      <c r="DI197" s="85" t="str">
        <f t="shared" si="343"/>
        <v/>
      </c>
      <c r="DJ197" s="85" t="str">
        <f t="shared" si="344"/>
        <v/>
      </c>
      <c r="DK197" s="85" t="str">
        <f t="shared" si="345"/>
        <v/>
      </c>
      <c r="DL197" s="85" t="str">
        <f t="shared" si="346"/>
        <v/>
      </c>
      <c r="DM197" s="85" t="str">
        <f t="shared" si="347"/>
        <v/>
      </c>
      <c r="DN197" s="85" t="str">
        <f t="shared" si="348"/>
        <v/>
      </c>
      <c r="DO197" s="85" t="str">
        <f t="shared" si="349"/>
        <v/>
      </c>
      <c r="DP197" s="85" t="str">
        <f t="shared" si="350"/>
        <v/>
      </c>
      <c r="DQ197" s="85" t="str">
        <f t="shared" si="351"/>
        <v/>
      </c>
      <c r="DR197" s="85" t="str">
        <f t="shared" si="352"/>
        <v/>
      </c>
      <c r="DS197" s="85" t="str">
        <f t="shared" si="353"/>
        <v/>
      </c>
      <c r="DT197" s="85" t="str">
        <f t="shared" si="354"/>
        <v/>
      </c>
      <c r="EA197" s="86">
        <f t="shared" si="355"/>
        <v>0</v>
      </c>
      <c r="EB197" s="86">
        <f t="shared" si="356"/>
        <v>0</v>
      </c>
      <c r="EC197" s="86">
        <f t="shared" si="357"/>
        <v>0</v>
      </c>
      <c r="ED197" s="86">
        <f t="shared" si="358"/>
        <v>0</v>
      </c>
      <c r="EE197" s="86">
        <f t="shared" si="359"/>
        <v>0</v>
      </c>
      <c r="EF197" s="86">
        <f t="shared" si="360"/>
        <v>0</v>
      </c>
      <c r="EG197" s="86">
        <f t="shared" si="361"/>
        <v>0</v>
      </c>
      <c r="EH197" s="86">
        <f t="shared" si="362"/>
        <v>0</v>
      </c>
      <c r="EI197" s="86">
        <f t="shared" si="363"/>
        <v>0</v>
      </c>
      <c r="EJ197" s="86">
        <f t="shared" si="364"/>
        <v>0</v>
      </c>
      <c r="EK197" s="86">
        <f t="shared" si="365"/>
        <v>0</v>
      </c>
      <c r="EL197" s="86">
        <f t="shared" si="366"/>
        <v>0</v>
      </c>
      <c r="EM197" s="86">
        <f t="shared" si="367"/>
        <v>0</v>
      </c>
      <c r="EN197" s="86">
        <f t="shared" si="368"/>
        <v>0</v>
      </c>
      <c r="EO197" s="86">
        <f t="shared" si="369"/>
        <v>0</v>
      </c>
      <c r="EP197" s="86">
        <f t="shared" si="370"/>
        <v>0</v>
      </c>
      <c r="EQ197" s="86">
        <f t="shared" si="371"/>
        <v>0</v>
      </c>
      <c r="ER197" s="86">
        <f t="shared" si="372"/>
        <v>0</v>
      </c>
      <c r="ES197" s="86">
        <f t="shared" si="373"/>
        <v>0</v>
      </c>
      <c r="ET197" s="86">
        <f t="shared" si="374"/>
        <v>0</v>
      </c>
      <c r="EU197" s="86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375"/>
        <v>0</v>
      </c>
      <c r="D198" s="114">
        <f t="shared" si="375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53"/>
      <c r="AS198" s="12"/>
      <c r="AT198" s="43"/>
      <c r="AU198" s="149"/>
      <c r="AV198" s="12"/>
      <c r="AW198" s="11"/>
      <c r="AX198" s="14"/>
      <c r="AY198" s="150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85" t="str">
        <f t="shared" si="324"/>
        <v/>
      </c>
      <c r="CB198" s="85" t="str">
        <f t="shared" si="325"/>
        <v/>
      </c>
      <c r="CC198" s="85" t="str">
        <f t="shared" si="326"/>
        <v/>
      </c>
      <c r="CD198" s="85" t="str">
        <f t="shared" si="327"/>
        <v/>
      </c>
      <c r="CE198" s="85" t="str">
        <f t="shared" si="328"/>
        <v/>
      </c>
      <c r="CF198" s="86" t="str">
        <f t="shared" si="329"/>
        <v/>
      </c>
      <c r="CG198" s="86">
        <f t="shared" si="330"/>
        <v>0</v>
      </c>
      <c r="CH198" s="86">
        <f t="shared" si="331"/>
        <v>0</v>
      </c>
      <c r="CI198" s="86">
        <f t="shared" si="332"/>
        <v>0</v>
      </c>
      <c r="CJ198" s="86">
        <f t="shared" si="333"/>
        <v>0</v>
      </c>
      <c r="CK198" s="86">
        <f t="shared" si="334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85" t="str">
        <f t="shared" si="335"/>
        <v/>
      </c>
      <c r="DB198" s="85" t="str">
        <f t="shared" si="336"/>
        <v/>
      </c>
      <c r="DC198" s="85" t="str">
        <f t="shared" si="337"/>
        <v/>
      </c>
      <c r="DD198" s="85" t="str">
        <f t="shared" si="338"/>
        <v/>
      </c>
      <c r="DE198" s="85" t="str">
        <f t="shared" si="339"/>
        <v/>
      </c>
      <c r="DF198" s="85" t="str">
        <f t="shared" si="340"/>
        <v/>
      </c>
      <c r="DG198" s="85" t="str">
        <f t="shared" si="341"/>
        <v/>
      </c>
      <c r="DH198" s="85" t="str">
        <f t="shared" si="342"/>
        <v/>
      </c>
      <c r="DI198" s="85" t="str">
        <f t="shared" si="343"/>
        <v/>
      </c>
      <c r="DJ198" s="85" t="str">
        <f t="shared" si="344"/>
        <v/>
      </c>
      <c r="DK198" s="85" t="str">
        <f t="shared" si="345"/>
        <v/>
      </c>
      <c r="DL198" s="85" t="str">
        <f t="shared" si="346"/>
        <v/>
      </c>
      <c r="DM198" s="85" t="str">
        <f t="shared" si="347"/>
        <v/>
      </c>
      <c r="DN198" s="85" t="str">
        <f t="shared" si="348"/>
        <v/>
      </c>
      <c r="DO198" s="85" t="str">
        <f t="shared" si="349"/>
        <v/>
      </c>
      <c r="DP198" s="85" t="str">
        <f t="shared" si="350"/>
        <v/>
      </c>
      <c r="DQ198" s="85" t="str">
        <f t="shared" si="351"/>
        <v/>
      </c>
      <c r="DR198" s="85" t="str">
        <f t="shared" si="352"/>
        <v/>
      </c>
      <c r="DS198" s="85" t="str">
        <f t="shared" si="353"/>
        <v/>
      </c>
      <c r="DT198" s="85" t="str">
        <f t="shared" si="354"/>
        <v/>
      </c>
      <c r="EA198" s="86">
        <f t="shared" si="355"/>
        <v>0</v>
      </c>
      <c r="EB198" s="86">
        <f t="shared" si="356"/>
        <v>0</v>
      </c>
      <c r="EC198" s="86">
        <f t="shared" si="357"/>
        <v>0</v>
      </c>
      <c r="ED198" s="86">
        <f t="shared" si="358"/>
        <v>0</v>
      </c>
      <c r="EE198" s="86">
        <f t="shared" si="359"/>
        <v>0</v>
      </c>
      <c r="EF198" s="86">
        <f t="shared" si="360"/>
        <v>0</v>
      </c>
      <c r="EG198" s="86">
        <f t="shared" si="361"/>
        <v>0</v>
      </c>
      <c r="EH198" s="86">
        <f t="shared" si="362"/>
        <v>0</v>
      </c>
      <c r="EI198" s="86">
        <f t="shared" si="363"/>
        <v>0</v>
      </c>
      <c r="EJ198" s="86">
        <f t="shared" si="364"/>
        <v>0</v>
      </c>
      <c r="EK198" s="86">
        <f t="shared" si="365"/>
        <v>0</v>
      </c>
      <c r="EL198" s="86">
        <f t="shared" si="366"/>
        <v>0</v>
      </c>
      <c r="EM198" s="86">
        <f t="shared" si="367"/>
        <v>0</v>
      </c>
      <c r="EN198" s="86">
        <f t="shared" si="368"/>
        <v>0</v>
      </c>
      <c r="EO198" s="86">
        <f t="shared" si="369"/>
        <v>0</v>
      </c>
      <c r="EP198" s="86">
        <f t="shared" si="370"/>
        <v>0</v>
      </c>
      <c r="EQ198" s="86">
        <f t="shared" si="371"/>
        <v>0</v>
      </c>
      <c r="ER198" s="86">
        <f t="shared" si="372"/>
        <v>0</v>
      </c>
      <c r="ES198" s="86">
        <f t="shared" si="373"/>
        <v>0</v>
      </c>
      <c r="ET198" s="86">
        <f t="shared" si="374"/>
        <v>0</v>
      </c>
      <c r="EU198" s="86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375"/>
        <v>0</v>
      </c>
      <c r="D199" s="109">
        <f t="shared" si="375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58"/>
      <c r="AS199" s="16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85" t="str">
        <f t="shared" si="324"/>
        <v/>
      </c>
      <c r="CB199" s="85" t="str">
        <f t="shared" si="325"/>
        <v/>
      </c>
      <c r="CC199" s="85" t="str">
        <f t="shared" si="326"/>
        <v/>
      </c>
      <c r="CD199" s="85" t="str">
        <f t="shared" si="327"/>
        <v/>
      </c>
      <c r="CE199" s="85" t="str">
        <f t="shared" si="328"/>
        <v/>
      </c>
      <c r="CF199" s="86" t="str">
        <f t="shared" si="329"/>
        <v/>
      </c>
      <c r="CG199" s="86">
        <f t="shared" si="330"/>
        <v>0</v>
      </c>
      <c r="CH199" s="86">
        <f t="shared" si="331"/>
        <v>0</v>
      </c>
      <c r="CI199" s="86">
        <f t="shared" si="332"/>
        <v>0</v>
      </c>
      <c r="CJ199" s="86">
        <f t="shared" si="333"/>
        <v>0</v>
      </c>
      <c r="CK199" s="86">
        <f t="shared" si="334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85" t="str">
        <f t="shared" si="335"/>
        <v/>
      </c>
      <c r="DB199" s="85" t="str">
        <f t="shared" si="336"/>
        <v/>
      </c>
      <c r="DC199" s="85" t="str">
        <f t="shared" si="337"/>
        <v/>
      </c>
      <c r="DD199" s="85" t="str">
        <f t="shared" si="338"/>
        <v/>
      </c>
      <c r="DE199" s="85" t="str">
        <f t="shared" si="339"/>
        <v/>
      </c>
      <c r="DF199" s="85" t="str">
        <f t="shared" si="340"/>
        <v/>
      </c>
      <c r="DG199" s="85" t="str">
        <f t="shared" si="341"/>
        <v/>
      </c>
      <c r="DH199" s="85" t="str">
        <f t="shared" si="342"/>
        <v/>
      </c>
      <c r="DI199" s="85" t="str">
        <f t="shared" si="343"/>
        <v/>
      </c>
      <c r="DJ199" s="85" t="str">
        <f t="shared" si="344"/>
        <v/>
      </c>
      <c r="DK199" s="85" t="str">
        <f t="shared" si="345"/>
        <v/>
      </c>
      <c r="DL199" s="85" t="str">
        <f t="shared" si="346"/>
        <v/>
      </c>
      <c r="DM199" s="85" t="str">
        <f t="shared" si="347"/>
        <v/>
      </c>
      <c r="DN199" s="85" t="str">
        <f t="shared" si="348"/>
        <v/>
      </c>
      <c r="DO199" s="85" t="str">
        <f t="shared" si="349"/>
        <v/>
      </c>
      <c r="DP199" s="85" t="str">
        <f t="shared" si="350"/>
        <v/>
      </c>
      <c r="DQ199" s="85" t="str">
        <f t="shared" si="351"/>
        <v/>
      </c>
      <c r="DR199" s="85" t="str">
        <f t="shared" si="352"/>
        <v/>
      </c>
      <c r="DS199" s="85" t="str">
        <f t="shared" si="353"/>
        <v/>
      </c>
      <c r="DT199" s="85" t="str">
        <f t="shared" si="354"/>
        <v/>
      </c>
      <c r="EA199" s="86">
        <f t="shared" si="355"/>
        <v>0</v>
      </c>
      <c r="EB199" s="86">
        <f t="shared" si="356"/>
        <v>0</v>
      </c>
      <c r="EC199" s="86">
        <f t="shared" si="357"/>
        <v>0</v>
      </c>
      <c r="ED199" s="86">
        <f t="shared" si="358"/>
        <v>0</v>
      </c>
      <c r="EE199" s="86">
        <f t="shared" si="359"/>
        <v>0</v>
      </c>
      <c r="EF199" s="86">
        <f t="shared" si="360"/>
        <v>0</v>
      </c>
      <c r="EG199" s="86">
        <f t="shared" si="361"/>
        <v>0</v>
      </c>
      <c r="EH199" s="86">
        <f t="shared" si="362"/>
        <v>0</v>
      </c>
      <c r="EI199" s="86">
        <f t="shared" si="363"/>
        <v>0</v>
      </c>
      <c r="EJ199" s="86">
        <f t="shared" si="364"/>
        <v>0</v>
      </c>
      <c r="EK199" s="86">
        <f t="shared" si="365"/>
        <v>0</v>
      </c>
      <c r="EL199" s="86">
        <f t="shared" si="366"/>
        <v>0</v>
      </c>
      <c r="EM199" s="86">
        <f t="shared" si="367"/>
        <v>0</v>
      </c>
      <c r="EN199" s="86">
        <f t="shared" si="368"/>
        <v>0</v>
      </c>
      <c r="EO199" s="86">
        <f t="shared" si="369"/>
        <v>0</v>
      </c>
      <c r="EP199" s="86">
        <f t="shared" si="370"/>
        <v>0</v>
      </c>
      <c r="EQ199" s="86">
        <f t="shared" si="371"/>
        <v>0</v>
      </c>
      <c r="ER199" s="86">
        <f t="shared" si="372"/>
        <v>0</v>
      </c>
      <c r="ES199" s="86">
        <f t="shared" si="373"/>
        <v>0</v>
      </c>
      <c r="ET199" s="86">
        <f t="shared" si="374"/>
        <v>0</v>
      </c>
      <c r="EU199" s="86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375"/>
        <v>0</v>
      </c>
      <c r="D200" s="139">
        <f t="shared" si="375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41"/>
      <c r="AS200" s="22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85" t="str">
        <f t="shared" si="324"/>
        <v/>
      </c>
      <c r="CB200" s="85" t="str">
        <f t="shared" si="325"/>
        <v/>
      </c>
      <c r="CC200" s="85" t="str">
        <f t="shared" si="326"/>
        <v/>
      </c>
      <c r="CD200" s="85" t="str">
        <f t="shared" si="327"/>
        <v/>
      </c>
      <c r="CE200" s="85" t="str">
        <f t="shared" si="328"/>
        <v/>
      </c>
      <c r="CF200" s="86" t="str">
        <f t="shared" si="329"/>
        <v/>
      </c>
      <c r="CG200" s="86">
        <f t="shared" si="330"/>
        <v>0</v>
      </c>
      <c r="CH200" s="86">
        <f t="shared" si="331"/>
        <v>0</v>
      </c>
      <c r="CI200" s="86">
        <f t="shared" si="332"/>
        <v>0</v>
      </c>
      <c r="CJ200" s="86">
        <f t="shared" si="333"/>
        <v>0</v>
      </c>
      <c r="CK200" s="86">
        <f t="shared" si="334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85" t="str">
        <f t="shared" si="335"/>
        <v/>
      </c>
      <c r="DB200" s="85" t="str">
        <f t="shared" si="336"/>
        <v/>
      </c>
      <c r="DC200" s="85" t="str">
        <f t="shared" si="337"/>
        <v/>
      </c>
      <c r="DD200" s="85" t="str">
        <f t="shared" si="338"/>
        <v/>
      </c>
      <c r="DE200" s="85" t="str">
        <f t="shared" si="339"/>
        <v/>
      </c>
      <c r="DF200" s="85" t="str">
        <f t="shared" si="340"/>
        <v/>
      </c>
      <c r="DG200" s="85" t="str">
        <f t="shared" si="341"/>
        <v/>
      </c>
      <c r="DH200" s="85" t="str">
        <f t="shared" si="342"/>
        <v/>
      </c>
      <c r="DI200" s="85" t="str">
        <f t="shared" si="343"/>
        <v/>
      </c>
      <c r="DJ200" s="85" t="str">
        <f t="shared" si="344"/>
        <v/>
      </c>
      <c r="DK200" s="85" t="str">
        <f t="shared" si="345"/>
        <v/>
      </c>
      <c r="DL200" s="85" t="str">
        <f t="shared" si="346"/>
        <v/>
      </c>
      <c r="DM200" s="85" t="str">
        <f t="shared" si="347"/>
        <v/>
      </c>
      <c r="DN200" s="85" t="str">
        <f t="shared" si="348"/>
        <v/>
      </c>
      <c r="DO200" s="85" t="str">
        <f t="shared" si="349"/>
        <v/>
      </c>
      <c r="DP200" s="85" t="str">
        <f t="shared" si="350"/>
        <v/>
      </c>
      <c r="DQ200" s="85" t="str">
        <f t="shared" si="351"/>
        <v/>
      </c>
      <c r="DR200" s="85" t="str">
        <f t="shared" si="352"/>
        <v/>
      </c>
      <c r="DS200" s="85" t="str">
        <f t="shared" si="353"/>
        <v/>
      </c>
      <c r="DT200" s="85" t="str">
        <f t="shared" si="354"/>
        <v/>
      </c>
      <c r="EA200" s="86">
        <f t="shared" si="355"/>
        <v>0</v>
      </c>
      <c r="EB200" s="86">
        <f t="shared" si="356"/>
        <v>0</v>
      </c>
      <c r="EC200" s="86">
        <f t="shared" si="357"/>
        <v>0</v>
      </c>
      <c r="ED200" s="86">
        <f t="shared" si="358"/>
        <v>0</v>
      </c>
      <c r="EE200" s="86">
        <f t="shared" si="359"/>
        <v>0</v>
      </c>
      <c r="EF200" s="86">
        <f t="shared" si="360"/>
        <v>0</v>
      </c>
      <c r="EG200" s="86">
        <f t="shared" si="361"/>
        <v>0</v>
      </c>
      <c r="EH200" s="86">
        <f t="shared" si="362"/>
        <v>0</v>
      </c>
      <c r="EI200" s="86">
        <f t="shared" si="363"/>
        <v>0</v>
      </c>
      <c r="EJ200" s="86">
        <f t="shared" si="364"/>
        <v>0</v>
      </c>
      <c r="EK200" s="86">
        <f t="shared" si="365"/>
        <v>0</v>
      </c>
      <c r="EL200" s="86">
        <f t="shared" si="366"/>
        <v>0</v>
      </c>
      <c r="EM200" s="86">
        <f t="shared" si="367"/>
        <v>0</v>
      </c>
      <c r="EN200" s="86">
        <f t="shared" si="368"/>
        <v>0</v>
      </c>
      <c r="EO200" s="86">
        <f t="shared" si="369"/>
        <v>0</v>
      </c>
      <c r="EP200" s="86">
        <f t="shared" si="370"/>
        <v>0</v>
      </c>
      <c r="EQ200" s="86">
        <f t="shared" si="371"/>
        <v>0</v>
      </c>
      <c r="ER200" s="86">
        <f t="shared" si="372"/>
        <v>0</v>
      </c>
      <c r="ES200" s="86">
        <f t="shared" si="373"/>
        <v>0</v>
      </c>
      <c r="ET200" s="86">
        <f t="shared" si="374"/>
        <v>0</v>
      </c>
      <c r="EU200" s="86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375"/>
        <v>0</v>
      </c>
      <c r="D201" s="139">
        <f t="shared" si="375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41"/>
      <c r="AS201" s="22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85" t="str">
        <f t="shared" si="324"/>
        <v/>
      </c>
      <c r="CB201" s="85" t="str">
        <f t="shared" si="325"/>
        <v/>
      </c>
      <c r="CC201" s="85" t="str">
        <f t="shared" si="326"/>
        <v/>
      </c>
      <c r="CD201" s="85" t="str">
        <f t="shared" si="327"/>
        <v/>
      </c>
      <c r="CE201" s="85" t="str">
        <f t="shared" si="328"/>
        <v/>
      </c>
      <c r="CF201" s="86" t="str">
        <f t="shared" si="329"/>
        <v/>
      </c>
      <c r="CG201" s="86">
        <f t="shared" si="330"/>
        <v>0</v>
      </c>
      <c r="CH201" s="86">
        <f t="shared" si="331"/>
        <v>0</v>
      </c>
      <c r="CI201" s="86">
        <f t="shared" si="332"/>
        <v>0</v>
      </c>
      <c r="CJ201" s="86">
        <f t="shared" si="333"/>
        <v>0</v>
      </c>
      <c r="CK201" s="86">
        <f t="shared" si="334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85" t="str">
        <f t="shared" si="335"/>
        <v/>
      </c>
      <c r="DB201" s="85" t="str">
        <f t="shared" si="336"/>
        <v/>
      </c>
      <c r="DC201" s="85" t="str">
        <f t="shared" si="337"/>
        <v/>
      </c>
      <c r="DD201" s="85" t="str">
        <f t="shared" si="338"/>
        <v/>
      </c>
      <c r="DE201" s="85" t="str">
        <f t="shared" si="339"/>
        <v/>
      </c>
      <c r="DF201" s="85" t="str">
        <f t="shared" si="340"/>
        <v/>
      </c>
      <c r="DG201" s="85" t="str">
        <f t="shared" si="341"/>
        <v/>
      </c>
      <c r="DH201" s="85" t="str">
        <f t="shared" si="342"/>
        <v/>
      </c>
      <c r="DI201" s="85" t="str">
        <f t="shared" si="343"/>
        <v/>
      </c>
      <c r="DJ201" s="85" t="str">
        <f t="shared" si="344"/>
        <v/>
      </c>
      <c r="DK201" s="85" t="str">
        <f t="shared" si="345"/>
        <v/>
      </c>
      <c r="DL201" s="85" t="str">
        <f t="shared" si="346"/>
        <v/>
      </c>
      <c r="DM201" s="85" t="str">
        <f t="shared" si="347"/>
        <v/>
      </c>
      <c r="DN201" s="85" t="str">
        <f t="shared" si="348"/>
        <v/>
      </c>
      <c r="DO201" s="85" t="str">
        <f t="shared" si="349"/>
        <v/>
      </c>
      <c r="DP201" s="85" t="str">
        <f t="shared" si="350"/>
        <v/>
      </c>
      <c r="DQ201" s="85" t="str">
        <f t="shared" si="351"/>
        <v/>
      </c>
      <c r="DR201" s="85" t="str">
        <f t="shared" si="352"/>
        <v/>
      </c>
      <c r="DS201" s="85" t="str">
        <f t="shared" si="353"/>
        <v/>
      </c>
      <c r="DT201" s="85" t="str">
        <f t="shared" si="354"/>
        <v/>
      </c>
      <c r="EA201" s="86">
        <f t="shared" si="355"/>
        <v>0</v>
      </c>
      <c r="EB201" s="86">
        <f t="shared" si="356"/>
        <v>0</v>
      </c>
      <c r="EC201" s="86">
        <f t="shared" si="357"/>
        <v>0</v>
      </c>
      <c r="ED201" s="86">
        <f t="shared" si="358"/>
        <v>0</v>
      </c>
      <c r="EE201" s="86">
        <f t="shared" si="359"/>
        <v>0</v>
      </c>
      <c r="EF201" s="86">
        <f t="shared" si="360"/>
        <v>0</v>
      </c>
      <c r="EG201" s="86">
        <f t="shared" si="361"/>
        <v>0</v>
      </c>
      <c r="EH201" s="86">
        <f t="shared" si="362"/>
        <v>0</v>
      </c>
      <c r="EI201" s="86">
        <f t="shared" si="363"/>
        <v>0</v>
      </c>
      <c r="EJ201" s="86">
        <f t="shared" si="364"/>
        <v>0</v>
      </c>
      <c r="EK201" s="86">
        <f t="shared" si="365"/>
        <v>0</v>
      </c>
      <c r="EL201" s="86">
        <f t="shared" si="366"/>
        <v>0</v>
      </c>
      <c r="EM201" s="86">
        <f t="shared" si="367"/>
        <v>0</v>
      </c>
      <c r="EN201" s="86">
        <f t="shared" si="368"/>
        <v>0</v>
      </c>
      <c r="EO201" s="86">
        <f t="shared" si="369"/>
        <v>0</v>
      </c>
      <c r="EP201" s="86">
        <f t="shared" si="370"/>
        <v>0</v>
      </c>
      <c r="EQ201" s="86">
        <f t="shared" si="371"/>
        <v>0</v>
      </c>
      <c r="ER201" s="86">
        <f t="shared" si="372"/>
        <v>0</v>
      </c>
      <c r="ES201" s="86">
        <f t="shared" si="373"/>
        <v>0</v>
      </c>
      <c r="ET201" s="86">
        <f t="shared" si="374"/>
        <v>0</v>
      </c>
      <c r="EU201" s="86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375"/>
        <v>0</v>
      </c>
      <c r="D202" s="155">
        <f t="shared" si="375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41"/>
      <c r="AS202" s="22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85" t="str">
        <f t="shared" si="324"/>
        <v/>
      </c>
      <c r="CB202" s="85" t="str">
        <f t="shared" si="325"/>
        <v/>
      </c>
      <c r="CC202" s="85" t="str">
        <f t="shared" si="326"/>
        <v/>
      </c>
      <c r="CD202" s="85" t="str">
        <f t="shared" si="327"/>
        <v/>
      </c>
      <c r="CE202" s="85" t="str">
        <f t="shared" si="328"/>
        <v/>
      </c>
      <c r="CF202" s="86" t="str">
        <f t="shared" si="329"/>
        <v/>
      </c>
      <c r="CG202" s="86">
        <f t="shared" si="330"/>
        <v>0</v>
      </c>
      <c r="CH202" s="86">
        <f t="shared" si="331"/>
        <v>0</v>
      </c>
      <c r="CI202" s="86">
        <f t="shared" si="332"/>
        <v>0</v>
      </c>
      <c r="CJ202" s="86">
        <f t="shared" si="333"/>
        <v>0</v>
      </c>
      <c r="CK202" s="86">
        <f t="shared" si="334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85" t="str">
        <f t="shared" si="335"/>
        <v/>
      </c>
      <c r="DB202" s="85" t="str">
        <f t="shared" si="336"/>
        <v/>
      </c>
      <c r="DC202" s="85" t="str">
        <f t="shared" si="337"/>
        <v/>
      </c>
      <c r="DD202" s="85" t="str">
        <f t="shared" si="338"/>
        <v/>
      </c>
      <c r="DE202" s="85" t="str">
        <f t="shared" si="339"/>
        <v/>
      </c>
      <c r="DF202" s="85" t="str">
        <f t="shared" si="340"/>
        <v/>
      </c>
      <c r="DG202" s="85" t="str">
        <f t="shared" si="341"/>
        <v/>
      </c>
      <c r="DH202" s="85" t="str">
        <f t="shared" si="342"/>
        <v/>
      </c>
      <c r="DI202" s="85" t="str">
        <f t="shared" si="343"/>
        <v/>
      </c>
      <c r="DJ202" s="85" t="str">
        <f t="shared" si="344"/>
        <v/>
      </c>
      <c r="DK202" s="85" t="str">
        <f t="shared" si="345"/>
        <v/>
      </c>
      <c r="DL202" s="85" t="str">
        <f t="shared" si="346"/>
        <v/>
      </c>
      <c r="DM202" s="85" t="str">
        <f t="shared" si="347"/>
        <v/>
      </c>
      <c r="DN202" s="85" t="str">
        <f t="shared" si="348"/>
        <v/>
      </c>
      <c r="DO202" s="85" t="str">
        <f t="shared" si="349"/>
        <v/>
      </c>
      <c r="DP202" s="85" t="str">
        <f t="shared" si="350"/>
        <v/>
      </c>
      <c r="DQ202" s="85" t="str">
        <f t="shared" si="351"/>
        <v/>
      </c>
      <c r="DR202" s="85" t="str">
        <f t="shared" si="352"/>
        <v/>
      </c>
      <c r="DS202" s="85" t="str">
        <f t="shared" si="353"/>
        <v/>
      </c>
      <c r="DT202" s="85" t="str">
        <f t="shared" si="354"/>
        <v/>
      </c>
      <c r="EA202" s="86">
        <f t="shared" si="355"/>
        <v>0</v>
      </c>
      <c r="EB202" s="86">
        <f t="shared" si="356"/>
        <v>0</v>
      </c>
      <c r="EC202" s="86">
        <f t="shared" si="357"/>
        <v>0</v>
      </c>
      <c r="ED202" s="86">
        <f t="shared" si="358"/>
        <v>0</v>
      </c>
      <c r="EE202" s="86">
        <f t="shared" si="359"/>
        <v>0</v>
      </c>
      <c r="EF202" s="86">
        <f t="shared" si="360"/>
        <v>0</v>
      </c>
      <c r="EG202" s="86">
        <f t="shared" si="361"/>
        <v>0</v>
      </c>
      <c r="EH202" s="86">
        <f t="shared" si="362"/>
        <v>0</v>
      </c>
      <c r="EI202" s="86">
        <f t="shared" si="363"/>
        <v>0</v>
      </c>
      <c r="EJ202" s="86">
        <f t="shared" si="364"/>
        <v>0</v>
      </c>
      <c r="EK202" s="86">
        <f t="shared" si="365"/>
        <v>0</v>
      </c>
      <c r="EL202" s="86">
        <f t="shared" si="366"/>
        <v>0</v>
      </c>
      <c r="EM202" s="86">
        <f t="shared" si="367"/>
        <v>0</v>
      </c>
      <c r="EN202" s="86">
        <f t="shared" si="368"/>
        <v>0</v>
      </c>
      <c r="EO202" s="86">
        <f t="shared" si="369"/>
        <v>0</v>
      </c>
      <c r="EP202" s="86">
        <f t="shared" si="370"/>
        <v>0</v>
      </c>
      <c r="EQ202" s="86">
        <f t="shared" si="371"/>
        <v>0</v>
      </c>
      <c r="ER202" s="86">
        <f t="shared" si="372"/>
        <v>0</v>
      </c>
      <c r="ES202" s="86">
        <f t="shared" si="373"/>
        <v>0</v>
      </c>
      <c r="ET202" s="86">
        <f t="shared" si="374"/>
        <v>0</v>
      </c>
      <c r="EU202" s="86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375"/>
        <v>0</v>
      </c>
      <c r="D203" s="155">
        <f t="shared" si="375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8"/>
      <c r="AS203" s="22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85" t="str">
        <f t="shared" si="324"/>
        <v/>
      </c>
      <c r="CB203" s="85" t="str">
        <f t="shared" si="325"/>
        <v/>
      </c>
      <c r="CC203" s="85" t="str">
        <f t="shared" si="326"/>
        <v/>
      </c>
      <c r="CD203" s="85" t="str">
        <f t="shared" si="327"/>
        <v/>
      </c>
      <c r="CE203" s="85" t="str">
        <f t="shared" si="328"/>
        <v/>
      </c>
      <c r="CF203" s="86" t="str">
        <f t="shared" si="329"/>
        <v/>
      </c>
      <c r="CG203" s="86">
        <f t="shared" si="330"/>
        <v>0</v>
      </c>
      <c r="CH203" s="86">
        <f t="shared" si="331"/>
        <v>0</v>
      </c>
      <c r="CI203" s="86">
        <f t="shared" si="332"/>
        <v>0</v>
      </c>
      <c r="CJ203" s="86">
        <f t="shared" si="333"/>
        <v>0</v>
      </c>
      <c r="CK203" s="86">
        <f t="shared" si="334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85" t="str">
        <f t="shared" si="335"/>
        <v/>
      </c>
      <c r="DB203" s="85" t="str">
        <f t="shared" si="336"/>
        <v/>
      </c>
      <c r="DC203" s="85" t="str">
        <f t="shared" si="337"/>
        <v/>
      </c>
      <c r="DD203" s="85" t="str">
        <f t="shared" si="338"/>
        <v/>
      </c>
      <c r="DE203" s="85" t="str">
        <f t="shared" si="339"/>
        <v/>
      </c>
      <c r="DF203" s="85" t="str">
        <f t="shared" si="340"/>
        <v/>
      </c>
      <c r="DG203" s="85" t="str">
        <f t="shared" si="341"/>
        <v/>
      </c>
      <c r="DH203" s="85" t="str">
        <f t="shared" si="342"/>
        <v/>
      </c>
      <c r="DI203" s="85" t="str">
        <f t="shared" si="343"/>
        <v/>
      </c>
      <c r="DJ203" s="85" t="str">
        <f t="shared" si="344"/>
        <v/>
      </c>
      <c r="DK203" s="85" t="str">
        <f t="shared" si="345"/>
        <v/>
      </c>
      <c r="DL203" s="85" t="str">
        <f t="shared" si="346"/>
        <v/>
      </c>
      <c r="DM203" s="85" t="str">
        <f t="shared" si="347"/>
        <v/>
      </c>
      <c r="DN203" s="85" t="str">
        <f t="shared" si="348"/>
        <v/>
      </c>
      <c r="DO203" s="85" t="str">
        <f t="shared" si="349"/>
        <v/>
      </c>
      <c r="DP203" s="85" t="str">
        <f t="shared" si="350"/>
        <v/>
      </c>
      <c r="DQ203" s="85" t="str">
        <f t="shared" si="351"/>
        <v/>
      </c>
      <c r="DR203" s="85" t="str">
        <f t="shared" si="352"/>
        <v/>
      </c>
      <c r="DS203" s="85" t="str">
        <f t="shared" si="353"/>
        <v/>
      </c>
      <c r="DT203" s="85" t="str">
        <f t="shared" si="354"/>
        <v/>
      </c>
      <c r="EA203" s="86">
        <f t="shared" si="355"/>
        <v>0</v>
      </c>
      <c r="EB203" s="86">
        <f t="shared" si="356"/>
        <v>0</v>
      </c>
      <c r="EC203" s="86">
        <f t="shared" si="357"/>
        <v>0</v>
      </c>
      <c r="ED203" s="86">
        <f t="shared" si="358"/>
        <v>0</v>
      </c>
      <c r="EE203" s="86">
        <f t="shared" si="359"/>
        <v>0</v>
      </c>
      <c r="EF203" s="86">
        <f t="shared" si="360"/>
        <v>0</v>
      </c>
      <c r="EG203" s="86">
        <f t="shared" si="361"/>
        <v>0</v>
      </c>
      <c r="EH203" s="86">
        <f t="shared" si="362"/>
        <v>0</v>
      </c>
      <c r="EI203" s="86">
        <f t="shared" si="363"/>
        <v>0</v>
      </c>
      <c r="EJ203" s="86">
        <f t="shared" si="364"/>
        <v>0</v>
      </c>
      <c r="EK203" s="86">
        <f t="shared" si="365"/>
        <v>0</v>
      </c>
      <c r="EL203" s="86">
        <f t="shared" si="366"/>
        <v>0</v>
      </c>
      <c r="EM203" s="86">
        <f t="shared" si="367"/>
        <v>0</v>
      </c>
      <c r="EN203" s="86">
        <f t="shared" si="368"/>
        <v>0</v>
      </c>
      <c r="EO203" s="86">
        <f t="shared" si="369"/>
        <v>0</v>
      </c>
      <c r="EP203" s="86">
        <f t="shared" si="370"/>
        <v>0</v>
      </c>
      <c r="EQ203" s="86">
        <f t="shared" si="371"/>
        <v>0</v>
      </c>
      <c r="ER203" s="86">
        <f t="shared" si="372"/>
        <v>0</v>
      </c>
      <c r="ES203" s="86">
        <f t="shared" si="373"/>
        <v>0</v>
      </c>
      <c r="ET203" s="86">
        <f t="shared" si="374"/>
        <v>0</v>
      </c>
      <c r="EU203" s="86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375"/>
        <v>0</v>
      </c>
      <c r="D204" s="155">
        <f t="shared" si="375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41"/>
      <c r="AS204" s="22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85" t="str">
        <f t="shared" si="324"/>
        <v/>
      </c>
      <c r="CB204" s="85" t="str">
        <f t="shared" si="325"/>
        <v/>
      </c>
      <c r="CC204" s="85" t="str">
        <f t="shared" si="326"/>
        <v/>
      </c>
      <c r="CD204" s="85" t="str">
        <f t="shared" si="327"/>
        <v/>
      </c>
      <c r="CE204" s="85" t="str">
        <f t="shared" si="328"/>
        <v/>
      </c>
      <c r="CF204" s="86" t="str">
        <f t="shared" si="329"/>
        <v/>
      </c>
      <c r="CG204" s="86">
        <f t="shared" si="330"/>
        <v>0</v>
      </c>
      <c r="CH204" s="86">
        <f t="shared" si="331"/>
        <v>0</v>
      </c>
      <c r="CI204" s="86">
        <f t="shared" si="332"/>
        <v>0</v>
      </c>
      <c r="CJ204" s="86">
        <f t="shared" si="333"/>
        <v>0</v>
      </c>
      <c r="CK204" s="86">
        <f t="shared" si="334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85" t="str">
        <f t="shared" si="335"/>
        <v/>
      </c>
      <c r="DB204" s="85" t="str">
        <f t="shared" si="336"/>
        <v/>
      </c>
      <c r="DC204" s="85" t="str">
        <f t="shared" si="337"/>
        <v/>
      </c>
      <c r="DD204" s="85" t="str">
        <f t="shared" si="338"/>
        <v/>
      </c>
      <c r="DE204" s="85" t="str">
        <f t="shared" si="339"/>
        <v/>
      </c>
      <c r="DF204" s="85" t="str">
        <f t="shared" si="340"/>
        <v/>
      </c>
      <c r="DG204" s="85" t="str">
        <f t="shared" si="341"/>
        <v/>
      </c>
      <c r="DH204" s="85" t="str">
        <f t="shared" si="342"/>
        <v/>
      </c>
      <c r="DI204" s="85" t="str">
        <f t="shared" si="343"/>
        <v/>
      </c>
      <c r="DJ204" s="85" t="str">
        <f t="shared" si="344"/>
        <v/>
      </c>
      <c r="DK204" s="85" t="str">
        <f t="shared" si="345"/>
        <v/>
      </c>
      <c r="DL204" s="85" t="str">
        <f t="shared" si="346"/>
        <v/>
      </c>
      <c r="DM204" s="85" t="str">
        <f t="shared" si="347"/>
        <v/>
      </c>
      <c r="DN204" s="85" t="str">
        <f t="shared" si="348"/>
        <v/>
      </c>
      <c r="DO204" s="85" t="str">
        <f t="shared" si="349"/>
        <v/>
      </c>
      <c r="DP204" s="85" t="str">
        <f t="shared" si="350"/>
        <v/>
      </c>
      <c r="DQ204" s="85" t="str">
        <f t="shared" si="351"/>
        <v/>
      </c>
      <c r="DR204" s="85" t="str">
        <f t="shared" si="352"/>
        <v/>
      </c>
      <c r="DS204" s="85" t="str">
        <f t="shared" si="353"/>
        <v/>
      </c>
      <c r="DT204" s="85" t="str">
        <f t="shared" si="354"/>
        <v/>
      </c>
      <c r="EA204" s="86">
        <f t="shared" si="355"/>
        <v>0</v>
      </c>
      <c r="EB204" s="86">
        <f t="shared" si="356"/>
        <v>0</v>
      </c>
      <c r="EC204" s="86">
        <f t="shared" si="357"/>
        <v>0</v>
      </c>
      <c r="ED204" s="86">
        <f t="shared" si="358"/>
        <v>0</v>
      </c>
      <c r="EE204" s="86">
        <f t="shared" si="359"/>
        <v>0</v>
      </c>
      <c r="EF204" s="86">
        <f t="shared" si="360"/>
        <v>0</v>
      </c>
      <c r="EG204" s="86">
        <f t="shared" si="361"/>
        <v>0</v>
      </c>
      <c r="EH204" s="86">
        <f t="shared" si="362"/>
        <v>0</v>
      </c>
      <c r="EI204" s="86">
        <f t="shared" si="363"/>
        <v>0</v>
      </c>
      <c r="EJ204" s="86">
        <f t="shared" si="364"/>
        <v>0</v>
      </c>
      <c r="EK204" s="86">
        <f t="shared" si="365"/>
        <v>0</v>
      </c>
      <c r="EL204" s="86">
        <f t="shared" si="366"/>
        <v>0</v>
      </c>
      <c r="EM204" s="86">
        <f t="shared" si="367"/>
        <v>0</v>
      </c>
      <c r="EN204" s="86">
        <f t="shared" si="368"/>
        <v>0</v>
      </c>
      <c r="EO204" s="86">
        <f t="shared" si="369"/>
        <v>0</v>
      </c>
      <c r="EP204" s="86">
        <f t="shared" si="370"/>
        <v>0</v>
      </c>
      <c r="EQ204" s="86">
        <f t="shared" si="371"/>
        <v>0</v>
      </c>
      <c r="ER204" s="86">
        <f t="shared" si="372"/>
        <v>0</v>
      </c>
      <c r="ES204" s="86">
        <f t="shared" si="373"/>
        <v>0</v>
      </c>
      <c r="ET204" s="86">
        <f t="shared" si="374"/>
        <v>0</v>
      </c>
      <c r="EU204" s="86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375"/>
        <v>0</v>
      </c>
      <c r="D205" s="155">
        <f t="shared" si="375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41"/>
      <c r="AS205" s="22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85" t="str">
        <f t="shared" si="324"/>
        <v/>
      </c>
      <c r="CB205" s="85" t="str">
        <f t="shared" si="325"/>
        <v/>
      </c>
      <c r="CC205" s="85" t="str">
        <f t="shared" si="326"/>
        <v/>
      </c>
      <c r="CD205" s="85" t="str">
        <f t="shared" si="327"/>
        <v/>
      </c>
      <c r="CE205" s="85" t="str">
        <f t="shared" si="328"/>
        <v/>
      </c>
      <c r="CF205" s="86" t="str">
        <f t="shared" si="329"/>
        <v/>
      </c>
      <c r="CG205" s="86">
        <f t="shared" si="330"/>
        <v>0</v>
      </c>
      <c r="CH205" s="86">
        <f t="shared" si="331"/>
        <v>0</v>
      </c>
      <c r="CI205" s="86">
        <f t="shared" si="332"/>
        <v>0</v>
      </c>
      <c r="CJ205" s="86">
        <f t="shared" si="333"/>
        <v>0</v>
      </c>
      <c r="CK205" s="86">
        <f t="shared" si="334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85" t="str">
        <f t="shared" si="335"/>
        <v/>
      </c>
      <c r="DB205" s="85" t="str">
        <f t="shared" si="336"/>
        <v/>
      </c>
      <c r="DC205" s="85" t="str">
        <f t="shared" si="337"/>
        <v/>
      </c>
      <c r="DD205" s="85" t="str">
        <f t="shared" si="338"/>
        <v/>
      </c>
      <c r="DE205" s="85" t="str">
        <f t="shared" si="339"/>
        <v/>
      </c>
      <c r="DF205" s="85" t="str">
        <f t="shared" si="340"/>
        <v/>
      </c>
      <c r="DG205" s="85" t="str">
        <f t="shared" si="341"/>
        <v/>
      </c>
      <c r="DH205" s="85" t="str">
        <f t="shared" si="342"/>
        <v/>
      </c>
      <c r="DI205" s="85" t="str">
        <f t="shared" si="343"/>
        <v/>
      </c>
      <c r="DJ205" s="85" t="str">
        <f t="shared" si="344"/>
        <v/>
      </c>
      <c r="DK205" s="85" t="str">
        <f t="shared" si="345"/>
        <v/>
      </c>
      <c r="DL205" s="85" t="str">
        <f t="shared" si="346"/>
        <v/>
      </c>
      <c r="DM205" s="85" t="str">
        <f t="shared" si="347"/>
        <v/>
      </c>
      <c r="DN205" s="85" t="str">
        <f t="shared" si="348"/>
        <v/>
      </c>
      <c r="DO205" s="85" t="str">
        <f t="shared" si="349"/>
        <v/>
      </c>
      <c r="DP205" s="85" t="str">
        <f t="shared" si="350"/>
        <v/>
      </c>
      <c r="DQ205" s="85" t="str">
        <f t="shared" si="351"/>
        <v/>
      </c>
      <c r="DR205" s="85" t="str">
        <f t="shared" si="352"/>
        <v/>
      </c>
      <c r="DS205" s="85" t="str">
        <f t="shared" si="353"/>
        <v/>
      </c>
      <c r="DT205" s="85" t="str">
        <f t="shared" si="354"/>
        <v/>
      </c>
      <c r="EA205" s="86">
        <f t="shared" si="355"/>
        <v>0</v>
      </c>
      <c r="EB205" s="86">
        <f t="shared" si="356"/>
        <v>0</v>
      </c>
      <c r="EC205" s="86">
        <f t="shared" si="357"/>
        <v>0</v>
      </c>
      <c r="ED205" s="86">
        <f t="shared" si="358"/>
        <v>0</v>
      </c>
      <c r="EE205" s="86">
        <f t="shared" si="359"/>
        <v>0</v>
      </c>
      <c r="EF205" s="86">
        <f t="shared" si="360"/>
        <v>0</v>
      </c>
      <c r="EG205" s="86">
        <f t="shared" si="361"/>
        <v>0</v>
      </c>
      <c r="EH205" s="86">
        <f t="shared" si="362"/>
        <v>0</v>
      </c>
      <c r="EI205" s="86">
        <f t="shared" si="363"/>
        <v>0</v>
      </c>
      <c r="EJ205" s="86">
        <f t="shared" si="364"/>
        <v>0</v>
      </c>
      <c r="EK205" s="86">
        <f t="shared" si="365"/>
        <v>0</v>
      </c>
      <c r="EL205" s="86">
        <f t="shared" si="366"/>
        <v>0</v>
      </c>
      <c r="EM205" s="86">
        <f t="shared" si="367"/>
        <v>0</v>
      </c>
      <c r="EN205" s="86">
        <f t="shared" si="368"/>
        <v>0</v>
      </c>
      <c r="EO205" s="86">
        <f t="shared" si="369"/>
        <v>0</v>
      </c>
      <c r="EP205" s="86">
        <f t="shared" si="370"/>
        <v>0</v>
      </c>
      <c r="EQ205" s="86">
        <f t="shared" si="371"/>
        <v>0</v>
      </c>
      <c r="ER205" s="86">
        <f t="shared" si="372"/>
        <v>0</v>
      </c>
      <c r="ES205" s="86">
        <f t="shared" si="373"/>
        <v>0</v>
      </c>
      <c r="ET205" s="86">
        <f t="shared" si="374"/>
        <v>0</v>
      </c>
      <c r="EU205" s="86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375"/>
        <v>0</v>
      </c>
      <c r="D206" s="155">
        <f t="shared" si="375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41"/>
      <c r="AS206" s="22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85" t="str">
        <f t="shared" si="324"/>
        <v/>
      </c>
      <c r="CB206" s="85" t="str">
        <f t="shared" si="325"/>
        <v/>
      </c>
      <c r="CC206" s="85" t="str">
        <f t="shared" si="326"/>
        <v/>
      </c>
      <c r="CD206" s="85" t="str">
        <f t="shared" si="327"/>
        <v/>
      </c>
      <c r="CE206" s="85" t="str">
        <f t="shared" si="328"/>
        <v/>
      </c>
      <c r="CF206" s="86" t="str">
        <f t="shared" si="329"/>
        <v/>
      </c>
      <c r="CG206" s="86">
        <f t="shared" si="330"/>
        <v>0</v>
      </c>
      <c r="CH206" s="86">
        <f t="shared" si="331"/>
        <v>0</v>
      </c>
      <c r="CI206" s="86">
        <f t="shared" si="332"/>
        <v>0</v>
      </c>
      <c r="CJ206" s="86">
        <f t="shared" si="333"/>
        <v>0</v>
      </c>
      <c r="CK206" s="86">
        <f t="shared" si="334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85" t="str">
        <f t="shared" si="335"/>
        <v/>
      </c>
      <c r="DB206" s="85" t="str">
        <f t="shared" si="336"/>
        <v/>
      </c>
      <c r="DC206" s="85" t="str">
        <f t="shared" si="337"/>
        <v/>
      </c>
      <c r="DD206" s="85" t="str">
        <f t="shared" si="338"/>
        <v/>
      </c>
      <c r="DE206" s="85" t="str">
        <f t="shared" si="339"/>
        <v/>
      </c>
      <c r="DF206" s="85" t="str">
        <f t="shared" si="340"/>
        <v/>
      </c>
      <c r="DG206" s="85" t="str">
        <f t="shared" si="341"/>
        <v/>
      </c>
      <c r="DH206" s="85" t="str">
        <f t="shared" si="342"/>
        <v/>
      </c>
      <c r="DI206" s="85" t="str">
        <f t="shared" si="343"/>
        <v/>
      </c>
      <c r="DJ206" s="85" t="str">
        <f t="shared" si="344"/>
        <v/>
      </c>
      <c r="DK206" s="85" t="str">
        <f t="shared" si="345"/>
        <v/>
      </c>
      <c r="DL206" s="85" t="str">
        <f t="shared" si="346"/>
        <v/>
      </c>
      <c r="DM206" s="85" t="str">
        <f t="shared" si="347"/>
        <v/>
      </c>
      <c r="DN206" s="85" t="str">
        <f t="shared" si="348"/>
        <v/>
      </c>
      <c r="DO206" s="85" t="str">
        <f t="shared" si="349"/>
        <v/>
      </c>
      <c r="DP206" s="85" t="str">
        <f t="shared" si="350"/>
        <v/>
      </c>
      <c r="DQ206" s="85" t="str">
        <f t="shared" si="351"/>
        <v/>
      </c>
      <c r="DR206" s="85" t="str">
        <f t="shared" si="352"/>
        <v/>
      </c>
      <c r="DS206" s="85" t="str">
        <f t="shared" si="353"/>
        <v/>
      </c>
      <c r="DT206" s="85" t="str">
        <f t="shared" si="354"/>
        <v/>
      </c>
      <c r="EA206" s="86">
        <f t="shared" si="355"/>
        <v>0</v>
      </c>
      <c r="EB206" s="86">
        <f t="shared" si="356"/>
        <v>0</v>
      </c>
      <c r="EC206" s="86">
        <f t="shared" si="357"/>
        <v>0</v>
      </c>
      <c r="ED206" s="86">
        <f t="shared" si="358"/>
        <v>0</v>
      </c>
      <c r="EE206" s="86">
        <f t="shared" si="359"/>
        <v>0</v>
      </c>
      <c r="EF206" s="86">
        <f t="shared" si="360"/>
        <v>0</v>
      </c>
      <c r="EG206" s="86">
        <f t="shared" si="361"/>
        <v>0</v>
      </c>
      <c r="EH206" s="86">
        <f t="shared" si="362"/>
        <v>0</v>
      </c>
      <c r="EI206" s="86">
        <f t="shared" si="363"/>
        <v>0</v>
      </c>
      <c r="EJ206" s="86">
        <f t="shared" si="364"/>
        <v>0</v>
      </c>
      <c r="EK206" s="86">
        <f t="shared" si="365"/>
        <v>0</v>
      </c>
      <c r="EL206" s="86">
        <f t="shared" si="366"/>
        <v>0</v>
      </c>
      <c r="EM206" s="86">
        <f t="shared" si="367"/>
        <v>0</v>
      </c>
      <c r="EN206" s="86">
        <f t="shared" si="368"/>
        <v>0</v>
      </c>
      <c r="EO206" s="86">
        <f t="shared" si="369"/>
        <v>0</v>
      </c>
      <c r="EP206" s="86">
        <f t="shared" si="370"/>
        <v>0</v>
      </c>
      <c r="EQ206" s="86">
        <f t="shared" si="371"/>
        <v>0</v>
      </c>
      <c r="ER206" s="86">
        <f t="shared" si="372"/>
        <v>0</v>
      </c>
      <c r="ES206" s="86">
        <f t="shared" si="373"/>
        <v>0</v>
      </c>
      <c r="ET206" s="86">
        <f t="shared" si="374"/>
        <v>0</v>
      </c>
      <c r="EU206" s="86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375"/>
        <v>0</v>
      </c>
      <c r="D207" s="155">
        <f t="shared" si="375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41"/>
      <c r="AS207" s="22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85" t="str">
        <f t="shared" si="324"/>
        <v/>
      </c>
      <c r="CB207" s="85" t="str">
        <f t="shared" si="325"/>
        <v/>
      </c>
      <c r="CC207" s="85" t="str">
        <f t="shared" si="326"/>
        <v/>
      </c>
      <c r="CD207" s="85" t="str">
        <f t="shared" si="327"/>
        <v/>
      </c>
      <c r="CE207" s="85" t="str">
        <f t="shared" si="328"/>
        <v/>
      </c>
      <c r="CF207" s="86" t="str">
        <f t="shared" si="329"/>
        <v/>
      </c>
      <c r="CG207" s="86">
        <f t="shared" si="330"/>
        <v>0</v>
      </c>
      <c r="CH207" s="86">
        <f t="shared" si="331"/>
        <v>0</v>
      </c>
      <c r="CI207" s="86">
        <f t="shared" si="332"/>
        <v>0</v>
      </c>
      <c r="CJ207" s="86">
        <f t="shared" si="333"/>
        <v>0</v>
      </c>
      <c r="CK207" s="86">
        <f t="shared" si="334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85" t="str">
        <f t="shared" si="335"/>
        <v/>
      </c>
      <c r="DB207" s="85" t="str">
        <f t="shared" si="336"/>
        <v/>
      </c>
      <c r="DC207" s="85" t="str">
        <f t="shared" si="337"/>
        <v/>
      </c>
      <c r="DD207" s="85" t="str">
        <f t="shared" si="338"/>
        <v/>
      </c>
      <c r="DE207" s="85" t="str">
        <f t="shared" si="339"/>
        <v/>
      </c>
      <c r="DF207" s="85" t="str">
        <f t="shared" si="340"/>
        <v/>
      </c>
      <c r="DG207" s="85" t="str">
        <f t="shared" si="341"/>
        <v/>
      </c>
      <c r="DH207" s="85" t="str">
        <f t="shared" si="342"/>
        <v/>
      </c>
      <c r="DI207" s="85" t="str">
        <f t="shared" si="343"/>
        <v/>
      </c>
      <c r="DJ207" s="85" t="str">
        <f t="shared" si="344"/>
        <v/>
      </c>
      <c r="DK207" s="85" t="str">
        <f t="shared" si="345"/>
        <v/>
      </c>
      <c r="DL207" s="85" t="str">
        <f t="shared" si="346"/>
        <v/>
      </c>
      <c r="DM207" s="85" t="str">
        <f t="shared" si="347"/>
        <v/>
      </c>
      <c r="DN207" s="85" t="str">
        <f t="shared" si="348"/>
        <v/>
      </c>
      <c r="DO207" s="85" t="str">
        <f t="shared" si="349"/>
        <v/>
      </c>
      <c r="DP207" s="85" t="str">
        <f t="shared" si="350"/>
        <v/>
      </c>
      <c r="DQ207" s="85" t="str">
        <f t="shared" si="351"/>
        <v/>
      </c>
      <c r="DR207" s="85" t="str">
        <f t="shared" si="352"/>
        <v/>
      </c>
      <c r="DS207" s="85" t="str">
        <f t="shared" si="353"/>
        <v/>
      </c>
      <c r="DT207" s="85" t="str">
        <f t="shared" si="354"/>
        <v/>
      </c>
      <c r="EA207" s="86">
        <f t="shared" si="355"/>
        <v>0</v>
      </c>
      <c r="EB207" s="86">
        <f t="shared" si="356"/>
        <v>0</v>
      </c>
      <c r="EC207" s="86">
        <f t="shared" si="357"/>
        <v>0</v>
      </c>
      <c r="ED207" s="86">
        <f t="shared" si="358"/>
        <v>0</v>
      </c>
      <c r="EE207" s="86">
        <f t="shared" si="359"/>
        <v>0</v>
      </c>
      <c r="EF207" s="86">
        <f t="shared" si="360"/>
        <v>0</v>
      </c>
      <c r="EG207" s="86">
        <f t="shared" si="361"/>
        <v>0</v>
      </c>
      <c r="EH207" s="86">
        <f t="shared" si="362"/>
        <v>0</v>
      </c>
      <c r="EI207" s="86">
        <f t="shared" si="363"/>
        <v>0</v>
      </c>
      <c r="EJ207" s="86">
        <f t="shared" si="364"/>
        <v>0</v>
      </c>
      <c r="EK207" s="86">
        <f t="shared" si="365"/>
        <v>0</v>
      </c>
      <c r="EL207" s="86">
        <f t="shared" si="366"/>
        <v>0</v>
      </c>
      <c r="EM207" s="86">
        <f t="shared" si="367"/>
        <v>0</v>
      </c>
      <c r="EN207" s="86">
        <f t="shared" si="368"/>
        <v>0</v>
      </c>
      <c r="EO207" s="86">
        <f t="shared" si="369"/>
        <v>0</v>
      </c>
      <c r="EP207" s="86">
        <f t="shared" si="370"/>
        <v>0</v>
      </c>
      <c r="EQ207" s="86">
        <f t="shared" si="371"/>
        <v>0</v>
      </c>
      <c r="ER207" s="86">
        <f t="shared" si="372"/>
        <v>0</v>
      </c>
      <c r="ES207" s="86">
        <f t="shared" si="373"/>
        <v>0</v>
      </c>
      <c r="ET207" s="86">
        <f t="shared" si="374"/>
        <v>0</v>
      </c>
      <c r="EU207" s="86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375"/>
        <v>0</v>
      </c>
      <c r="D208" s="155">
        <f t="shared" si="375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41"/>
      <c r="AS208" s="22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85" t="str">
        <f t="shared" si="324"/>
        <v/>
      </c>
      <c r="CB208" s="85" t="str">
        <f t="shared" si="325"/>
        <v/>
      </c>
      <c r="CC208" s="85" t="str">
        <f t="shared" si="326"/>
        <v/>
      </c>
      <c r="CD208" s="85" t="str">
        <f t="shared" si="327"/>
        <v/>
      </c>
      <c r="CE208" s="85" t="str">
        <f t="shared" si="328"/>
        <v/>
      </c>
      <c r="CF208" s="86" t="str">
        <f t="shared" si="329"/>
        <v/>
      </c>
      <c r="CG208" s="86">
        <f t="shared" si="330"/>
        <v>0</v>
      </c>
      <c r="CH208" s="86">
        <f t="shared" si="331"/>
        <v>0</v>
      </c>
      <c r="CI208" s="86">
        <f t="shared" si="332"/>
        <v>0</v>
      </c>
      <c r="CJ208" s="86">
        <f t="shared" si="333"/>
        <v>0</v>
      </c>
      <c r="CK208" s="86">
        <f t="shared" si="334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85" t="str">
        <f t="shared" si="335"/>
        <v/>
      </c>
      <c r="DB208" s="85" t="str">
        <f t="shared" si="336"/>
        <v/>
      </c>
      <c r="DC208" s="85" t="str">
        <f t="shared" si="337"/>
        <v/>
      </c>
      <c r="DD208" s="85" t="str">
        <f t="shared" si="338"/>
        <v/>
      </c>
      <c r="DE208" s="85" t="str">
        <f t="shared" si="339"/>
        <v/>
      </c>
      <c r="DF208" s="85" t="str">
        <f t="shared" si="340"/>
        <v/>
      </c>
      <c r="DG208" s="85" t="str">
        <f t="shared" si="341"/>
        <v/>
      </c>
      <c r="DH208" s="85" t="str">
        <f t="shared" si="342"/>
        <v/>
      </c>
      <c r="DI208" s="85" t="str">
        <f t="shared" si="343"/>
        <v/>
      </c>
      <c r="DJ208" s="85" t="str">
        <f t="shared" si="344"/>
        <v/>
      </c>
      <c r="DK208" s="85" t="str">
        <f t="shared" si="345"/>
        <v/>
      </c>
      <c r="DL208" s="85" t="str">
        <f t="shared" si="346"/>
        <v/>
      </c>
      <c r="DM208" s="85" t="str">
        <f t="shared" si="347"/>
        <v/>
      </c>
      <c r="DN208" s="85" t="str">
        <f t="shared" si="348"/>
        <v/>
      </c>
      <c r="DO208" s="85" t="str">
        <f t="shared" si="349"/>
        <v/>
      </c>
      <c r="DP208" s="85" t="str">
        <f t="shared" si="350"/>
        <v/>
      </c>
      <c r="DQ208" s="85" t="str">
        <f t="shared" si="351"/>
        <v/>
      </c>
      <c r="DR208" s="85" t="str">
        <f t="shared" si="352"/>
        <v/>
      </c>
      <c r="DS208" s="85" t="str">
        <f t="shared" si="353"/>
        <v/>
      </c>
      <c r="DT208" s="85" t="str">
        <f t="shared" si="354"/>
        <v/>
      </c>
      <c r="EA208" s="86">
        <f t="shared" si="355"/>
        <v>0</v>
      </c>
      <c r="EB208" s="86">
        <f t="shared" si="356"/>
        <v>0</v>
      </c>
      <c r="EC208" s="86">
        <f t="shared" si="357"/>
        <v>0</v>
      </c>
      <c r="ED208" s="86">
        <f t="shared" si="358"/>
        <v>0</v>
      </c>
      <c r="EE208" s="86">
        <f t="shared" si="359"/>
        <v>0</v>
      </c>
      <c r="EF208" s="86">
        <f t="shared" si="360"/>
        <v>0</v>
      </c>
      <c r="EG208" s="86">
        <f t="shared" si="361"/>
        <v>0</v>
      </c>
      <c r="EH208" s="86">
        <f t="shared" si="362"/>
        <v>0</v>
      </c>
      <c r="EI208" s="86">
        <f t="shared" si="363"/>
        <v>0</v>
      </c>
      <c r="EJ208" s="86">
        <f t="shared" si="364"/>
        <v>0</v>
      </c>
      <c r="EK208" s="86">
        <f t="shared" si="365"/>
        <v>0</v>
      </c>
      <c r="EL208" s="86">
        <f t="shared" si="366"/>
        <v>0</v>
      </c>
      <c r="EM208" s="86">
        <f t="shared" si="367"/>
        <v>0</v>
      </c>
      <c r="EN208" s="86">
        <f t="shared" si="368"/>
        <v>0</v>
      </c>
      <c r="EO208" s="86">
        <f t="shared" si="369"/>
        <v>0</v>
      </c>
      <c r="EP208" s="86">
        <f t="shared" si="370"/>
        <v>0</v>
      </c>
      <c r="EQ208" s="86">
        <f t="shared" si="371"/>
        <v>0</v>
      </c>
      <c r="ER208" s="86">
        <f t="shared" si="372"/>
        <v>0</v>
      </c>
      <c r="ES208" s="86">
        <f t="shared" si="373"/>
        <v>0</v>
      </c>
      <c r="ET208" s="86">
        <f t="shared" si="374"/>
        <v>0</v>
      </c>
      <c r="EU208" s="86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375"/>
        <v>0</v>
      </c>
      <c r="D209" s="114">
        <f t="shared" si="375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3"/>
      <c r="AS209" s="12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85" t="str">
        <f t="shared" si="324"/>
        <v/>
      </c>
      <c r="CB209" s="85" t="str">
        <f t="shared" si="325"/>
        <v/>
      </c>
      <c r="CC209" s="85" t="str">
        <f t="shared" si="326"/>
        <v/>
      </c>
      <c r="CD209" s="85" t="str">
        <f t="shared" si="327"/>
        <v/>
      </c>
      <c r="CE209" s="85" t="str">
        <f t="shared" si="328"/>
        <v/>
      </c>
      <c r="CF209" s="86" t="str">
        <f t="shared" si="329"/>
        <v/>
      </c>
      <c r="CG209" s="86">
        <f t="shared" si="330"/>
        <v>0</v>
      </c>
      <c r="CH209" s="86">
        <f t="shared" si="331"/>
        <v>0</v>
      </c>
      <c r="CI209" s="86">
        <f t="shared" si="332"/>
        <v>0</v>
      </c>
      <c r="CJ209" s="86">
        <f t="shared" si="333"/>
        <v>0</v>
      </c>
      <c r="CK209" s="86">
        <f t="shared" si="334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85" t="str">
        <f t="shared" si="335"/>
        <v/>
      </c>
      <c r="DB209" s="85" t="str">
        <f t="shared" si="336"/>
        <v/>
      </c>
      <c r="DC209" s="85" t="str">
        <f t="shared" si="337"/>
        <v/>
      </c>
      <c r="DD209" s="85" t="str">
        <f t="shared" si="338"/>
        <v/>
      </c>
      <c r="DE209" s="85" t="str">
        <f t="shared" si="339"/>
        <v/>
      </c>
      <c r="DF209" s="85" t="str">
        <f t="shared" si="340"/>
        <v/>
      </c>
      <c r="DG209" s="85" t="str">
        <f t="shared" si="341"/>
        <v/>
      </c>
      <c r="DH209" s="85" t="str">
        <f t="shared" si="342"/>
        <v/>
      </c>
      <c r="DI209" s="85" t="str">
        <f t="shared" si="343"/>
        <v/>
      </c>
      <c r="DJ209" s="85" t="str">
        <f t="shared" si="344"/>
        <v/>
      </c>
      <c r="DK209" s="85" t="str">
        <f t="shared" si="345"/>
        <v/>
      </c>
      <c r="DL209" s="85" t="str">
        <f t="shared" si="346"/>
        <v/>
      </c>
      <c r="DM209" s="85" t="str">
        <f t="shared" si="347"/>
        <v/>
      </c>
      <c r="DN209" s="85" t="str">
        <f t="shared" si="348"/>
        <v/>
      </c>
      <c r="DO209" s="85" t="str">
        <f t="shared" si="349"/>
        <v/>
      </c>
      <c r="DP209" s="85" t="str">
        <f t="shared" si="350"/>
        <v/>
      </c>
      <c r="DQ209" s="85" t="str">
        <f t="shared" si="351"/>
        <v/>
      </c>
      <c r="DR209" s="85" t="str">
        <f t="shared" si="352"/>
        <v/>
      </c>
      <c r="DS209" s="85" t="str">
        <f t="shared" si="353"/>
        <v/>
      </c>
      <c r="DT209" s="85" t="str">
        <f t="shared" si="354"/>
        <v/>
      </c>
      <c r="EA209" s="86">
        <f t="shared" si="355"/>
        <v>0</v>
      </c>
      <c r="EB209" s="86">
        <f t="shared" si="356"/>
        <v>0</v>
      </c>
      <c r="EC209" s="86">
        <f t="shared" si="357"/>
        <v>0</v>
      </c>
      <c r="ED209" s="86">
        <f t="shared" si="358"/>
        <v>0</v>
      </c>
      <c r="EE209" s="86">
        <f t="shared" si="359"/>
        <v>0</v>
      </c>
      <c r="EF209" s="86">
        <f t="shared" si="360"/>
        <v>0</v>
      </c>
      <c r="EG209" s="86">
        <f t="shared" si="361"/>
        <v>0</v>
      </c>
      <c r="EH209" s="86">
        <f t="shared" si="362"/>
        <v>0</v>
      </c>
      <c r="EI209" s="86">
        <f t="shared" si="363"/>
        <v>0</v>
      </c>
      <c r="EJ209" s="86">
        <f t="shared" si="364"/>
        <v>0</v>
      </c>
      <c r="EK209" s="86">
        <f t="shared" si="365"/>
        <v>0</v>
      </c>
      <c r="EL209" s="86">
        <f t="shared" si="366"/>
        <v>0</v>
      </c>
      <c r="EM209" s="86">
        <f t="shared" si="367"/>
        <v>0</v>
      </c>
      <c r="EN209" s="86">
        <f t="shared" si="368"/>
        <v>0</v>
      </c>
      <c r="EO209" s="86">
        <f t="shared" si="369"/>
        <v>0</v>
      </c>
      <c r="EP209" s="86">
        <f t="shared" si="370"/>
        <v>0</v>
      </c>
      <c r="EQ209" s="86">
        <f t="shared" si="371"/>
        <v>0</v>
      </c>
      <c r="ER209" s="86">
        <f t="shared" si="372"/>
        <v>0</v>
      </c>
      <c r="ES209" s="86">
        <f t="shared" si="373"/>
        <v>0</v>
      </c>
      <c r="ET209" s="86">
        <f t="shared" si="374"/>
        <v>0</v>
      </c>
      <c r="EU209" s="86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66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418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330"/>
      <c r="AL218" s="419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173" t="s">
        <v>34</v>
      </c>
      <c r="D219" s="174" t="s">
        <v>33</v>
      </c>
      <c r="E219" s="175" t="s">
        <v>34</v>
      </c>
      <c r="F219" s="174" t="s">
        <v>33</v>
      </c>
      <c r="G219" s="175" t="s">
        <v>34</v>
      </c>
      <c r="H219" s="174" t="s">
        <v>33</v>
      </c>
      <c r="I219" s="175" t="s">
        <v>34</v>
      </c>
      <c r="J219" s="174" t="s">
        <v>33</v>
      </c>
      <c r="K219" s="175" t="s">
        <v>34</v>
      </c>
      <c r="L219" s="174" t="s">
        <v>33</v>
      </c>
      <c r="M219" s="175" t="s">
        <v>34</v>
      </c>
      <c r="N219" s="174" t="s">
        <v>33</v>
      </c>
      <c r="O219" s="175" t="s">
        <v>34</v>
      </c>
      <c r="P219" s="174" t="s">
        <v>33</v>
      </c>
      <c r="Q219" s="175" t="s">
        <v>34</v>
      </c>
      <c r="R219" s="174" t="s">
        <v>33</v>
      </c>
      <c r="S219" s="175" t="s">
        <v>34</v>
      </c>
      <c r="T219" s="174" t="s">
        <v>33</v>
      </c>
      <c r="U219" s="175" t="s">
        <v>34</v>
      </c>
      <c r="V219" s="174" t="s">
        <v>33</v>
      </c>
      <c r="W219" s="175" t="s">
        <v>34</v>
      </c>
      <c r="X219" s="174" t="s">
        <v>33</v>
      </c>
      <c r="Y219" s="175" t="s">
        <v>34</v>
      </c>
      <c r="Z219" s="174" t="s">
        <v>33</v>
      </c>
      <c r="AA219" s="175" t="s">
        <v>34</v>
      </c>
      <c r="AB219" s="174" t="s">
        <v>33</v>
      </c>
      <c r="AC219" s="175" t="s">
        <v>34</v>
      </c>
      <c r="AD219" s="174" t="s">
        <v>33</v>
      </c>
      <c r="AE219" s="175" t="s">
        <v>34</v>
      </c>
      <c r="AF219" s="174" t="s">
        <v>33</v>
      </c>
      <c r="AG219" s="175" t="s">
        <v>34</v>
      </c>
      <c r="AH219" s="174" t="s">
        <v>33</v>
      </c>
      <c r="AI219" s="175" t="s">
        <v>34</v>
      </c>
      <c r="AJ219" s="174" t="s">
        <v>33</v>
      </c>
      <c r="AK219" s="175" t="s">
        <v>34</v>
      </c>
      <c r="AL219" s="419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176" t="s">
        <v>124</v>
      </c>
      <c r="B220" s="96">
        <f t="shared" ref="B220:C226" si="376">SUM(D220+F220+H220+J220+L220+N220+P220+R220+T220+V220+X220+Z220+AB220+AD220+AF220+AH220+AJ220)</f>
        <v>0</v>
      </c>
      <c r="C220" s="97">
        <f t="shared" si="376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10"/>
      <c r="AL220" s="7"/>
      <c r="AM220" s="27"/>
      <c r="AN220" s="145"/>
      <c r="AO220" s="9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169" t="str">
        <f t="shared" ref="CA220:CA226" si="377">IF(B220&lt;   C220,"* El total de Reactivos NO DEBE ser superior al total de Procesados. ","")</f>
        <v/>
      </c>
      <c r="CB220" s="169" t="str">
        <f t="shared" ref="CB220:CB226" si="378">IF(B220&lt;&gt; AL220+ AM220,"* La suma de las columnas Sexo DEBE SER IGUAL los Procesados. ","")</f>
        <v/>
      </c>
      <c r="CC220" s="169" t="str">
        <f t="shared" ref="CC220:CC226" si="379">IF(B220&lt;  AN220+ AO220,"* La suma de las columna Trans NO DEBE ser superior al total de Procesados. ","")</f>
        <v/>
      </c>
      <c r="CD220" s="169" t="str">
        <f t="shared" ref="CD220:CD226" si="380">IF(B220&lt;  AP220,"* La columna Pueblos Originarios NO DEBE ser superior al total de Procesados. ","")</f>
        <v/>
      </c>
      <c r="CE220" s="169" t="str">
        <f t="shared" ref="CE220:CE226" si="381">IF(B220&lt;  AQ220,"* La columna Migrantes NO DEBE ser superior al total de Procesados. ","")</f>
        <v/>
      </c>
      <c r="CF220" s="169"/>
      <c r="CG220" s="170">
        <f t="shared" ref="CG220:CG226" si="382">IF(B220&lt;   C220,1,0)</f>
        <v>0</v>
      </c>
      <c r="CH220" s="170">
        <f t="shared" ref="CH220:CH226" si="383">IF(B220&lt;&gt; AL220+AM220,1,0)</f>
        <v>0</v>
      </c>
      <c r="CI220" s="170">
        <f t="shared" ref="CI220:CI226" si="384">IF(B220&lt;  AN220+AO220,1,0)</f>
        <v>0</v>
      </c>
      <c r="CJ220" s="170">
        <f t="shared" ref="CJ220:CJ226" si="385">IF(B220&lt;  AP220,1,0)</f>
        <v>0</v>
      </c>
      <c r="CK220" s="170">
        <f t="shared" ref="CK220:CK226" si="386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 t="str">
        <f t="shared" ref="DA220:DA226" si="387">IF(D220&lt;E220,"* Los exámenes Reactivos de 0 a 4 años años NO DEBEN ser mayor a los Exámenes Procesados de la misma edad. ","")</f>
        <v/>
      </c>
      <c r="DB220" s="169" t="str">
        <f t="shared" ref="DB220:DB226" si="388">IF(F220&lt;G220,"* Los exámenes Reactivos de 5 a 9 años años NO DEBEN ser mayor a los Exámenes Procesados de la misma edad. ","")</f>
        <v/>
      </c>
      <c r="DC220" s="169" t="str">
        <f t="shared" ref="DC220:DC226" si="389">IF(H220&lt;I220,"* Los exámenes Reactivos de 10 a 14 años años NO DEBEN ser mayor a los Exámenes Procesados de la misma edad. ","")</f>
        <v/>
      </c>
      <c r="DD220" s="169" t="str">
        <f t="shared" ref="DD220:DD226" si="390">IF(J220&lt;K220,"* Los exámenes Reactivos de 15 a 19 años años NO DEBEN ser mayor a los Exámenes Procesados de la misma edad. ","")</f>
        <v/>
      </c>
      <c r="DE220" s="169" t="str">
        <f t="shared" ref="DE220:DE226" si="391">IF(L220&lt;M220,"* Los exámenes Reactivos de 20 a 24 años años NO DEBEN ser mayor a los Exámenes Procesados de la misma edad. ","")</f>
        <v/>
      </c>
      <c r="DF220" s="169" t="str">
        <f t="shared" ref="DF220:DF226" si="392">IF(N220&lt;O220,"* Los exámenes Reactivos de 25 a 29 años años NO DEBEN ser mayor a los Exámenes Procesados de la misma edad. ","")</f>
        <v/>
      </c>
      <c r="DG220" s="169" t="str">
        <f t="shared" ref="DG220:DG226" si="393">IF(P220&lt;Q220,"* Los exámenes Reactivos de 30 a 34 años años NO DEBEN ser mayor a los Exámenes Procesados de la misma edad. ","")</f>
        <v/>
      </c>
      <c r="DH220" s="169" t="str">
        <f t="shared" ref="DH220:DH226" si="394">IF(R220&lt;S220,"* Los exámenes Reactivos de 35 a 39 años años NO DEBEN ser mayor a los Exámenes Procesados de la misma edad. ","")</f>
        <v/>
      </c>
      <c r="DI220" s="169" t="str">
        <f t="shared" ref="DI220:DI226" si="395">IF(T220&lt;U220,"* Los exámenes Reactivos de 40 a 44 años años NO DEBEN ser mayor a los Exámenes Procesados de la misma edad. ","")</f>
        <v/>
      </c>
      <c r="DJ220" s="169" t="str">
        <f t="shared" ref="DJ220:DJ226" si="396">IF(V220&lt;W220,"* Los exámenes Reactivos de 45 a 49 años años NO DEBEN ser mayor a los Exámenes Procesados de la misma edad. ","")</f>
        <v/>
      </c>
      <c r="DK220" s="169" t="str">
        <f t="shared" ref="DK220:DK226" si="397">IF(X220&lt;Y220,"* Los exámenes Reactivos de 50 a 54 años años NO DEBEN ser mayor a los Exámenes Procesados de la misma edad. ","")</f>
        <v/>
      </c>
      <c r="DL220" s="169" t="str">
        <f t="shared" ref="DL220:DL226" si="398">IF(AF220&lt;AG220,"* Los exámenes Reactivos de 70 a 74 años años NO DEBEN ser mayor a los Exámenes Procesados de la misma edad. ","")</f>
        <v/>
      </c>
      <c r="DM220" s="169" t="str">
        <f t="shared" ref="DM220:DM226" si="399">IF(AH220&lt;AI220,"* Los exámenes Reactivos de 75 a 79 años años NO DEBEN ser mayor a los Exámenes Procesados de la misma edad. ","")</f>
        <v/>
      </c>
      <c r="DN220" s="169" t="str">
        <f t="shared" ref="DN220:DN226" si="400">IF(AJ220&lt;AK220,"* Los exámenes Reactivos de 80 y más años años NO DEBEN ser mayor a los Exámenes Procesados de la misma edad. ","")</f>
        <v/>
      </c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70">
        <f t="shared" ref="EA220:EA226" si="401">IF(D220&lt;E220,1,0)</f>
        <v>0</v>
      </c>
      <c r="EB220" s="170">
        <f t="shared" ref="EB220:EB226" si="402">IF(F220&lt;G220,1,0)</f>
        <v>0</v>
      </c>
      <c r="EC220" s="170">
        <f t="shared" ref="EC220:EC226" si="403">IF(H220&lt;I220,1,0)</f>
        <v>0</v>
      </c>
      <c r="ED220" s="170">
        <f t="shared" ref="ED220:ED226" si="404">IF(J220&lt;K220,1,0)</f>
        <v>0</v>
      </c>
      <c r="EE220" s="170">
        <f t="shared" ref="EE220:EE226" si="405">IF(L220&lt;M220,1,0)</f>
        <v>0</v>
      </c>
      <c r="EF220" s="170">
        <f t="shared" ref="EF220:EF226" si="406">IF(N220&lt;O220,1,0)</f>
        <v>0</v>
      </c>
      <c r="EG220" s="170">
        <f t="shared" ref="EG220:EG226" si="407">IF(P220&lt;Q220,1,0)</f>
        <v>0</v>
      </c>
      <c r="EH220" s="170">
        <f t="shared" ref="EH220:EH226" si="408">IF(R220&lt;S220,1,0)</f>
        <v>0</v>
      </c>
      <c r="EI220" s="170">
        <f t="shared" ref="EI220:EI226" si="409">IF(T220&lt;U220,1,0)</f>
        <v>0</v>
      </c>
      <c r="EJ220" s="170">
        <f t="shared" ref="EJ220:EJ226" si="410">IF(V220&lt;W220,1,0)</f>
        <v>0</v>
      </c>
      <c r="EK220" s="170">
        <f t="shared" ref="EK220:EK226" si="411">IF(X220&lt;Y220,1,0)</f>
        <v>0</v>
      </c>
      <c r="EL220" s="170">
        <f t="shared" ref="EL220:EL226" si="412">IF(AF220&lt;AG220,1,0)</f>
        <v>0</v>
      </c>
      <c r="EM220" s="170">
        <f t="shared" ref="EM220:EM226" si="413">IF(AH220&lt;AI220,1,0)</f>
        <v>0</v>
      </c>
      <c r="EN220" s="170">
        <f t="shared" ref="EN220:EN226" si="414">IF(AJ220&lt;AK220,1,0)</f>
        <v>0</v>
      </c>
      <c r="EO220" s="170"/>
      <c r="EP220" s="170"/>
      <c r="EQ220" s="170"/>
      <c r="ER220" s="170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176" t="s">
        <v>125</v>
      </c>
      <c r="B221" s="100">
        <f t="shared" si="376"/>
        <v>0</v>
      </c>
      <c r="C221" s="40">
        <f t="shared" si="376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10"/>
      <c r="AL221" s="7"/>
      <c r="AM221" s="27"/>
      <c r="AN221" s="138"/>
      <c r="AO221" s="9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169" t="str">
        <f t="shared" si="377"/>
        <v/>
      </c>
      <c r="CB221" s="169" t="str">
        <f t="shared" si="378"/>
        <v/>
      </c>
      <c r="CC221" s="169" t="str">
        <f t="shared" si="379"/>
        <v/>
      </c>
      <c r="CD221" s="169" t="str">
        <f t="shared" si="380"/>
        <v/>
      </c>
      <c r="CE221" s="169" t="str">
        <f t="shared" si="381"/>
        <v/>
      </c>
      <c r="CF221" s="169"/>
      <c r="CG221" s="170">
        <f t="shared" si="382"/>
        <v>0</v>
      </c>
      <c r="CH221" s="170">
        <f t="shared" si="383"/>
        <v>0</v>
      </c>
      <c r="CI221" s="170">
        <f t="shared" si="384"/>
        <v>0</v>
      </c>
      <c r="CJ221" s="170">
        <f t="shared" si="385"/>
        <v>0</v>
      </c>
      <c r="CK221" s="170">
        <f t="shared" si="386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 t="str">
        <f t="shared" si="387"/>
        <v/>
      </c>
      <c r="DB221" s="169" t="str">
        <f t="shared" si="388"/>
        <v/>
      </c>
      <c r="DC221" s="169" t="str">
        <f t="shared" si="389"/>
        <v/>
      </c>
      <c r="DD221" s="169" t="str">
        <f t="shared" si="390"/>
        <v/>
      </c>
      <c r="DE221" s="169" t="str">
        <f t="shared" si="391"/>
        <v/>
      </c>
      <c r="DF221" s="169" t="str">
        <f t="shared" si="392"/>
        <v/>
      </c>
      <c r="DG221" s="169" t="str">
        <f t="shared" si="393"/>
        <v/>
      </c>
      <c r="DH221" s="169" t="str">
        <f t="shared" si="394"/>
        <v/>
      </c>
      <c r="DI221" s="169" t="str">
        <f t="shared" si="395"/>
        <v/>
      </c>
      <c r="DJ221" s="169" t="str">
        <f t="shared" si="396"/>
        <v/>
      </c>
      <c r="DK221" s="169" t="str">
        <f t="shared" si="397"/>
        <v/>
      </c>
      <c r="DL221" s="169" t="str">
        <f t="shared" si="398"/>
        <v/>
      </c>
      <c r="DM221" s="169" t="str">
        <f t="shared" si="399"/>
        <v/>
      </c>
      <c r="DN221" s="169" t="str">
        <f t="shared" si="400"/>
        <v/>
      </c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70">
        <f t="shared" si="401"/>
        <v>0</v>
      </c>
      <c r="EB221" s="170">
        <f t="shared" si="402"/>
        <v>0</v>
      </c>
      <c r="EC221" s="170">
        <f t="shared" si="403"/>
        <v>0</v>
      </c>
      <c r="ED221" s="170">
        <f t="shared" si="404"/>
        <v>0</v>
      </c>
      <c r="EE221" s="170">
        <f t="shared" si="405"/>
        <v>0</v>
      </c>
      <c r="EF221" s="170">
        <f t="shared" si="406"/>
        <v>0</v>
      </c>
      <c r="EG221" s="170">
        <f t="shared" si="407"/>
        <v>0</v>
      </c>
      <c r="EH221" s="170">
        <f t="shared" si="408"/>
        <v>0</v>
      </c>
      <c r="EI221" s="170">
        <f t="shared" si="409"/>
        <v>0</v>
      </c>
      <c r="EJ221" s="170">
        <f t="shared" si="410"/>
        <v>0</v>
      </c>
      <c r="EK221" s="170">
        <f t="shared" si="411"/>
        <v>0</v>
      </c>
      <c r="EL221" s="170">
        <f t="shared" si="412"/>
        <v>0</v>
      </c>
      <c r="EM221" s="170">
        <f t="shared" si="413"/>
        <v>0</v>
      </c>
      <c r="EN221" s="170">
        <f t="shared" si="414"/>
        <v>0</v>
      </c>
      <c r="EO221" s="170"/>
      <c r="EP221" s="170"/>
      <c r="EQ221" s="170"/>
      <c r="ER221" s="170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176" t="s">
        <v>126</v>
      </c>
      <c r="B222" s="100">
        <f t="shared" si="376"/>
        <v>0</v>
      </c>
      <c r="C222" s="40">
        <f t="shared" si="376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10"/>
      <c r="AL222" s="7"/>
      <c r="AM222" s="27"/>
      <c r="AN222" s="138"/>
      <c r="AO222" s="9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169" t="str">
        <f t="shared" si="377"/>
        <v/>
      </c>
      <c r="CB222" s="169" t="str">
        <f t="shared" si="378"/>
        <v/>
      </c>
      <c r="CC222" s="169" t="str">
        <f t="shared" si="379"/>
        <v/>
      </c>
      <c r="CD222" s="169" t="str">
        <f t="shared" si="380"/>
        <v/>
      </c>
      <c r="CE222" s="169" t="str">
        <f t="shared" si="381"/>
        <v/>
      </c>
      <c r="CF222" s="169"/>
      <c r="CG222" s="170">
        <f t="shared" si="382"/>
        <v>0</v>
      </c>
      <c r="CH222" s="170">
        <f t="shared" si="383"/>
        <v>0</v>
      </c>
      <c r="CI222" s="170">
        <f t="shared" si="384"/>
        <v>0</v>
      </c>
      <c r="CJ222" s="170">
        <f t="shared" si="385"/>
        <v>0</v>
      </c>
      <c r="CK222" s="170">
        <f t="shared" si="386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169" t="str">
        <f t="shared" si="387"/>
        <v/>
      </c>
      <c r="DB222" s="169" t="str">
        <f t="shared" si="388"/>
        <v/>
      </c>
      <c r="DC222" s="169" t="str">
        <f t="shared" si="389"/>
        <v/>
      </c>
      <c r="DD222" s="169" t="str">
        <f t="shared" si="390"/>
        <v/>
      </c>
      <c r="DE222" s="169" t="str">
        <f t="shared" si="391"/>
        <v/>
      </c>
      <c r="DF222" s="169" t="str">
        <f t="shared" si="392"/>
        <v/>
      </c>
      <c r="DG222" s="169" t="str">
        <f t="shared" si="393"/>
        <v/>
      </c>
      <c r="DH222" s="169" t="str">
        <f t="shared" si="394"/>
        <v/>
      </c>
      <c r="DI222" s="169" t="str">
        <f t="shared" si="395"/>
        <v/>
      </c>
      <c r="DJ222" s="169" t="str">
        <f t="shared" si="396"/>
        <v/>
      </c>
      <c r="DK222" s="169" t="str">
        <f t="shared" si="397"/>
        <v/>
      </c>
      <c r="DL222" s="169" t="str">
        <f t="shared" si="398"/>
        <v/>
      </c>
      <c r="DM222" s="169" t="str">
        <f t="shared" si="399"/>
        <v/>
      </c>
      <c r="DN222" s="169" t="str">
        <f t="shared" si="400"/>
        <v/>
      </c>
      <c r="DO222" s="169"/>
      <c r="DP222" s="169"/>
      <c r="DQ222" s="169"/>
      <c r="DR222" s="169"/>
      <c r="DS222" s="169"/>
      <c r="DT222" s="169"/>
      <c r="DU222" s="169"/>
      <c r="DV222" s="169"/>
      <c r="DW222" s="169"/>
      <c r="DX222" s="169"/>
      <c r="DY222" s="169"/>
      <c r="DZ222" s="169"/>
      <c r="EA222" s="170">
        <f t="shared" si="401"/>
        <v>0</v>
      </c>
      <c r="EB222" s="170">
        <f t="shared" si="402"/>
        <v>0</v>
      </c>
      <c r="EC222" s="170">
        <f t="shared" si="403"/>
        <v>0</v>
      </c>
      <c r="ED222" s="170">
        <f t="shared" si="404"/>
        <v>0</v>
      </c>
      <c r="EE222" s="170">
        <f t="shared" si="405"/>
        <v>0</v>
      </c>
      <c r="EF222" s="170">
        <f t="shared" si="406"/>
        <v>0</v>
      </c>
      <c r="EG222" s="170">
        <f t="shared" si="407"/>
        <v>0</v>
      </c>
      <c r="EH222" s="170">
        <f t="shared" si="408"/>
        <v>0</v>
      </c>
      <c r="EI222" s="170">
        <f t="shared" si="409"/>
        <v>0</v>
      </c>
      <c r="EJ222" s="170">
        <f t="shared" si="410"/>
        <v>0</v>
      </c>
      <c r="EK222" s="170">
        <f t="shared" si="411"/>
        <v>0</v>
      </c>
      <c r="EL222" s="170">
        <f t="shared" si="412"/>
        <v>0</v>
      </c>
      <c r="EM222" s="170">
        <f t="shared" si="413"/>
        <v>0</v>
      </c>
      <c r="EN222" s="170">
        <f t="shared" si="414"/>
        <v>0</v>
      </c>
      <c r="EO222" s="170"/>
      <c r="EP222" s="170"/>
      <c r="EQ222" s="170"/>
      <c r="ER222" s="170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176" t="s">
        <v>127</v>
      </c>
      <c r="B223" s="100">
        <f t="shared" si="376"/>
        <v>0</v>
      </c>
      <c r="C223" s="40">
        <f t="shared" si="376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10"/>
      <c r="AL223" s="7"/>
      <c r="AM223" s="27"/>
      <c r="AN223" s="138"/>
      <c r="AO223" s="9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169" t="str">
        <f t="shared" si="377"/>
        <v/>
      </c>
      <c r="CB223" s="169" t="str">
        <f t="shared" si="378"/>
        <v/>
      </c>
      <c r="CC223" s="169" t="str">
        <f t="shared" si="379"/>
        <v/>
      </c>
      <c r="CD223" s="169" t="str">
        <f t="shared" si="380"/>
        <v/>
      </c>
      <c r="CE223" s="169" t="str">
        <f t="shared" si="381"/>
        <v/>
      </c>
      <c r="CF223" s="169"/>
      <c r="CG223" s="170">
        <f t="shared" si="382"/>
        <v>0</v>
      </c>
      <c r="CH223" s="170">
        <f t="shared" si="383"/>
        <v>0</v>
      </c>
      <c r="CI223" s="170">
        <f t="shared" si="384"/>
        <v>0</v>
      </c>
      <c r="CJ223" s="170">
        <f t="shared" si="385"/>
        <v>0</v>
      </c>
      <c r="CK223" s="170">
        <f t="shared" si="386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 t="str">
        <f t="shared" si="387"/>
        <v/>
      </c>
      <c r="DB223" s="169" t="str">
        <f t="shared" si="388"/>
        <v/>
      </c>
      <c r="DC223" s="169" t="str">
        <f t="shared" si="389"/>
        <v/>
      </c>
      <c r="DD223" s="169" t="str">
        <f t="shared" si="390"/>
        <v/>
      </c>
      <c r="DE223" s="169" t="str">
        <f t="shared" si="391"/>
        <v/>
      </c>
      <c r="DF223" s="169" t="str">
        <f t="shared" si="392"/>
        <v/>
      </c>
      <c r="DG223" s="169" t="str">
        <f t="shared" si="393"/>
        <v/>
      </c>
      <c r="DH223" s="169" t="str">
        <f t="shared" si="394"/>
        <v/>
      </c>
      <c r="DI223" s="169" t="str">
        <f t="shared" si="395"/>
        <v/>
      </c>
      <c r="DJ223" s="169" t="str">
        <f t="shared" si="396"/>
        <v/>
      </c>
      <c r="DK223" s="169" t="str">
        <f t="shared" si="397"/>
        <v/>
      </c>
      <c r="DL223" s="169" t="str">
        <f t="shared" si="398"/>
        <v/>
      </c>
      <c r="DM223" s="169" t="str">
        <f t="shared" si="399"/>
        <v/>
      </c>
      <c r="DN223" s="169" t="str">
        <f t="shared" si="400"/>
        <v/>
      </c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70">
        <f t="shared" si="401"/>
        <v>0</v>
      </c>
      <c r="EB223" s="170">
        <f t="shared" si="402"/>
        <v>0</v>
      </c>
      <c r="EC223" s="170">
        <f t="shared" si="403"/>
        <v>0</v>
      </c>
      <c r="ED223" s="170">
        <f t="shared" si="404"/>
        <v>0</v>
      </c>
      <c r="EE223" s="170">
        <f t="shared" si="405"/>
        <v>0</v>
      </c>
      <c r="EF223" s="170">
        <f t="shared" si="406"/>
        <v>0</v>
      </c>
      <c r="EG223" s="170">
        <f t="shared" si="407"/>
        <v>0</v>
      </c>
      <c r="EH223" s="170">
        <f t="shared" si="408"/>
        <v>0</v>
      </c>
      <c r="EI223" s="170">
        <f t="shared" si="409"/>
        <v>0</v>
      </c>
      <c r="EJ223" s="170">
        <f t="shared" si="410"/>
        <v>0</v>
      </c>
      <c r="EK223" s="170">
        <f t="shared" si="411"/>
        <v>0</v>
      </c>
      <c r="EL223" s="170">
        <f t="shared" si="412"/>
        <v>0</v>
      </c>
      <c r="EM223" s="170">
        <f t="shared" si="413"/>
        <v>0</v>
      </c>
      <c r="EN223" s="170">
        <f t="shared" si="414"/>
        <v>0</v>
      </c>
      <c r="EO223" s="170"/>
      <c r="EP223" s="170"/>
      <c r="EQ223" s="170"/>
      <c r="ER223" s="170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176" t="s">
        <v>128</v>
      </c>
      <c r="B224" s="100">
        <f t="shared" si="376"/>
        <v>0</v>
      </c>
      <c r="C224" s="40">
        <f t="shared" si="376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10"/>
      <c r="AL224" s="7"/>
      <c r="AM224" s="27"/>
      <c r="AN224" s="138"/>
      <c r="AO224" s="9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169" t="str">
        <f t="shared" si="377"/>
        <v/>
      </c>
      <c r="CB224" s="169" t="str">
        <f t="shared" si="378"/>
        <v/>
      </c>
      <c r="CC224" s="169" t="str">
        <f t="shared" si="379"/>
        <v/>
      </c>
      <c r="CD224" s="169" t="str">
        <f t="shared" si="380"/>
        <v/>
      </c>
      <c r="CE224" s="169" t="str">
        <f t="shared" si="381"/>
        <v/>
      </c>
      <c r="CF224" s="169"/>
      <c r="CG224" s="170">
        <f t="shared" si="382"/>
        <v>0</v>
      </c>
      <c r="CH224" s="170">
        <f t="shared" si="383"/>
        <v>0</v>
      </c>
      <c r="CI224" s="170">
        <f t="shared" si="384"/>
        <v>0</v>
      </c>
      <c r="CJ224" s="170">
        <f t="shared" si="385"/>
        <v>0</v>
      </c>
      <c r="CK224" s="170">
        <f t="shared" si="386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 t="str">
        <f t="shared" si="387"/>
        <v/>
      </c>
      <c r="DB224" s="169" t="str">
        <f t="shared" si="388"/>
        <v/>
      </c>
      <c r="DC224" s="169" t="str">
        <f t="shared" si="389"/>
        <v/>
      </c>
      <c r="DD224" s="169" t="str">
        <f t="shared" si="390"/>
        <v/>
      </c>
      <c r="DE224" s="169" t="str">
        <f t="shared" si="391"/>
        <v/>
      </c>
      <c r="DF224" s="169" t="str">
        <f t="shared" si="392"/>
        <v/>
      </c>
      <c r="DG224" s="169" t="str">
        <f t="shared" si="393"/>
        <v/>
      </c>
      <c r="DH224" s="169" t="str">
        <f t="shared" si="394"/>
        <v/>
      </c>
      <c r="DI224" s="169" t="str">
        <f t="shared" si="395"/>
        <v/>
      </c>
      <c r="DJ224" s="169" t="str">
        <f t="shared" si="396"/>
        <v/>
      </c>
      <c r="DK224" s="169" t="str">
        <f t="shared" si="397"/>
        <v/>
      </c>
      <c r="DL224" s="169" t="str">
        <f t="shared" si="398"/>
        <v/>
      </c>
      <c r="DM224" s="169" t="str">
        <f t="shared" si="399"/>
        <v/>
      </c>
      <c r="DN224" s="169" t="str">
        <f t="shared" si="400"/>
        <v/>
      </c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70">
        <f t="shared" si="401"/>
        <v>0</v>
      </c>
      <c r="EB224" s="170">
        <f t="shared" si="402"/>
        <v>0</v>
      </c>
      <c r="EC224" s="170">
        <f t="shared" si="403"/>
        <v>0</v>
      </c>
      <c r="ED224" s="170">
        <f t="shared" si="404"/>
        <v>0</v>
      </c>
      <c r="EE224" s="170">
        <f t="shared" si="405"/>
        <v>0</v>
      </c>
      <c r="EF224" s="170">
        <f t="shared" si="406"/>
        <v>0</v>
      </c>
      <c r="EG224" s="170">
        <f t="shared" si="407"/>
        <v>0</v>
      </c>
      <c r="EH224" s="170">
        <f t="shared" si="408"/>
        <v>0</v>
      </c>
      <c r="EI224" s="170">
        <f t="shared" si="409"/>
        <v>0</v>
      </c>
      <c r="EJ224" s="170">
        <f t="shared" si="410"/>
        <v>0</v>
      </c>
      <c r="EK224" s="170">
        <f t="shared" si="411"/>
        <v>0</v>
      </c>
      <c r="EL224" s="170">
        <f t="shared" si="412"/>
        <v>0</v>
      </c>
      <c r="EM224" s="170">
        <f t="shared" si="413"/>
        <v>0</v>
      </c>
      <c r="EN224" s="170">
        <f t="shared" si="414"/>
        <v>0</v>
      </c>
      <c r="EO224" s="170"/>
      <c r="EP224" s="170"/>
      <c r="EQ224" s="170"/>
      <c r="ER224" s="170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176" t="s">
        <v>129</v>
      </c>
      <c r="B225" s="100">
        <f t="shared" si="376"/>
        <v>0</v>
      </c>
      <c r="C225" s="40">
        <f t="shared" si="376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10"/>
      <c r="AL225" s="7"/>
      <c r="AM225" s="27"/>
      <c r="AN225" s="138"/>
      <c r="AO225" s="9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169" t="str">
        <f t="shared" si="377"/>
        <v/>
      </c>
      <c r="CB225" s="169" t="str">
        <f t="shared" si="378"/>
        <v/>
      </c>
      <c r="CC225" s="169" t="str">
        <f t="shared" si="379"/>
        <v/>
      </c>
      <c r="CD225" s="169" t="str">
        <f t="shared" si="380"/>
        <v/>
      </c>
      <c r="CE225" s="169" t="str">
        <f t="shared" si="381"/>
        <v/>
      </c>
      <c r="CF225" s="169"/>
      <c r="CG225" s="170">
        <f t="shared" si="382"/>
        <v>0</v>
      </c>
      <c r="CH225" s="170">
        <f t="shared" si="383"/>
        <v>0</v>
      </c>
      <c r="CI225" s="170">
        <f t="shared" si="384"/>
        <v>0</v>
      </c>
      <c r="CJ225" s="170">
        <f t="shared" si="385"/>
        <v>0</v>
      </c>
      <c r="CK225" s="170">
        <f t="shared" si="386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 t="str">
        <f t="shared" si="387"/>
        <v/>
      </c>
      <c r="DB225" s="169" t="str">
        <f t="shared" si="388"/>
        <v/>
      </c>
      <c r="DC225" s="169" t="str">
        <f t="shared" si="389"/>
        <v/>
      </c>
      <c r="DD225" s="169" t="str">
        <f t="shared" si="390"/>
        <v/>
      </c>
      <c r="DE225" s="169" t="str">
        <f t="shared" si="391"/>
        <v/>
      </c>
      <c r="DF225" s="169" t="str">
        <f t="shared" si="392"/>
        <v/>
      </c>
      <c r="DG225" s="169" t="str">
        <f t="shared" si="393"/>
        <v/>
      </c>
      <c r="DH225" s="169" t="str">
        <f t="shared" si="394"/>
        <v/>
      </c>
      <c r="DI225" s="169" t="str">
        <f t="shared" si="395"/>
        <v/>
      </c>
      <c r="DJ225" s="169" t="str">
        <f t="shared" si="396"/>
        <v/>
      </c>
      <c r="DK225" s="169" t="str">
        <f t="shared" si="397"/>
        <v/>
      </c>
      <c r="DL225" s="169" t="str">
        <f t="shared" si="398"/>
        <v/>
      </c>
      <c r="DM225" s="169" t="str">
        <f t="shared" si="399"/>
        <v/>
      </c>
      <c r="DN225" s="169" t="str">
        <f t="shared" si="400"/>
        <v/>
      </c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70">
        <f t="shared" si="401"/>
        <v>0</v>
      </c>
      <c r="EB225" s="170">
        <f t="shared" si="402"/>
        <v>0</v>
      </c>
      <c r="EC225" s="170">
        <f t="shared" si="403"/>
        <v>0</v>
      </c>
      <c r="ED225" s="170">
        <f t="shared" si="404"/>
        <v>0</v>
      </c>
      <c r="EE225" s="170">
        <f t="shared" si="405"/>
        <v>0</v>
      </c>
      <c r="EF225" s="170">
        <f t="shared" si="406"/>
        <v>0</v>
      </c>
      <c r="EG225" s="170">
        <f t="shared" si="407"/>
        <v>0</v>
      </c>
      <c r="EH225" s="170">
        <f t="shared" si="408"/>
        <v>0</v>
      </c>
      <c r="EI225" s="170">
        <f t="shared" si="409"/>
        <v>0</v>
      </c>
      <c r="EJ225" s="170">
        <f t="shared" si="410"/>
        <v>0</v>
      </c>
      <c r="EK225" s="170">
        <f t="shared" si="411"/>
        <v>0</v>
      </c>
      <c r="EL225" s="170">
        <f t="shared" si="412"/>
        <v>0</v>
      </c>
      <c r="EM225" s="170">
        <f t="shared" si="413"/>
        <v>0</v>
      </c>
      <c r="EN225" s="170">
        <f t="shared" si="414"/>
        <v>0</v>
      </c>
      <c r="EO225" s="170"/>
      <c r="EP225" s="170"/>
      <c r="EQ225" s="170"/>
      <c r="ER225" s="170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68" t="s">
        <v>130</v>
      </c>
      <c r="B226" s="103">
        <f t="shared" si="376"/>
        <v>0</v>
      </c>
      <c r="C226" s="104">
        <f t="shared" si="376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4"/>
      <c r="AL226" s="11"/>
      <c r="AM226" s="28"/>
      <c r="AN226" s="149"/>
      <c r="AO226" s="14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169" t="str">
        <f t="shared" si="377"/>
        <v/>
      </c>
      <c r="CB226" s="169" t="str">
        <f t="shared" si="378"/>
        <v/>
      </c>
      <c r="CC226" s="169" t="str">
        <f t="shared" si="379"/>
        <v/>
      </c>
      <c r="CD226" s="169" t="str">
        <f t="shared" si="380"/>
        <v/>
      </c>
      <c r="CE226" s="169" t="str">
        <f t="shared" si="381"/>
        <v/>
      </c>
      <c r="CF226" s="169"/>
      <c r="CG226" s="170">
        <f t="shared" si="382"/>
        <v>0</v>
      </c>
      <c r="CH226" s="170">
        <f t="shared" si="383"/>
        <v>0</v>
      </c>
      <c r="CI226" s="170">
        <f t="shared" si="384"/>
        <v>0</v>
      </c>
      <c r="CJ226" s="170">
        <f t="shared" si="385"/>
        <v>0</v>
      </c>
      <c r="CK226" s="170">
        <f t="shared" si="386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 t="str">
        <f t="shared" si="387"/>
        <v/>
      </c>
      <c r="DB226" s="169" t="str">
        <f t="shared" si="388"/>
        <v/>
      </c>
      <c r="DC226" s="169" t="str">
        <f t="shared" si="389"/>
        <v/>
      </c>
      <c r="DD226" s="169" t="str">
        <f t="shared" si="390"/>
        <v/>
      </c>
      <c r="DE226" s="169" t="str">
        <f t="shared" si="391"/>
        <v/>
      </c>
      <c r="DF226" s="169" t="str">
        <f t="shared" si="392"/>
        <v/>
      </c>
      <c r="DG226" s="169" t="str">
        <f t="shared" si="393"/>
        <v/>
      </c>
      <c r="DH226" s="169" t="str">
        <f t="shared" si="394"/>
        <v/>
      </c>
      <c r="DI226" s="169" t="str">
        <f t="shared" si="395"/>
        <v/>
      </c>
      <c r="DJ226" s="169" t="str">
        <f t="shared" si="396"/>
        <v/>
      </c>
      <c r="DK226" s="169" t="str">
        <f t="shared" si="397"/>
        <v/>
      </c>
      <c r="DL226" s="169" t="str">
        <f t="shared" si="398"/>
        <v/>
      </c>
      <c r="DM226" s="169" t="str">
        <f t="shared" si="399"/>
        <v/>
      </c>
      <c r="DN226" s="169" t="str">
        <f t="shared" si="400"/>
        <v/>
      </c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70">
        <f t="shared" si="401"/>
        <v>0</v>
      </c>
      <c r="EB226" s="170">
        <f t="shared" si="402"/>
        <v>0</v>
      </c>
      <c r="EC226" s="170">
        <f t="shared" si="403"/>
        <v>0</v>
      </c>
      <c r="ED226" s="170">
        <f t="shared" si="404"/>
        <v>0</v>
      </c>
      <c r="EE226" s="170">
        <f t="shared" si="405"/>
        <v>0</v>
      </c>
      <c r="EF226" s="170">
        <f t="shared" si="406"/>
        <v>0</v>
      </c>
      <c r="EG226" s="170">
        <f t="shared" si="407"/>
        <v>0</v>
      </c>
      <c r="EH226" s="170">
        <f t="shared" si="408"/>
        <v>0</v>
      </c>
      <c r="EI226" s="170">
        <f t="shared" si="409"/>
        <v>0</v>
      </c>
      <c r="EJ226" s="170">
        <f t="shared" si="410"/>
        <v>0</v>
      </c>
      <c r="EK226" s="170">
        <f t="shared" si="411"/>
        <v>0</v>
      </c>
      <c r="EL226" s="170">
        <f t="shared" si="412"/>
        <v>0</v>
      </c>
      <c r="EM226" s="170">
        <f t="shared" si="413"/>
        <v>0</v>
      </c>
      <c r="EN226" s="170">
        <f t="shared" si="414"/>
        <v>0</v>
      </c>
      <c r="EO226" s="170"/>
      <c r="EP226" s="170"/>
      <c r="EQ226" s="170"/>
      <c r="ER226" s="170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418" t="s">
        <v>10</v>
      </c>
      <c r="AM228" s="421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330"/>
      <c r="AL229" s="419" t="s">
        <v>1</v>
      </c>
      <c r="AM229" s="420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173" t="s">
        <v>34</v>
      </c>
      <c r="D230" s="174" t="s">
        <v>33</v>
      </c>
      <c r="E230" s="175" t="s">
        <v>34</v>
      </c>
      <c r="F230" s="174" t="s">
        <v>33</v>
      </c>
      <c r="G230" s="175" t="s">
        <v>34</v>
      </c>
      <c r="H230" s="174" t="s">
        <v>33</v>
      </c>
      <c r="I230" s="175" t="s">
        <v>34</v>
      </c>
      <c r="J230" s="174" t="s">
        <v>33</v>
      </c>
      <c r="K230" s="175" t="s">
        <v>34</v>
      </c>
      <c r="L230" s="174" t="s">
        <v>33</v>
      </c>
      <c r="M230" s="175" t="s">
        <v>34</v>
      </c>
      <c r="N230" s="174" t="s">
        <v>33</v>
      </c>
      <c r="O230" s="175" t="s">
        <v>34</v>
      </c>
      <c r="P230" s="174" t="s">
        <v>33</v>
      </c>
      <c r="Q230" s="175" t="s">
        <v>34</v>
      </c>
      <c r="R230" s="174" t="s">
        <v>33</v>
      </c>
      <c r="S230" s="175" t="s">
        <v>34</v>
      </c>
      <c r="T230" s="174" t="s">
        <v>33</v>
      </c>
      <c r="U230" s="175" t="s">
        <v>34</v>
      </c>
      <c r="V230" s="174" t="s">
        <v>33</v>
      </c>
      <c r="W230" s="175" t="s">
        <v>34</v>
      </c>
      <c r="X230" s="174" t="s">
        <v>33</v>
      </c>
      <c r="Y230" s="175" t="s">
        <v>34</v>
      </c>
      <c r="Z230" s="174" t="s">
        <v>33</v>
      </c>
      <c r="AA230" s="175" t="s">
        <v>34</v>
      </c>
      <c r="AB230" s="174" t="s">
        <v>33</v>
      </c>
      <c r="AC230" s="175" t="s">
        <v>34</v>
      </c>
      <c r="AD230" s="174" t="s">
        <v>33</v>
      </c>
      <c r="AE230" s="175" t="s">
        <v>34</v>
      </c>
      <c r="AF230" s="174" t="s">
        <v>33</v>
      </c>
      <c r="AG230" s="175" t="s">
        <v>34</v>
      </c>
      <c r="AH230" s="174" t="s">
        <v>33</v>
      </c>
      <c r="AI230" s="175" t="s">
        <v>34</v>
      </c>
      <c r="AJ230" s="174" t="s">
        <v>33</v>
      </c>
      <c r="AK230" s="175" t="s">
        <v>34</v>
      </c>
      <c r="AL230" s="419"/>
      <c r="AM230" s="420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176" t="s">
        <v>124</v>
      </c>
      <c r="B231" s="96">
        <f t="shared" ref="B231:C237" si="415">SUM(D231+F231+H231+J231+L231+N231+P231+R231+T231+V231+X231+Z231+AB231+AD231+AF231+AH231+AJ231)</f>
        <v>0</v>
      </c>
      <c r="C231" s="97">
        <f t="shared" si="415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10"/>
      <c r="AL231" s="7"/>
      <c r="AM231" s="27"/>
      <c r="AN231" s="145"/>
      <c r="AO231" s="9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169" t="str">
        <f t="shared" ref="CA231:CA237" si="416">IF(B231&lt;   C231,"* El total de Reactivos NO DEBE ser superior al total de Procesados. ","")</f>
        <v/>
      </c>
      <c r="CB231" s="169" t="str">
        <f t="shared" ref="CB231:CB237" si="417">IF(B231&lt;&gt; AL231+ AM231,"* La suma de las columnas Sexo DEBE SER IGUAL a los Procesados. ","")</f>
        <v/>
      </c>
      <c r="CC231" s="169" t="str">
        <f t="shared" ref="CC231:CC237" si="418">IF(B231&lt;  AN231+ AO231,"* La suma de las columna Trans NO DEBE ser superior al total de Procesados. ","")</f>
        <v/>
      </c>
      <c r="CD231" s="169" t="str">
        <f t="shared" ref="CD231:CD237" si="419">IF(B231&lt;  AP231,"* La columna Pueblos Originarios NO DEBE ser superior al total de Procesados. ","")</f>
        <v/>
      </c>
      <c r="CE231" s="169" t="str">
        <f t="shared" ref="CE231:CE237" si="420">IF(B231&lt;  AQ231,"* La columna Migrantes NO DEBE ser superior al total de Procesados. ","")</f>
        <v/>
      </c>
      <c r="CF231" s="169"/>
      <c r="CG231" s="170">
        <f t="shared" ref="CG231:CG237" si="421">IF(B231&lt;   C231,1,0)</f>
        <v>0</v>
      </c>
      <c r="CH231" s="170">
        <f t="shared" ref="CH231:CH237" si="422">IF(B231&lt;&gt; AL231+AM231,1,0)</f>
        <v>0</v>
      </c>
      <c r="CI231" s="170">
        <f t="shared" ref="CI231:CI237" si="423">IF(B231&lt;  AN231+AO231,1,0)</f>
        <v>0</v>
      </c>
      <c r="CJ231" s="170">
        <f t="shared" ref="CJ231:CJ237" si="424">IF(B231&lt;  AP231,1,0)</f>
        <v>0</v>
      </c>
      <c r="CK231" s="170">
        <f t="shared" ref="CK231:CK237" si="425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 t="str">
        <f t="shared" ref="DA231:DA237" si="426">IF(D231&lt;E231,"* Los exámenes Reactivos de 0 a 4 años años NO DEBEN ser mayor a los Exámenes Procesados de la misma edad. ","")</f>
        <v/>
      </c>
      <c r="DB231" s="169" t="str">
        <f t="shared" ref="DB231:DB237" si="427">IF(F231&lt;G231,"* Los exámenes Reactivos de 5 a 9 años años NO DEBEN ser mayor a los Exámenes Procesados de la misma edad. ","")</f>
        <v/>
      </c>
      <c r="DC231" s="169" t="str">
        <f t="shared" ref="DC231:DC237" si="428">IF(H231&lt;I231,"* Los exámenes Reactivos de 10 a 14 años años NO DEBEN ser mayor a los Exámenes Procesados de la misma edad. ","")</f>
        <v/>
      </c>
      <c r="DD231" s="169" t="str">
        <f t="shared" ref="DD231:DD237" si="429">IF(J231&lt;K231,"* Los exámenes Reactivos de 15 a 19 años años NO DEBEN ser mayor a los Exámenes Procesados de la misma edad. ","")</f>
        <v/>
      </c>
      <c r="DE231" s="169" t="str">
        <f t="shared" ref="DE231:DE237" si="430">IF(L231&lt;M231,"* Los exámenes Reactivos de 20 a 24 años años NO DEBEN ser mayor a los Exámenes Procesados de la misma edad. ","")</f>
        <v/>
      </c>
      <c r="DF231" s="169" t="str">
        <f t="shared" ref="DF231:DF237" si="431">IF(N231&lt;O231,"* Los exámenes Reactivos de 25 a 29 años años NO DEBEN ser mayor a los Exámenes Procesados de la misma edad. ","")</f>
        <v/>
      </c>
      <c r="DG231" s="169" t="str">
        <f t="shared" ref="DG231:DG237" si="432">IF(P231&lt;Q231,"* Los exámenes Reactivos de 30 a 34 años años NO DEBEN ser mayor a los Exámenes Procesados de la misma edad. ","")</f>
        <v/>
      </c>
      <c r="DH231" s="169" t="str">
        <f t="shared" ref="DH231:DH237" si="433">IF(R231&lt;S231,"* Los exámenes Reactivos de 35 a 39 años años NO DEBEN ser mayor a los Exámenes Procesados de la misma edad. ","")</f>
        <v/>
      </c>
      <c r="DI231" s="169" t="str">
        <f t="shared" ref="DI231:DI237" si="434">IF(T231&lt;U231,"* Los exámenes Reactivos de 40 a 44 años años NO DEBEN ser mayor a los Exámenes Procesados de la misma edad. ","")</f>
        <v/>
      </c>
      <c r="DJ231" s="169" t="str">
        <f t="shared" ref="DJ231:DJ237" si="435">IF(V231&lt;W231,"* Los exámenes Reactivos de 45 a 49 años años NO DEBEN ser mayor a los Exámenes Procesados de la misma edad. ","")</f>
        <v/>
      </c>
      <c r="DK231" s="169" t="str">
        <f t="shared" ref="DK231:DK237" si="436">IF(X231&lt;Y231,"* Los exámenes Reactivos de 50 a 54 años años NO DEBEN ser mayor a los Exámenes Procesados de la misma edad. ","")</f>
        <v/>
      </c>
      <c r="DL231" s="169" t="str">
        <f t="shared" ref="DL231:DL237" si="437">IF(AF231&lt;AG231,"* Los exámenes Reactivos de 70 a 74 años años NO DEBEN ser mayor a los Exámenes Procesados de la misma edad. ","")</f>
        <v/>
      </c>
      <c r="DM231" s="169" t="str">
        <f t="shared" ref="DM231:DM237" si="438">IF(AH231&lt;AI231,"* Los exámenes Reactivos de 75 a 79 años años NO DEBEN ser mayor a los Exámenes Procesados de la misma edad. ","")</f>
        <v/>
      </c>
      <c r="DN231" s="169" t="str">
        <f t="shared" ref="DN231:DN237" si="439">IF(AJ231&lt;AK231,"* Los exámenes Reactivos de 80 y más años años NO DEBEN ser mayor a los Exámenes Procesados de la misma edad. ","")</f>
        <v/>
      </c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70">
        <f t="shared" ref="EA231:EA237" si="440">IF(D231&lt;E231,1,0)</f>
        <v>0</v>
      </c>
      <c r="EB231" s="170">
        <f t="shared" ref="EB231:EB237" si="441">IF(F231&lt;G231,1,0)</f>
        <v>0</v>
      </c>
      <c r="EC231" s="170">
        <f t="shared" ref="EC231:EC237" si="442">IF(H231&lt;I231,1,0)</f>
        <v>0</v>
      </c>
      <c r="ED231" s="170">
        <f t="shared" ref="ED231:ED237" si="443">IF(J231&lt;K231,1,0)</f>
        <v>0</v>
      </c>
      <c r="EE231" s="170">
        <f t="shared" ref="EE231:EE237" si="444">IF(L231&lt;M231,1,0)</f>
        <v>0</v>
      </c>
      <c r="EF231" s="170">
        <f t="shared" ref="EF231:EF237" si="445">IF(N231&lt;O231,1,0)</f>
        <v>0</v>
      </c>
      <c r="EG231" s="170">
        <f t="shared" ref="EG231:EG237" si="446">IF(P231&lt;Q231,1,0)</f>
        <v>0</v>
      </c>
      <c r="EH231" s="170">
        <f t="shared" ref="EH231:EH237" si="447">IF(R231&lt;S231,1,0)</f>
        <v>0</v>
      </c>
      <c r="EI231" s="170">
        <f t="shared" ref="EI231:EI237" si="448">IF(T231&lt;U231,1,0)</f>
        <v>0</v>
      </c>
      <c r="EJ231" s="170">
        <f t="shared" ref="EJ231:EJ237" si="449">IF(V231&lt;W231,1,0)</f>
        <v>0</v>
      </c>
      <c r="EK231" s="170">
        <f t="shared" ref="EK231:EK237" si="450">IF(X231&lt;Y231,1,0)</f>
        <v>0</v>
      </c>
      <c r="EL231" s="170">
        <f t="shared" ref="EL231:EL237" si="451">IF(AF231&lt;AG231,1,0)</f>
        <v>0</v>
      </c>
      <c r="EM231" s="170">
        <f t="shared" ref="EM231:EM237" si="452">IF(AH231&lt;AI231,1,0)</f>
        <v>0</v>
      </c>
      <c r="EN231" s="170">
        <f t="shared" ref="EN231:EN237" si="453">IF(AJ231&lt;AK231,1,0)</f>
        <v>0</v>
      </c>
      <c r="EO231" s="170"/>
      <c r="EP231" s="170"/>
      <c r="EQ231" s="170"/>
      <c r="ER231" s="170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176" t="s">
        <v>125</v>
      </c>
      <c r="B232" s="100">
        <f t="shared" si="415"/>
        <v>0</v>
      </c>
      <c r="C232" s="40">
        <f t="shared" si="415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10"/>
      <c r="AL232" s="7"/>
      <c r="AM232" s="27"/>
      <c r="AN232" s="138"/>
      <c r="AO232" s="9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169" t="str">
        <f t="shared" si="416"/>
        <v/>
      </c>
      <c r="CB232" s="169" t="str">
        <f t="shared" si="417"/>
        <v/>
      </c>
      <c r="CC232" s="169" t="str">
        <f t="shared" si="418"/>
        <v/>
      </c>
      <c r="CD232" s="169" t="str">
        <f t="shared" si="419"/>
        <v/>
      </c>
      <c r="CE232" s="169" t="str">
        <f t="shared" si="420"/>
        <v/>
      </c>
      <c r="CF232" s="169"/>
      <c r="CG232" s="170">
        <f t="shared" si="421"/>
        <v>0</v>
      </c>
      <c r="CH232" s="170">
        <f t="shared" si="422"/>
        <v>0</v>
      </c>
      <c r="CI232" s="170">
        <f t="shared" si="423"/>
        <v>0</v>
      </c>
      <c r="CJ232" s="170">
        <f t="shared" si="424"/>
        <v>0</v>
      </c>
      <c r="CK232" s="170">
        <f t="shared" si="425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 t="str">
        <f t="shared" si="426"/>
        <v/>
      </c>
      <c r="DB232" s="169" t="str">
        <f t="shared" si="427"/>
        <v/>
      </c>
      <c r="DC232" s="169" t="str">
        <f t="shared" si="428"/>
        <v/>
      </c>
      <c r="DD232" s="169" t="str">
        <f t="shared" si="429"/>
        <v/>
      </c>
      <c r="DE232" s="169" t="str">
        <f t="shared" si="430"/>
        <v/>
      </c>
      <c r="DF232" s="169" t="str">
        <f t="shared" si="431"/>
        <v/>
      </c>
      <c r="DG232" s="169" t="str">
        <f t="shared" si="432"/>
        <v/>
      </c>
      <c r="DH232" s="169" t="str">
        <f t="shared" si="433"/>
        <v/>
      </c>
      <c r="DI232" s="169" t="str">
        <f t="shared" si="434"/>
        <v/>
      </c>
      <c r="DJ232" s="169" t="str">
        <f t="shared" si="435"/>
        <v/>
      </c>
      <c r="DK232" s="169" t="str">
        <f t="shared" si="436"/>
        <v/>
      </c>
      <c r="DL232" s="169" t="str">
        <f t="shared" si="437"/>
        <v/>
      </c>
      <c r="DM232" s="169" t="str">
        <f t="shared" si="438"/>
        <v/>
      </c>
      <c r="DN232" s="169" t="str">
        <f t="shared" si="439"/>
        <v/>
      </c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70">
        <f t="shared" si="440"/>
        <v>0</v>
      </c>
      <c r="EB232" s="170">
        <f t="shared" si="441"/>
        <v>0</v>
      </c>
      <c r="EC232" s="170">
        <f t="shared" si="442"/>
        <v>0</v>
      </c>
      <c r="ED232" s="170">
        <f t="shared" si="443"/>
        <v>0</v>
      </c>
      <c r="EE232" s="170">
        <f t="shared" si="444"/>
        <v>0</v>
      </c>
      <c r="EF232" s="170">
        <f t="shared" si="445"/>
        <v>0</v>
      </c>
      <c r="EG232" s="170">
        <f t="shared" si="446"/>
        <v>0</v>
      </c>
      <c r="EH232" s="170">
        <f t="shared" si="447"/>
        <v>0</v>
      </c>
      <c r="EI232" s="170">
        <f t="shared" si="448"/>
        <v>0</v>
      </c>
      <c r="EJ232" s="170">
        <f t="shared" si="449"/>
        <v>0</v>
      </c>
      <c r="EK232" s="170">
        <f t="shared" si="450"/>
        <v>0</v>
      </c>
      <c r="EL232" s="170">
        <f t="shared" si="451"/>
        <v>0</v>
      </c>
      <c r="EM232" s="170">
        <f t="shared" si="452"/>
        <v>0</v>
      </c>
      <c r="EN232" s="170">
        <f t="shared" si="453"/>
        <v>0</v>
      </c>
      <c r="EO232" s="170"/>
      <c r="EP232" s="170"/>
      <c r="EQ232" s="170"/>
      <c r="ER232" s="170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176" t="s">
        <v>126</v>
      </c>
      <c r="B233" s="100">
        <f t="shared" si="415"/>
        <v>0</v>
      </c>
      <c r="C233" s="40">
        <f t="shared" si="415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10"/>
      <c r="AL233" s="7"/>
      <c r="AM233" s="27"/>
      <c r="AN233" s="138"/>
      <c r="AO233" s="9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169" t="str">
        <f t="shared" si="416"/>
        <v/>
      </c>
      <c r="CB233" s="169" t="str">
        <f t="shared" si="417"/>
        <v/>
      </c>
      <c r="CC233" s="169" t="str">
        <f t="shared" si="418"/>
        <v/>
      </c>
      <c r="CD233" s="169" t="str">
        <f t="shared" si="419"/>
        <v/>
      </c>
      <c r="CE233" s="169" t="str">
        <f t="shared" si="420"/>
        <v/>
      </c>
      <c r="CF233" s="169"/>
      <c r="CG233" s="170">
        <f t="shared" si="421"/>
        <v>0</v>
      </c>
      <c r="CH233" s="170">
        <f t="shared" si="422"/>
        <v>0</v>
      </c>
      <c r="CI233" s="170">
        <f t="shared" si="423"/>
        <v>0</v>
      </c>
      <c r="CJ233" s="170">
        <f t="shared" si="424"/>
        <v>0</v>
      </c>
      <c r="CK233" s="170">
        <f t="shared" si="425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 t="str">
        <f t="shared" si="426"/>
        <v/>
      </c>
      <c r="DB233" s="169" t="str">
        <f t="shared" si="427"/>
        <v/>
      </c>
      <c r="DC233" s="169" t="str">
        <f t="shared" si="428"/>
        <v/>
      </c>
      <c r="DD233" s="169" t="str">
        <f t="shared" si="429"/>
        <v/>
      </c>
      <c r="DE233" s="169" t="str">
        <f t="shared" si="430"/>
        <v/>
      </c>
      <c r="DF233" s="169" t="str">
        <f t="shared" si="431"/>
        <v/>
      </c>
      <c r="DG233" s="169" t="str">
        <f t="shared" si="432"/>
        <v/>
      </c>
      <c r="DH233" s="169" t="str">
        <f t="shared" si="433"/>
        <v/>
      </c>
      <c r="DI233" s="169" t="str">
        <f t="shared" si="434"/>
        <v/>
      </c>
      <c r="DJ233" s="169" t="str">
        <f t="shared" si="435"/>
        <v/>
      </c>
      <c r="DK233" s="169" t="str">
        <f t="shared" si="436"/>
        <v/>
      </c>
      <c r="DL233" s="169" t="str">
        <f t="shared" si="437"/>
        <v/>
      </c>
      <c r="DM233" s="169" t="str">
        <f t="shared" si="438"/>
        <v/>
      </c>
      <c r="DN233" s="169" t="str">
        <f t="shared" si="439"/>
        <v/>
      </c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70">
        <f t="shared" si="440"/>
        <v>0</v>
      </c>
      <c r="EB233" s="170">
        <f t="shared" si="441"/>
        <v>0</v>
      </c>
      <c r="EC233" s="170">
        <f t="shared" si="442"/>
        <v>0</v>
      </c>
      <c r="ED233" s="170">
        <f t="shared" si="443"/>
        <v>0</v>
      </c>
      <c r="EE233" s="170">
        <f t="shared" si="444"/>
        <v>0</v>
      </c>
      <c r="EF233" s="170">
        <f t="shared" si="445"/>
        <v>0</v>
      </c>
      <c r="EG233" s="170">
        <f t="shared" si="446"/>
        <v>0</v>
      </c>
      <c r="EH233" s="170">
        <f t="shared" si="447"/>
        <v>0</v>
      </c>
      <c r="EI233" s="170">
        <f t="shared" si="448"/>
        <v>0</v>
      </c>
      <c r="EJ233" s="170">
        <f t="shared" si="449"/>
        <v>0</v>
      </c>
      <c r="EK233" s="170">
        <f t="shared" si="450"/>
        <v>0</v>
      </c>
      <c r="EL233" s="170">
        <f t="shared" si="451"/>
        <v>0</v>
      </c>
      <c r="EM233" s="170">
        <f t="shared" si="452"/>
        <v>0</v>
      </c>
      <c r="EN233" s="170">
        <f t="shared" si="453"/>
        <v>0</v>
      </c>
      <c r="EO233" s="170"/>
      <c r="EP233" s="170"/>
      <c r="EQ233" s="170"/>
      <c r="ER233" s="170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176" t="s">
        <v>127</v>
      </c>
      <c r="B234" s="100">
        <f t="shared" si="415"/>
        <v>0</v>
      </c>
      <c r="C234" s="40">
        <f t="shared" si="415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10"/>
      <c r="AL234" s="7"/>
      <c r="AM234" s="27"/>
      <c r="AN234" s="138"/>
      <c r="AO234" s="9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169" t="str">
        <f t="shared" si="416"/>
        <v/>
      </c>
      <c r="CB234" s="169" t="str">
        <f t="shared" si="417"/>
        <v/>
      </c>
      <c r="CC234" s="169" t="str">
        <f t="shared" si="418"/>
        <v/>
      </c>
      <c r="CD234" s="169" t="str">
        <f t="shared" si="419"/>
        <v/>
      </c>
      <c r="CE234" s="169" t="str">
        <f t="shared" si="420"/>
        <v/>
      </c>
      <c r="CF234" s="169"/>
      <c r="CG234" s="170">
        <f t="shared" si="421"/>
        <v>0</v>
      </c>
      <c r="CH234" s="170">
        <f t="shared" si="422"/>
        <v>0</v>
      </c>
      <c r="CI234" s="170">
        <f t="shared" si="423"/>
        <v>0</v>
      </c>
      <c r="CJ234" s="170">
        <f t="shared" si="424"/>
        <v>0</v>
      </c>
      <c r="CK234" s="170">
        <f t="shared" si="425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 t="str">
        <f t="shared" si="426"/>
        <v/>
      </c>
      <c r="DB234" s="169" t="str">
        <f t="shared" si="427"/>
        <v/>
      </c>
      <c r="DC234" s="169" t="str">
        <f t="shared" si="428"/>
        <v/>
      </c>
      <c r="DD234" s="169" t="str">
        <f t="shared" si="429"/>
        <v/>
      </c>
      <c r="DE234" s="169" t="str">
        <f t="shared" si="430"/>
        <v/>
      </c>
      <c r="DF234" s="169" t="str">
        <f t="shared" si="431"/>
        <v/>
      </c>
      <c r="DG234" s="169" t="str">
        <f t="shared" si="432"/>
        <v/>
      </c>
      <c r="DH234" s="169" t="str">
        <f t="shared" si="433"/>
        <v/>
      </c>
      <c r="DI234" s="169" t="str">
        <f t="shared" si="434"/>
        <v/>
      </c>
      <c r="DJ234" s="169" t="str">
        <f t="shared" si="435"/>
        <v/>
      </c>
      <c r="DK234" s="169" t="str">
        <f t="shared" si="436"/>
        <v/>
      </c>
      <c r="DL234" s="169" t="str">
        <f t="shared" si="437"/>
        <v/>
      </c>
      <c r="DM234" s="169" t="str">
        <f t="shared" si="438"/>
        <v/>
      </c>
      <c r="DN234" s="169" t="str">
        <f t="shared" si="439"/>
        <v/>
      </c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70">
        <f t="shared" si="440"/>
        <v>0</v>
      </c>
      <c r="EB234" s="170">
        <f t="shared" si="441"/>
        <v>0</v>
      </c>
      <c r="EC234" s="170">
        <f t="shared" si="442"/>
        <v>0</v>
      </c>
      <c r="ED234" s="170">
        <f t="shared" si="443"/>
        <v>0</v>
      </c>
      <c r="EE234" s="170">
        <f t="shared" si="444"/>
        <v>0</v>
      </c>
      <c r="EF234" s="170">
        <f t="shared" si="445"/>
        <v>0</v>
      </c>
      <c r="EG234" s="170">
        <f t="shared" si="446"/>
        <v>0</v>
      </c>
      <c r="EH234" s="170">
        <f t="shared" si="447"/>
        <v>0</v>
      </c>
      <c r="EI234" s="170">
        <f t="shared" si="448"/>
        <v>0</v>
      </c>
      <c r="EJ234" s="170">
        <f t="shared" si="449"/>
        <v>0</v>
      </c>
      <c r="EK234" s="170">
        <f t="shared" si="450"/>
        <v>0</v>
      </c>
      <c r="EL234" s="170">
        <f t="shared" si="451"/>
        <v>0</v>
      </c>
      <c r="EM234" s="170">
        <f t="shared" si="452"/>
        <v>0</v>
      </c>
      <c r="EN234" s="170">
        <f t="shared" si="453"/>
        <v>0</v>
      </c>
      <c r="EO234" s="170"/>
      <c r="EP234" s="170"/>
      <c r="EQ234" s="170"/>
      <c r="ER234" s="170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176" t="s">
        <v>128</v>
      </c>
      <c r="B235" s="100">
        <f t="shared" si="415"/>
        <v>0</v>
      </c>
      <c r="C235" s="40">
        <f t="shared" si="415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10"/>
      <c r="AL235" s="7"/>
      <c r="AM235" s="27"/>
      <c r="AN235" s="138"/>
      <c r="AO235" s="9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169" t="str">
        <f t="shared" si="416"/>
        <v/>
      </c>
      <c r="CB235" s="169" t="str">
        <f t="shared" si="417"/>
        <v/>
      </c>
      <c r="CC235" s="169" t="str">
        <f t="shared" si="418"/>
        <v/>
      </c>
      <c r="CD235" s="169" t="str">
        <f t="shared" si="419"/>
        <v/>
      </c>
      <c r="CE235" s="169" t="str">
        <f t="shared" si="420"/>
        <v/>
      </c>
      <c r="CF235" s="169"/>
      <c r="CG235" s="170">
        <f t="shared" si="421"/>
        <v>0</v>
      </c>
      <c r="CH235" s="170">
        <f t="shared" si="422"/>
        <v>0</v>
      </c>
      <c r="CI235" s="170">
        <f t="shared" si="423"/>
        <v>0</v>
      </c>
      <c r="CJ235" s="170">
        <f t="shared" si="424"/>
        <v>0</v>
      </c>
      <c r="CK235" s="170">
        <f t="shared" si="425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 t="str">
        <f t="shared" si="426"/>
        <v/>
      </c>
      <c r="DB235" s="169" t="str">
        <f t="shared" si="427"/>
        <v/>
      </c>
      <c r="DC235" s="169" t="str">
        <f t="shared" si="428"/>
        <v/>
      </c>
      <c r="DD235" s="169" t="str">
        <f t="shared" si="429"/>
        <v/>
      </c>
      <c r="DE235" s="169" t="str">
        <f t="shared" si="430"/>
        <v/>
      </c>
      <c r="DF235" s="169" t="str">
        <f t="shared" si="431"/>
        <v/>
      </c>
      <c r="DG235" s="169" t="str">
        <f t="shared" si="432"/>
        <v/>
      </c>
      <c r="DH235" s="169" t="str">
        <f t="shared" si="433"/>
        <v/>
      </c>
      <c r="DI235" s="169" t="str">
        <f t="shared" si="434"/>
        <v/>
      </c>
      <c r="DJ235" s="169" t="str">
        <f t="shared" si="435"/>
        <v/>
      </c>
      <c r="DK235" s="169" t="str">
        <f t="shared" si="436"/>
        <v/>
      </c>
      <c r="DL235" s="169" t="str">
        <f t="shared" si="437"/>
        <v/>
      </c>
      <c r="DM235" s="169" t="str">
        <f t="shared" si="438"/>
        <v/>
      </c>
      <c r="DN235" s="169" t="str">
        <f t="shared" si="439"/>
        <v/>
      </c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70">
        <f t="shared" si="440"/>
        <v>0</v>
      </c>
      <c r="EB235" s="170">
        <f t="shared" si="441"/>
        <v>0</v>
      </c>
      <c r="EC235" s="170">
        <f t="shared" si="442"/>
        <v>0</v>
      </c>
      <c r="ED235" s="170">
        <f t="shared" si="443"/>
        <v>0</v>
      </c>
      <c r="EE235" s="170">
        <f t="shared" si="444"/>
        <v>0</v>
      </c>
      <c r="EF235" s="170">
        <f t="shared" si="445"/>
        <v>0</v>
      </c>
      <c r="EG235" s="170">
        <f t="shared" si="446"/>
        <v>0</v>
      </c>
      <c r="EH235" s="170">
        <f t="shared" si="447"/>
        <v>0</v>
      </c>
      <c r="EI235" s="170">
        <f t="shared" si="448"/>
        <v>0</v>
      </c>
      <c r="EJ235" s="170">
        <f t="shared" si="449"/>
        <v>0</v>
      </c>
      <c r="EK235" s="170">
        <f t="shared" si="450"/>
        <v>0</v>
      </c>
      <c r="EL235" s="170">
        <f t="shared" si="451"/>
        <v>0</v>
      </c>
      <c r="EM235" s="170">
        <f t="shared" si="452"/>
        <v>0</v>
      </c>
      <c r="EN235" s="170">
        <f t="shared" si="453"/>
        <v>0</v>
      </c>
      <c r="EO235" s="170"/>
      <c r="EP235" s="170"/>
      <c r="EQ235" s="170"/>
      <c r="ER235" s="170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176" t="s">
        <v>129</v>
      </c>
      <c r="B236" s="100">
        <f t="shared" si="415"/>
        <v>0</v>
      </c>
      <c r="C236" s="40">
        <f t="shared" si="415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10"/>
      <c r="AL236" s="7"/>
      <c r="AM236" s="27"/>
      <c r="AN236" s="138"/>
      <c r="AO236" s="9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169" t="str">
        <f t="shared" si="416"/>
        <v/>
      </c>
      <c r="CB236" s="169" t="str">
        <f t="shared" si="417"/>
        <v/>
      </c>
      <c r="CC236" s="169" t="str">
        <f t="shared" si="418"/>
        <v/>
      </c>
      <c r="CD236" s="169" t="str">
        <f t="shared" si="419"/>
        <v/>
      </c>
      <c r="CE236" s="169" t="str">
        <f t="shared" si="420"/>
        <v/>
      </c>
      <c r="CF236" s="169"/>
      <c r="CG236" s="170">
        <f t="shared" si="421"/>
        <v>0</v>
      </c>
      <c r="CH236" s="170">
        <f t="shared" si="422"/>
        <v>0</v>
      </c>
      <c r="CI236" s="170">
        <f t="shared" si="423"/>
        <v>0</v>
      </c>
      <c r="CJ236" s="170">
        <f t="shared" si="424"/>
        <v>0</v>
      </c>
      <c r="CK236" s="170">
        <f t="shared" si="425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 t="str">
        <f t="shared" si="426"/>
        <v/>
      </c>
      <c r="DB236" s="169" t="str">
        <f t="shared" si="427"/>
        <v/>
      </c>
      <c r="DC236" s="169" t="str">
        <f t="shared" si="428"/>
        <v/>
      </c>
      <c r="DD236" s="169" t="str">
        <f t="shared" si="429"/>
        <v/>
      </c>
      <c r="DE236" s="169" t="str">
        <f t="shared" si="430"/>
        <v/>
      </c>
      <c r="DF236" s="169" t="str">
        <f t="shared" si="431"/>
        <v/>
      </c>
      <c r="DG236" s="169" t="str">
        <f t="shared" si="432"/>
        <v/>
      </c>
      <c r="DH236" s="169" t="str">
        <f t="shared" si="433"/>
        <v/>
      </c>
      <c r="DI236" s="169" t="str">
        <f t="shared" si="434"/>
        <v/>
      </c>
      <c r="DJ236" s="169" t="str">
        <f t="shared" si="435"/>
        <v/>
      </c>
      <c r="DK236" s="169" t="str">
        <f t="shared" si="436"/>
        <v/>
      </c>
      <c r="DL236" s="169" t="str">
        <f t="shared" si="437"/>
        <v/>
      </c>
      <c r="DM236" s="169" t="str">
        <f t="shared" si="438"/>
        <v/>
      </c>
      <c r="DN236" s="169" t="str">
        <f t="shared" si="439"/>
        <v/>
      </c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70">
        <f t="shared" si="440"/>
        <v>0</v>
      </c>
      <c r="EB236" s="170">
        <f t="shared" si="441"/>
        <v>0</v>
      </c>
      <c r="EC236" s="170">
        <f t="shared" si="442"/>
        <v>0</v>
      </c>
      <c r="ED236" s="170">
        <f t="shared" si="443"/>
        <v>0</v>
      </c>
      <c r="EE236" s="170">
        <f t="shared" si="444"/>
        <v>0</v>
      </c>
      <c r="EF236" s="170">
        <f t="shared" si="445"/>
        <v>0</v>
      </c>
      <c r="EG236" s="170">
        <f t="shared" si="446"/>
        <v>0</v>
      </c>
      <c r="EH236" s="170">
        <f t="shared" si="447"/>
        <v>0</v>
      </c>
      <c r="EI236" s="170">
        <f t="shared" si="448"/>
        <v>0</v>
      </c>
      <c r="EJ236" s="170">
        <f t="shared" si="449"/>
        <v>0</v>
      </c>
      <c r="EK236" s="170">
        <f t="shared" si="450"/>
        <v>0</v>
      </c>
      <c r="EL236" s="170">
        <f t="shared" si="451"/>
        <v>0</v>
      </c>
      <c r="EM236" s="170">
        <f t="shared" si="452"/>
        <v>0</v>
      </c>
      <c r="EN236" s="170">
        <f t="shared" si="453"/>
        <v>0</v>
      </c>
      <c r="EO236" s="170"/>
      <c r="EP236" s="170"/>
      <c r="EQ236" s="170"/>
      <c r="ER236" s="170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68" t="s">
        <v>130</v>
      </c>
      <c r="B237" s="103">
        <f t="shared" si="415"/>
        <v>0</v>
      </c>
      <c r="C237" s="104">
        <f t="shared" si="415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4"/>
      <c r="AL237" s="11"/>
      <c r="AM237" s="28"/>
      <c r="AN237" s="149"/>
      <c r="AO237" s="14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169" t="str">
        <f t="shared" si="416"/>
        <v/>
      </c>
      <c r="CB237" s="169" t="str">
        <f t="shared" si="417"/>
        <v/>
      </c>
      <c r="CC237" s="169" t="str">
        <f t="shared" si="418"/>
        <v/>
      </c>
      <c r="CD237" s="169" t="str">
        <f t="shared" si="419"/>
        <v/>
      </c>
      <c r="CE237" s="169" t="str">
        <f t="shared" si="420"/>
        <v/>
      </c>
      <c r="CF237" s="169"/>
      <c r="CG237" s="170">
        <f t="shared" si="421"/>
        <v>0</v>
      </c>
      <c r="CH237" s="170">
        <f t="shared" si="422"/>
        <v>0</v>
      </c>
      <c r="CI237" s="170">
        <f t="shared" si="423"/>
        <v>0</v>
      </c>
      <c r="CJ237" s="170">
        <f t="shared" si="424"/>
        <v>0</v>
      </c>
      <c r="CK237" s="170">
        <f t="shared" si="425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 t="str">
        <f t="shared" si="426"/>
        <v/>
      </c>
      <c r="DB237" s="169" t="str">
        <f t="shared" si="427"/>
        <v/>
      </c>
      <c r="DC237" s="169" t="str">
        <f t="shared" si="428"/>
        <v/>
      </c>
      <c r="DD237" s="169" t="str">
        <f t="shared" si="429"/>
        <v/>
      </c>
      <c r="DE237" s="169" t="str">
        <f t="shared" si="430"/>
        <v/>
      </c>
      <c r="DF237" s="169" t="str">
        <f t="shared" si="431"/>
        <v/>
      </c>
      <c r="DG237" s="169" t="str">
        <f t="shared" si="432"/>
        <v/>
      </c>
      <c r="DH237" s="169" t="str">
        <f t="shared" si="433"/>
        <v/>
      </c>
      <c r="DI237" s="169" t="str">
        <f t="shared" si="434"/>
        <v/>
      </c>
      <c r="DJ237" s="169" t="str">
        <f t="shared" si="435"/>
        <v/>
      </c>
      <c r="DK237" s="169" t="str">
        <f t="shared" si="436"/>
        <v/>
      </c>
      <c r="DL237" s="169" t="str">
        <f t="shared" si="437"/>
        <v/>
      </c>
      <c r="DM237" s="169" t="str">
        <f t="shared" si="438"/>
        <v/>
      </c>
      <c r="DN237" s="169" t="str">
        <f t="shared" si="439"/>
        <v/>
      </c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70">
        <f t="shared" si="440"/>
        <v>0</v>
      </c>
      <c r="EB237" s="170">
        <f t="shared" si="441"/>
        <v>0</v>
      </c>
      <c r="EC237" s="170">
        <f t="shared" si="442"/>
        <v>0</v>
      </c>
      <c r="ED237" s="170">
        <f t="shared" si="443"/>
        <v>0</v>
      </c>
      <c r="EE237" s="170">
        <f t="shared" si="444"/>
        <v>0</v>
      </c>
      <c r="EF237" s="170">
        <f t="shared" si="445"/>
        <v>0</v>
      </c>
      <c r="EG237" s="170">
        <f t="shared" si="446"/>
        <v>0</v>
      </c>
      <c r="EH237" s="170">
        <f t="shared" si="447"/>
        <v>0</v>
      </c>
      <c r="EI237" s="170">
        <f t="shared" si="448"/>
        <v>0</v>
      </c>
      <c r="EJ237" s="170">
        <f t="shared" si="449"/>
        <v>0</v>
      </c>
      <c r="EK237" s="170">
        <f t="shared" si="450"/>
        <v>0</v>
      </c>
      <c r="EL237" s="170">
        <f t="shared" si="451"/>
        <v>0</v>
      </c>
      <c r="EM237" s="170">
        <f t="shared" si="452"/>
        <v>0</v>
      </c>
      <c r="EN237" s="170">
        <f t="shared" si="453"/>
        <v>0</v>
      </c>
      <c r="EO237" s="170"/>
      <c r="EP237" s="170"/>
      <c r="EQ237" s="170"/>
      <c r="ER237" s="170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44:59" x14ac:dyDescent="0.25"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44:59" x14ac:dyDescent="0.25"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44:59" x14ac:dyDescent="0.25"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2297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type="whole" allowBlank="1" showInputMessage="1" showErrorMessage="1" errorTitle="Error de ingreso" error="Debe ingresar sólo números." sqref="D12:AW29 D34:AW51 D56:AW73 D78:AW95 D100:AW117 D122:AW139 C143:P147 C151:P155 D231:AQ237 E160:AY182 B212:G215 D220:AQ226 E187:AY209" xr:uid="{00000000-0002-0000-0100-000000000000}">
      <formula1>0</formula1>
      <formula2>99999</formula2>
    </dataValidation>
    <dataValidation allowBlank="1" showInputMessage="1" showErrorMessage="1" errorTitle="ERROR" error="Por Favor ingrese solo Números." sqref="AX12" xr:uid="{00000000-0002-0000-0100-000001000000}"/>
    <dataValidation allowBlank="1" showInputMessage="1" showErrorMessage="1" errorTitle="ERROR" error="Por Favor Ingrese solo Números." sqref="E157 AR75:AT75 A157:D182 AZ183:BK186 B210:G211 A8:A139 D9 C140:AB142 B53:C73 K30:XFD30 D33:AU33 A140:B155 D10:AS10 AR9:AT9 AV9:AW9 AX120:BI121 AV31:XFD31 D31 B9:C29 AR31:AT31 D32:AS32 B31:C51 D55:AU55 D53 K52:XFD52 AX32:BI33 D54:AS54 AR53:AT53 AV53:AW53 AX53:BI55 D77:AU77 K74:XFD74 D11:AU11 AV75:XFD75 D75 B75:C95 B205:B209 B97:C117 D99:AU99 D97 K96:XFD96 AX76:BI77 D76:AS76 D98:AS98 AR97:AT97 AV97:AW97 AX97:BI99 K118:XFD118 C184:D209 AV119:XFD119 D119 B119:C139 AR119:AT119 D120:AS120 B184:B203 A1:XFD7 AU158:AV158 AW157:AY159 C148:AB150 A156:AS156 AS157:AU157 AU185:AV185 AW184:AY186 E185:AT186 A183:AS183 AS184:AU184 E158:AT159 E184 BJ9:XFD29 AX9:BI11 K8:XFD8 D121:AU121 AC140:AY155 BJ32:XFD51 BJ53:XFD73 BJ76:XFD95 BJ97:XFD117 BJ120:XFD139 BL140:XFD215 AZ140:BK159 A184:A215 H210:BK215 A238:XFD1048576" xr:uid="{00000000-0002-0000-0100-000002000000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Z283"/>
  <sheetViews>
    <sheetView topLeftCell="A7" workbookViewId="0">
      <selection activeCell="B12" sqref="B12:C29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8.5703125" style="84" customWidth="1"/>
    <col min="79" max="156" width="8.5703125" style="85" hidden="1" customWidth="1"/>
    <col min="157" max="157" width="8.5703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",[3]NOMBRE!B2," - ","( ",[3]NOMBRE!C2,[3]NOMBRE!D2,[3]NOMBRE!E2,[3]NOMBRE!F2,[3]NOMBRE!G2,"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",[3]NOMBRE!B6," - ","( ",[3]NOMBRE!C6,[3]NOMBRE!D6," )")</f>
        <v>MES: FEBRERO - ( 02 )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",[3]NOMBRE!B7)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64"/>
      <c r="N10" s="390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92" t="s">
        <v>33</v>
      </c>
      <c r="C11" s="93" t="s">
        <v>34</v>
      </c>
      <c r="D11" s="29" t="s">
        <v>33</v>
      </c>
      <c r="E11" s="30" t="s">
        <v>34</v>
      </c>
      <c r="F11" s="29" t="s">
        <v>33</v>
      </c>
      <c r="G11" s="30" t="s">
        <v>34</v>
      </c>
      <c r="H11" s="29" t="s">
        <v>33</v>
      </c>
      <c r="I11" s="23" t="s">
        <v>34</v>
      </c>
      <c r="J11" s="56" t="s">
        <v>33</v>
      </c>
      <c r="K11" s="30" t="s">
        <v>34</v>
      </c>
      <c r="L11" s="29" t="s">
        <v>33</v>
      </c>
      <c r="M11" s="30" t="s">
        <v>34</v>
      </c>
      <c r="N11" s="29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>+D12+F12+H12+J12+L12+N12+P12+R12+T12+V12+X12+Z12+AB12+AD12+AF12+AH12+AJ12+AL12+AN12+AP12</f>
        <v>107</v>
      </c>
      <c r="C12" s="97">
        <f>+E12+G12+I12+K12+M12+O12+Q12+S12+U12+W12+Y12+AA12+AC12+AE12+AG12+AI12+AK12+AM12+AO12+AQ12</f>
        <v>0</v>
      </c>
      <c r="D12" s="9"/>
      <c r="E12" s="10"/>
      <c r="F12" s="7"/>
      <c r="G12" s="10"/>
      <c r="H12" s="7"/>
      <c r="I12" s="8"/>
      <c r="J12" s="9"/>
      <c r="K12" s="9"/>
      <c r="L12" s="7"/>
      <c r="M12" s="10"/>
      <c r="N12" s="7"/>
      <c r="O12" s="10"/>
      <c r="P12" s="7">
        <v>11</v>
      </c>
      <c r="Q12" s="10"/>
      <c r="R12" s="7">
        <v>28</v>
      </c>
      <c r="S12" s="10"/>
      <c r="T12" s="7">
        <v>34</v>
      </c>
      <c r="U12" s="10"/>
      <c r="V12" s="7">
        <v>21</v>
      </c>
      <c r="W12" s="10"/>
      <c r="X12" s="7">
        <v>10</v>
      </c>
      <c r="Y12" s="10"/>
      <c r="Z12" s="7">
        <v>3</v>
      </c>
      <c r="AA12" s="10"/>
      <c r="AB12" s="7"/>
      <c r="AC12" s="10"/>
      <c r="AD12" s="7"/>
      <c r="AE12" s="10"/>
      <c r="AF12" s="7"/>
      <c r="AG12" s="10"/>
      <c r="AH12" s="7"/>
      <c r="AI12" s="10"/>
      <c r="AJ12" s="7"/>
      <c r="AK12" s="10"/>
      <c r="AL12" s="7"/>
      <c r="AM12" s="10"/>
      <c r="AN12" s="7"/>
      <c r="AO12" s="10"/>
      <c r="AP12" s="7"/>
      <c r="AQ12" s="27"/>
      <c r="AR12" s="98"/>
      <c r="AS12" s="27">
        <v>107</v>
      </c>
      <c r="AT12" s="9">
        <v>0</v>
      </c>
      <c r="AU12" s="10">
        <v>0</v>
      </c>
      <c r="AV12" s="7">
        <v>1</v>
      </c>
      <c r="AW12" s="8">
        <v>2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85" t="str">
        <f>IF(B12&lt;   C12,"* El total de Reactivos NO DEBE ser superior al total de Procesados. ","")</f>
        <v/>
      </c>
      <c r="CB12" s="85" t="str">
        <f>IF(B12&lt;&gt; AR12+ AS12,"* La suma de las columnas Sexo DEBE SER IGUAL a los Procesados. ","")</f>
        <v/>
      </c>
      <c r="CC12" s="85" t="str">
        <f>IF(B12&lt;  AT12+ AU12,"* La suma de las columna Trans NO DEBE ser superior al total de Procesados. ","")</f>
        <v/>
      </c>
      <c r="CD12" s="85" t="str">
        <f>IF(B12&lt;  AV12,"* La columna Pueblos Originarios NO DEBE ser superior al total de Procesados. ","")</f>
        <v/>
      </c>
      <c r="CE12" s="85" t="str">
        <f>IF(B12&lt;  AW12,"* La columna Migrantes NO DEBE ser superior al total de Procesados. ","")</f>
        <v/>
      </c>
      <c r="CF12" s="86"/>
      <c r="CG12" s="86">
        <f>IF(B12&lt;   C12,1,0)</f>
        <v>0</v>
      </c>
      <c r="CH12" s="86">
        <f>IF(B12&lt;&gt; AR12+AS12,1,0)</f>
        <v>0</v>
      </c>
      <c r="CI12" s="86">
        <f>IF(B12&lt;  AT12+AU12,1,0)</f>
        <v>0</v>
      </c>
      <c r="CJ12" s="86">
        <f>IF(B12&lt;  AV12,1,0)</f>
        <v>0</v>
      </c>
      <c r="CK12" s="86">
        <f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A12" s="85" t="str">
        <f>IF(D12&lt;E12,"* Los Procesados deben ser mayor o igual a los Reactivos en los Menor de 6 meses. ","")</f>
        <v/>
      </c>
      <c r="DB12" s="85" t="str">
        <f>IF(F12&lt;G12,"* Los Procesados deben ser mayor o igual a los Reactivos en los 6 a 11 meses. ","")</f>
        <v/>
      </c>
      <c r="DC12" s="85" t="str">
        <f>IF(H12&lt;I12,"* Los Procesados deben ser mayor o igual a los Reactivos en los 12-24 meses. ","")</f>
        <v/>
      </c>
      <c r="DD12" s="85" t="str">
        <f>IF(J12&lt;K12,"* Los Procesados deben ser mayor o igual a los Reactivos en los 3 a 4. ","")</f>
        <v/>
      </c>
      <c r="DE12" s="85" t="str">
        <f>IF(L12&lt;M12,"* Los Procesados deben ser mayor o igual a los Reactivos en los 5 a 9. ","")</f>
        <v/>
      </c>
      <c r="DF12" s="85" t="str">
        <f>IF(N12&lt;O12,"* Los Procesados deben ser mayor o igual a los Reactivos en los 10 - 14. ","")</f>
        <v/>
      </c>
      <c r="DG12" s="85" t="str">
        <f>IF(P12&lt;Q12,"* Los Procesados deben ser mayor o igual a los Reactivos en los 15 - 19. ","")</f>
        <v/>
      </c>
      <c r="DH12" s="85" t="str">
        <f>IF(R12&lt;S12,"* Los Procesados deben ser mayor o igual a los Reactivos en los 20 - 24. ","")</f>
        <v/>
      </c>
      <c r="DI12" s="85" t="str">
        <f>IF(T12&lt;U12,"* Los Procesados deben ser mayor o igual a los Reactivos en los 25 a 29. ","")</f>
        <v/>
      </c>
      <c r="DJ12" s="85" t="str">
        <f>IF(V12&lt;W12,"* Los Procesados deben ser mayor o igual a los Reactivos en los 30 a 34. ","")</f>
        <v/>
      </c>
      <c r="DK12" s="85" t="str">
        <f>IF(X12&lt;Y12,"* Los Procesados deben ser mayor o igual a los Reactivos en los 35 a 39. ","")</f>
        <v/>
      </c>
      <c r="DL12" s="85" t="str">
        <f>IF(AF12&lt;AG12,"* Los Procesados deben ser mayor o igual a los Reactivos en los 55 a 59. ","")</f>
        <v/>
      </c>
      <c r="DM12" s="85" t="str">
        <f>IF(AH12&lt;AI12,"* Los Procesados deben ser mayor o igual a los Reactivos en los 60 a 64. ","")</f>
        <v/>
      </c>
      <c r="DN12" s="85" t="str">
        <f>IF(AJ12&lt;AK12,"* Los Procesados deben ser mayor o igual a los Reactivos en los 65 a 69. ","")</f>
        <v/>
      </c>
      <c r="DO12" s="85" t="str">
        <f>IF(AL12&lt;AM12,"* Los Procesados deben ser mayor o igual a los Reactivos en los 70 a 74. ","")</f>
        <v/>
      </c>
      <c r="DP12" s="85" t="str">
        <f>IF(AN12&lt;AO12,"* Los Procesados deben ser mayor o igual a los Reactivos en los 75 a 79. ","")</f>
        <v/>
      </c>
      <c r="DQ12" s="85" t="str">
        <f>IF(AP12&lt;AQ12,"* Los Procesados deben ser mayor o igual a los Reactivos en los 80 y más. ","")</f>
        <v/>
      </c>
      <c r="EA12" s="86">
        <f>IF(D12&lt;E12,1,0)</f>
        <v>0</v>
      </c>
      <c r="EB12" s="86">
        <f>IF(F12&lt;G12,1,0)</f>
        <v>0</v>
      </c>
      <c r="EC12" s="86">
        <f>IF(H12&lt;I12,1,0)</f>
        <v>0</v>
      </c>
      <c r="ED12" s="86">
        <f>IF(J12&lt;K12,1,0)</f>
        <v>0</v>
      </c>
      <c r="EE12" s="86">
        <f>IF(L12&lt;M12,1,0)</f>
        <v>0</v>
      </c>
      <c r="EF12" s="86">
        <f>IF(N12&lt;O12,1,0)</f>
        <v>0</v>
      </c>
      <c r="EG12" s="86">
        <f>IF(P12&lt;Q12,1,0)</f>
        <v>0</v>
      </c>
      <c r="EH12" s="86">
        <f>IF(R12&lt;S12,1,0)</f>
        <v>0</v>
      </c>
      <c r="EI12" s="86">
        <f>IF(T12&lt;U12,1,0)</f>
        <v>0</v>
      </c>
      <c r="EJ12" s="86">
        <f>IF(V12&lt;W12,1,0)</f>
        <v>0</v>
      </c>
      <c r="EK12" s="86">
        <f>IF(X12&lt;Y12,1,0)</f>
        <v>0</v>
      </c>
      <c r="EL12" s="86">
        <f>IF(AF12&lt;AG12,1,0)</f>
        <v>0</v>
      </c>
      <c r="EM12" s="86">
        <f>IF(AH12&lt;AI12,1,0)</f>
        <v>0</v>
      </c>
      <c r="EN12" s="86">
        <f>IF(AJ12&lt;AK12,1,0)</f>
        <v>0</v>
      </c>
      <c r="EO12" s="86">
        <f>IF(AL12&lt;AM12,1,0)</f>
        <v>0</v>
      </c>
      <c r="EP12" s="86">
        <f>IF(AN12&lt;AO12,1,0)</f>
        <v>0</v>
      </c>
      <c r="EQ12" s="86">
        <f>IF(AP12&lt;AQ12,1,0)</f>
        <v>0</v>
      </c>
      <c r="ER12" s="86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>+D13+F13+H13+J13+L13+N13+P13+R13+T13+V13+X13+Z13+AB13+AD13+AF13+AH13+AJ13+AL13+AN13+AP13</f>
        <v>98</v>
      </c>
      <c r="C13" s="40">
        <f>+E13+G13+I13+K13+M13+O13+Q13+S13+U13+W13+Y13+AA13+AC13+AE13+AG13+AI13+AK13+AM13+AO13+AQ13</f>
        <v>0</v>
      </c>
      <c r="D13" s="9"/>
      <c r="E13" s="10"/>
      <c r="F13" s="7"/>
      <c r="G13" s="10"/>
      <c r="H13" s="7"/>
      <c r="I13" s="8"/>
      <c r="J13" s="9"/>
      <c r="K13" s="9"/>
      <c r="L13" s="7"/>
      <c r="M13" s="10"/>
      <c r="N13" s="7"/>
      <c r="O13" s="10"/>
      <c r="P13" s="7">
        <v>11</v>
      </c>
      <c r="Q13" s="10"/>
      <c r="R13" s="7">
        <v>24</v>
      </c>
      <c r="S13" s="10"/>
      <c r="T13" s="7">
        <v>28</v>
      </c>
      <c r="U13" s="10"/>
      <c r="V13" s="7">
        <v>21</v>
      </c>
      <c r="W13" s="10"/>
      <c r="X13" s="7">
        <v>13</v>
      </c>
      <c r="Y13" s="10"/>
      <c r="Z13" s="7">
        <v>1</v>
      </c>
      <c r="AA13" s="10"/>
      <c r="AB13" s="7"/>
      <c r="AC13" s="10"/>
      <c r="AD13" s="7"/>
      <c r="AE13" s="10"/>
      <c r="AF13" s="7"/>
      <c r="AG13" s="10"/>
      <c r="AH13" s="7"/>
      <c r="AI13" s="10"/>
      <c r="AJ13" s="7"/>
      <c r="AK13" s="10"/>
      <c r="AL13" s="7"/>
      <c r="AM13" s="10"/>
      <c r="AN13" s="7"/>
      <c r="AO13" s="10"/>
      <c r="AP13" s="7"/>
      <c r="AQ13" s="27"/>
      <c r="AR13" s="98"/>
      <c r="AS13" s="27">
        <v>98</v>
      </c>
      <c r="AT13" s="9">
        <v>0</v>
      </c>
      <c r="AU13" s="10">
        <v>0</v>
      </c>
      <c r="AV13" s="7">
        <v>0</v>
      </c>
      <c r="AW13" s="8">
        <v>3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85" t="str">
        <f>IF(B13&lt;   C13,"* El total de Reactivos NO DEBE ser superior al total de Procesados. ","")</f>
        <v/>
      </c>
      <c r="CB13" s="85" t="str">
        <f>IF(B13&lt;&gt; AR13+ AS13,"* La suma de las columnas Sexo DEBE SER IGUAL a los Procesados. ","")</f>
        <v/>
      </c>
      <c r="CC13" s="85" t="str">
        <f>IF(B13&lt;  AT13+ AU13,"* La suma de las columna Trans NO DEBE ser superior al total de Procesados. ","")</f>
        <v/>
      </c>
      <c r="CD13" s="85" t="str">
        <f>IF(B13&lt;  AV13,"* La columna Pueblos Originarios NO DEBE ser superior al total de Procesados. ","")</f>
        <v/>
      </c>
      <c r="CE13" s="85" t="str">
        <f>IF(B13&lt;  AW13,"* La columna Migrantes NO DEBE ser superior al total de Procesados. ","")</f>
        <v/>
      </c>
      <c r="CF13" s="86"/>
      <c r="CG13" s="86">
        <f>IF(B13&lt;   C13,1,0)</f>
        <v>0</v>
      </c>
      <c r="CH13" s="86">
        <f>IF(B13&lt;&gt; AR13+AS13,1,0)</f>
        <v>0</v>
      </c>
      <c r="CI13" s="86">
        <f>IF(B13&lt;  AT13+AU13,1,0)</f>
        <v>0</v>
      </c>
      <c r="CJ13" s="86">
        <f>IF(B13&lt;  AV13,1,0)</f>
        <v>0</v>
      </c>
      <c r="CK13" s="86">
        <f>IF(B13&lt;  AW13,1,0)</f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A13" s="85" t="str">
        <f>IF(D13&lt;E13,"* Los Procesados deben ser mayor o igual a los Reactivos en los Menor de 6 meses. ","")</f>
        <v/>
      </c>
      <c r="DB13" s="85" t="str">
        <f>IF(F13&lt;G13,"* Los Procesados deben ser mayor o igual a los Reactivos en los 6 a 11 meses. ","")</f>
        <v/>
      </c>
      <c r="DC13" s="85" t="str">
        <f>IF(H13&lt;I13,"* Los Procesados deben ser mayor o igual a los Reactivos en los 12-24 meses. ","")</f>
        <v/>
      </c>
      <c r="DD13" s="85" t="str">
        <f>IF(J13&lt;K13,"* Los Procesados deben ser mayor o igual a los Reactivos en los 3 a 4. ","")</f>
        <v/>
      </c>
      <c r="DE13" s="85" t="str">
        <f>IF(L13&lt;M13,"* Los Procesados deben ser mayor o igual a los Reactivos en los 5 a 9. ","")</f>
        <v/>
      </c>
      <c r="DF13" s="85" t="str">
        <f>IF(N13&lt;O13,"* Los Procesados deben ser mayor o igual a los Reactivos en los 10 - 14. ","")</f>
        <v/>
      </c>
      <c r="DG13" s="85" t="str">
        <f>IF(P13&lt;Q13,"* Los Procesados deben ser mayor o igual a los Reactivos en los 15 - 19. ","")</f>
        <v/>
      </c>
      <c r="DH13" s="85" t="str">
        <f>IF(R13&lt;S13,"* Los Procesados deben ser mayor o igual a los Reactivos en los 20 - 24. ","")</f>
        <v/>
      </c>
      <c r="DI13" s="85" t="str">
        <f>IF(T13&lt;U13,"* Los Procesados deben ser mayor o igual a los Reactivos en los 25 a 29. ","")</f>
        <v/>
      </c>
      <c r="DJ13" s="85" t="str">
        <f>IF(V13&lt;W13,"* Los Procesados deben ser mayor o igual a los Reactivos en los 30 a 34. ","")</f>
        <v/>
      </c>
      <c r="DK13" s="85" t="str">
        <f>IF(X13&lt;Y13,"* Los Procesados deben ser mayor o igual a los Reactivos en los 35 a 39. ","")</f>
        <v/>
      </c>
      <c r="DL13" s="85" t="str">
        <f>IF(AF13&lt;AG13,"* Los Procesados deben ser mayor o igual a los Reactivos en los 55 a 59. ","")</f>
        <v/>
      </c>
      <c r="DM13" s="85" t="str">
        <f>IF(AH13&lt;AI13,"* Los Procesados deben ser mayor o igual a los Reactivos en los 60 a 64. ","")</f>
        <v/>
      </c>
      <c r="DN13" s="85" t="str">
        <f>IF(AJ13&lt;AK13,"* Los Procesados deben ser mayor o igual a los Reactivos en los 65 a 69. ","")</f>
        <v/>
      </c>
      <c r="DO13" s="85" t="str">
        <f>IF(AL13&lt;AM13,"* Los Procesados deben ser mayor o igual a los Reactivos en los 70 a 74. ","")</f>
        <v/>
      </c>
      <c r="DP13" s="85" t="str">
        <f>IF(AN13&lt;AO13,"* Los Procesados deben ser mayor o igual a los Reactivos en los 75 a 79. ","")</f>
        <v/>
      </c>
      <c r="DQ13" s="85" t="str">
        <f>IF(AP13&lt;AQ13,"* Los Procesados deben ser mayor o igual a los Reactivos en los 80 y más. ","")</f>
        <v/>
      </c>
      <c r="EA13" s="86">
        <f>IF(D13&lt;E13,1,0)</f>
        <v>0</v>
      </c>
      <c r="EB13" s="86">
        <f>IF(F13&lt;G13,1,0)</f>
        <v>0</v>
      </c>
      <c r="EC13" s="86">
        <f>IF(H13&lt;I13,1,0)</f>
        <v>0</v>
      </c>
      <c r="ED13" s="86">
        <f>IF(J13&lt;K13,1,0)</f>
        <v>0</v>
      </c>
      <c r="EE13" s="86">
        <f>IF(L13&lt;M13,1,0)</f>
        <v>0</v>
      </c>
      <c r="EF13" s="86">
        <f>IF(N13&lt;O13,1,0)</f>
        <v>0</v>
      </c>
      <c r="EG13" s="86">
        <f>IF(P13&lt;Q13,1,0)</f>
        <v>0</v>
      </c>
      <c r="EH13" s="86">
        <f>IF(R13&lt;S13,1,0)</f>
        <v>0</v>
      </c>
      <c r="EI13" s="86">
        <f>IF(T13&lt;U13,1,0)</f>
        <v>0</v>
      </c>
      <c r="EJ13" s="86">
        <f>IF(V13&lt;W13,1,0)</f>
        <v>0</v>
      </c>
      <c r="EK13" s="86">
        <f>IF(X13&lt;Y13,1,0)</f>
        <v>0</v>
      </c>
      <c r="EL13" s="86">
        <f>IF(AF13&lt;AG13,1,0)</f>
        <v>0</v>
      </c>
      <c r="EM13" s="86">
        <f>IF(AH13&lt;AI13,1,0)</f>
        <v>0</v>
      </c>
      <c r="EN13" s="86">
        <f>IF(AJ13&lt;AK13,1,0)</f>
        <v>0</v>
      </c>
      <c r="EO13" s="86">
        <f>IF(AL13&lt;AM13,1,0)</f>
        <v>0</v>
      </c>
      <c r="EP13" s="86">
        <f>IF(AN13&lt;AO13,1,0)</f>
        <v>0</v>
      </c>
      <c r="EQ13" s="86">
        <f>IF(AP13&lt;AQ13,1,0)</f>
        <v>0</v>
      </c>
      <c r="ER13" s="86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ref="B14:C29" si="0">+D14+F14+H14+J14+L14+N14+P14+R14+T14+V14+X14+Z14+AB14+AD14+AF14+AH14+AJ14+AL14+AN14+AP14</f>
        <v>83</v>
      </c>
      <c r="C14" s="40">
        <f t="shared" si="0"/>
        <v>0</v>
      </c>
      <c r="D14" s="9"/>
      <c r="E14" s="10"/>
      <c r="F14" s="7"/>
      <c r="G14" s="10"/>
      <c r="H14" s="7"/>
      <c r="I14" s="8"/>
      <c r="J14" s="9"/>
      <c r="K14" s="9"/>
      <c r="L14" s="7"/>
      <c r="M14" s="10"/>
      <c r="N14" s="7"/>
      <c r="O14" s="10"/>
      <c r="P14" s="7">
        <v>7</v>
      </c>
      <c r="Q14" s="10"/>
      <c r="R14" s="7">
        <v>22</v>
      </c>
      <c r="S14" s="10"/>
      <c r="T14" s="7">
        <v>25</v>
      </c>
      <c r="U14" s="10"/>
      <c r="V14" s="7">
        <v>17</v>
      </c>
      <c r="W14" s="10"/>
      <c r="X14" s="7">
        <v>8</v>
      </c>
      <c r="Y14" s="10"/>
      <c r="Z14" s="7">
        <v>4</v>
      </c>
      <c r="AA14" s="10"/>
      <c r="AB14" s="7"/>
      <c r="AC14" s="10"/>
      <c r="AD14" s="7"/>
      <c r="AE14" s="10"/>
      <c r="AF14" s="7"/>
      <c r="AG14" s="10"/>
      <c r="AH14" s="7"/>
      <c r="AI14" s="10"/>
      <c r="AJ14" s="7"/>
      <c r="AK14" s="10"/>
      <c r="AL14" s="7"/>
      <c r="AM14" s="10"/>
      <c r="AN14" s="7"/>
      <c r="AO14" s="10"/>
      <c r="AP14" s="7"/>
      <c r="AQ14" s="27"/>
      <c r="AR14" s="98"/>
      <c r="AS14" s="27">
        <v>83</v>
      </c>
      <c r="AT14" s="9">
        <v>0</v>
      </c>
      <c r="AU14" s="10">
        <v>0</v>
      </c>
      <c r="AV14" s="7">
        <v>1</v>
      </c>
      <c r="AW14" s="8">
        <v>0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85" t="str">
        <f>IF(B14&lt;   C14,"* El total de Reactivos NO DEBE ser superior al total de Procesados. ","")</f>
        <v/>
      </c>
      <c r="CB14" s="85" t="str">
        <f>IF(B14&lt;&gt; AR14+ AS14,"* La suma de las columnas Sexo DEBE SER IGUAL a los Procesados. ","")</f>
        <v/>
      </c>
      <c r="CC14" s="85" t="str">
        <f>IF(B14&lt;  AT14+ AU14,"* La suma de las columna Trans NO DEBE ser superior al total de Procesados. ","")</f>
        <v/>
      </c>
      <c r="CD14" s="85" t="str">
        <f>IF(B14&lt;  AV14,"* La columna Pueblos Originarios NO DEBE ser superior al total de Procesados. ","")</f>
        <v/>
      </c>
      <c r="CE14" s="85" t="str">
        <f>IF(B14&lt;  AW14,"* La columna Migrantes NO DEBE ser superior al total de Procesados. ","")</f>
        <v/>
      </c>
      <c r="CF14" s="86"/>
      <c r="CG14" s="86">
        <f>IF(B14&lt;   C14,1,0)</f>
        <v>0</v>
      </c>
      <c r="CH14" s="86">
        <f>IF(B14&lt;&gt; AR14+AS14,1,0)</f>
        <v>0</v>
      </c>
      <c r="CI14" s="86">
        <f>IF(B14&lt;  AT14+AU14,1,0)</f>
        <v>0</v>
      </c>
      <c r="CJ14" s="86">
        <f>IF(B14&lt;  AV14,1,0)</f>
        <v>0</v>
      </c>
      <c r="CK14" s="86">
        <f>IF(B14&lt;  AW14,1,0)</f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A14" s="85" t="str">
        <f>IF(D14&lt;E14,"* Los Procesados deben ser mayor o igual a los Reactivos en los Menor de 6 meses. ","")</f>
        <v/>
      </c>
      <c r="DB14" s="85" t="str">
        <f>IF(F14&lt;G14,"* Los Procesados deben ser mayor o igual a los Reactivos en los 6 a 11 meses. ","")</f>
        <v/>
      </c>
      <c r="DC14" s="85" t="str">
        <f>IF(H14&lt;I14,"* Los Procesados deben ser mayor o igual a los Reactivos en los 12-24 meses. ","")</f>
        <v/>
      </c>
      <c r="DD14" s="85" t="str">
        <f>IF(J14&lt;K14,"* Los Procesados deben ser mayor o igual a los Reactivos en los 3 a 4. ","")</f>
        <v/>
      </c>
      <c r="DE14" s="85" t="str">
        <f>IF(L14&lt;M14,"* Los Procesados deben ser mayor o igual a los Reactivos en los 5 a 9. ","")</f>
        <v/>
      </c>
      <c r="DF14" s="85" t="str">
        <f>IF(N14&lt;O14,"* Los Procesados deben ser mayor o igual a los Reactivos en los 10 - 14. ","")</f>
        <v/>
      </c>
      <c r="DG14" s="85" t="str">
        <f>IF(P14&lt;Q14,"* Los Procesados deben ser mayor o igual a los Reactivos en los 15 - 19. ","")</f>
        <v/>
      </c>
      <c r="DH14" s="85" t="str">
        <f>IF(R14&lt;S14,"* Los Procesados deben ser mayor o igual a los Reactivos en los 20 - 24. ","")</f>
        <v/>
      </c>
      <c r="DI14" s="85" t="str">
        <f>IF(T14&lt;U14,"* Los Procesados deben ser mayor o igual a los Reactivos en los 25 a 29. ","")</f>
        <v/>
      </c>
      <c r="DJ14" s="85" t="str">
        <f>IF(V14&lt;W14,"* Los Procesados deben ser mayor o igual a los Reactivos en los 30 a 34. ","")</f>
        <v/>
      </c>
      <c r="DK14" s="85" t="str">
        <f>IF(X14&lt;Y14,"* Los Procesados deben ser mayor o igual a los Reactivos en los 35 a 39. ","")</f>
        <v/>
      </c>
      <c r="DL14" s="85" t="str">
        <f>IF(AF14&lt;AG14,"* Los Procesados deben ser mayor o igual a los Reactivos en los 55 a 59. ","")</f>
        <v/>
      </c>
      <c r="DM14" s="85" t="str">
        <f>IF(AH14&lt;AI14,"* Los Procesados deben ser mayor o igual a los Reactivos en los 60 a 64. ","")</f>
        <v/>
      </c>
      <c r="DN14" s="85" t="str">
        <f>IF(AJ14&lt;AK14,"* Los Procesados deben ser mayor o igual a los Reactivos en los 65 a 69. ","")</f>
        <v/>
      </c>
      <c r="DO14" s="85" t="str">
        <f>IF(AL14&lt;AM14,"* Los Procesados deben ser mayor o igual a los Reactivos en los 70 a 74. ","")</f>
        <v/>
      </c>
      <c r="DP14" s="85" t="str">
        <f>IF(AN14&lt;AO14,"* Los Procesados deben ser mayor o igual a los Reactivos en los 75 a 79. ","")</f>
        <v/>
      </c>
      <c r="DQ14" s="85" t="str">
        <f>IF(AP14&lt;AQ14,"* Los Procesados deben ser mayor o igual a los Reactivos en los 80 y más. ","")</f>
        <v/>
      </c>
      <c r="EA14" s="86">
        <f>IF(D14&lt;E14,1,0)</f>
        <v>0</v>
      </c>
      <c r="EB14" s="86">
        <f>IF(F14&lt;G14,1,0)</f>
        <v>0</v>
      </c>
      <c r="EC14" s="86">
        <f>IF(H14&lt;I14,1,0)</f>
        <v>0</v>
      </c>
      <c r="ED14" s="86">
        <f>IF(J14&lt;K14,1,0)</f>
        <v>0</v>
      </c>
      <c r="EE14" s="86">
        <f>IF(L14&lt;M14,1,0)</f>
        <v>0</v>
      </c>
      <c r="EF14" s="86">
        <f>IF(N14&lt;O14,1,0)</f>
        <v>0</v>
      </c>
      <c r="EG14" s="86">
        <f>IF(P14&lt;Q14,1,0)</f>
        <v>0</v>
      </c>
      <c r="EH14" s="86">
        <f>IF(R14&lt;S14,1,0)</f>
        <v>0</v>
      </c>
      <c r="EI14" s="86">
        <f>IF(T14&lt;U14,1,0)</f>
        <v>0</v>
      </c>
      <c r="EJ14" s="86">
        <f>IF(V14&lt;W14,1,0)</f>
        <v>0</v>
      </c>
      <c r="EK14" s="86">
        <f>IF(X14&lt;Y14,1,0)</f>
        <v>0</v>
      </c>
      <c r="EL14" s="86">
        <f>IF(AF14&lt;AG14,1,0)</f>
        <v>0</v>
      </c>
      <c r="EM14" s="86">
        <f>IF(AH14&lt;AI14,1,0)</f>
        <v>0</v>
      </c>
      <c r="EN14" s="86">
        <f>IF(AJ14&lt;AK14,1,0)</f>
        <v>0</v>
      </c>
      <c r="EO14" s="86">
        <f>IF(AL14&lt;AM14,1,0)</f>
        <v>0</v>
      </c>
      <c r="EP14" s="86">
        <f>IF(AN14&lt;AO14,1,0)</f>
        <v>0</v>
      </c>
      <c r="EQ14" s="86">
        <f>IF(AP14&lt;AQ14,1,0)</f>
        <v>0</v>
      </c>
      <c r="ER14" s="86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0</v>
      </c>
      <c r="C15" s="40">
        <f t="shared" si="0"/>
        <v>0</v>
      </c>
      <c r="D15" s="9"/>
      <c r="E15" s="10"/>
      <c r="F15" s="7"/>
      <c r="G15" s="10"/>
      <c r="H15" s="7"/>
      <c r="I15" s="8"/>
      <c r="J15" s="9"/>
      <c r="K15" s="9"/>
      <c r="L15" s="7"/>
      <c r="M15" s="10"/>
      <c r="N15" s="7"/>
      <c r="O15" s="10"/>
      <c r="P15" s="7"/>
      <c r="Q15" s="10"/>
      <c r="R15" s="7"/>
      <c r="S15" s="10"/>
      <c r="T15" s="7"/>
      <c r="U15" s="10"/>
      <c r="V15" s="7"/>
      <c r="W15" s="10"/>
      <c r="X15" s="7"/>
      <c r="Y15" s="10"/>
      <c r="Z15" s="7"/>
      <c r="AA15" s="10"/>
      <c r="AB15" s="7"/>
      <c r="AC15" s="10"/>
      <c r="AD15" s="7"/>
      <c r="AE15" s="10"/>
      <c r="AF15" s="7"/>
      <c r="AG15" s="10"/>
      <c r="AH15" s="7"/>
      <c r="AI15" s="10"/>
      <c r="AJ15" s="7"/>
      <c r="AK15" s="10"/>
      <c r="AL15" s="7"/>
      <c r="AM15" s="10"/>
      <c r="AN15" s="7"/>
      <c r="AO15" s="10"/>
      <c r="AP15" s="7"/>
      <c r="AQ15" s="27"/>
      <c r="AR15" s="98"/>
      <c r="AS15" s="27"/>
      <c r="AT15" s="9"/>
      <c r="AU15" s="10"/>
      <c r="AV15" s="7"/>
      <c r="AW15" s="8"/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85" t="str">
        <f t="shared" ref="CA15:CA29" si="1">IF(B15&lt;   C15,"* El total de Reactivos NO DEBE ser superior al total de Procesados. ","")</f>
        <v/>
      </c>
      <c r="CB15" s="85" t="str">
        <f t="shared" ref="CB15:CB29" si="2">IF(B15&lt;&gt; AR15+ AS15,"* La suma de las columnas Sexo DEBE SER IGUAL a los Procesados. ","")</f>
        <v/>
      </c>
      <c r="CC15" s="85" t="str">
        <f t="shared" ref="CC15:CC29" si="3">IF(B15&lt;  AT15+ AU15,"* La suma de las columna Trans NO DEBE ser superior al total de Procesados. ","")</f>
        <v/>
      </c>
      <c r="CD15" s="85" t="str">
        <f t="shared" ref="CD15:CD29" si="4">IF(B15&lt;  AV15,"* La columna Pueblos Originarios NO DEBE ser superior al total de Procesados. ","")</f>
        <v/>
      </c>
      <c r="CE15" s="85" t="str">
        <f t="shared" ref="CE15:CE29" si="5">IF(B15&lt;  AW15,"* La columna Migrantes NO DEBE ser superior al total de Procesados. ","")</f>
        <v/>
      </c>
      <c r="CF15" s="86"/>
      <c r="CG15" s="86">
        <f t="shared" ref="CG15:CG29" si="6">IF(B15&lt;   C15,1,0)</f>
        <v>0</v>
      </c>
      <c r="CH15" s="86">
        <f t="shared" ref="CH15:CH29" si="7">IF(B15&lt;&gt; AR15+AS15,1,0)</f>
        <v>0</v>
      </c>
      <c r="CI15" s="86">
        <f t="shared" ref="CI15:CI29" si="8">IF(B15&lt;  AT15+AU15,1,0)</f>
        <v>0</v>
      </c>
      <c r="CJ15" s="86">
        <f t="shared" ref="CJ15:CJ29" si="9">IF(B15&lt;  AV15,1,0)</f>
        <v>0</v>
      </c>
      <c r="CK15" s="86">
        <f t="shared" ref="CK15:CK29" si="10">IF(B15&lt;  AW15,1,0)</f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A15" s="85" t="str">
        <f t="shared" ref="DA15:DA29" si="11">IF(D15&lt;E15,"* Los Procesados deben ser mayor o igual a los Reactivos en los Menor de 6 meses. ","")</f>
        <v/>
      </c>
      <c r="DB15" s="85" t="str">
        <f t="shared" ref="DB15:DB29" si="12">IF(F15&lt;G15,"* Los Procesados deben ser mayor o igual a los Reactivos en los 6 a 11 meses. ","")</f>
        <v/>
      </c>
      <c r="DC15" s="85" t="str">
        <f t="shared" ref="DC15:DC29" si="13">IF(H15&lt;I15,"* Los Procesados deben ser mayor o igual a los Reactivos en los 12-24 meses. ","")</f>
        <v/>
      </c>
      <c r="DD15" s="85" t="str">
        <f t="shared" ref="DD15:DD29" si="14">IF(J15&lt;K15,"* Los Procesados deben ser mayor o igual a los Reactivos en los 3 a 4. ","")</f>
        <v/>
      </c>
      <c r="DE15" s="85" t="str">
        <f t="shared" ref="DE15:DE29" si="15">IF(L15&lt;M15,"* Los Procesados deben ser mayor o igual a los Reactivos en los 5 a 9. ","")</f>
        <v/>
      </c>
      <c r="DF15" s="85" t="str">
        <f t="shared" ref="DF15:DF29" si="16">IF(N15&lt;O15,"* Los Procesados deben ser mayor o igual a los Reactivos en los 10 - 14. ","")</f>
        <v/>
      </c>
      <c r="DG15" s="85" t="str">
        <f t="shared" ref="DG15:DG29" si="17">IF(P15&lt;Q15,"* Los Procesados deben ser mayor o igual a los Reactivos en los 15 - 19. ","")</f>
        <v/>
      </c>
      <c r="DH15" s="85" t="str">
        <f t="shared" ref="DH15:DH29" si="18">IF(R15&lt;S15,"* Los Procesados deben ser mayor o igual a los Reactivos en los 20 - 24. ","")</f>
        <v/>
      </c>
      <c r="DI15" s="85" t="str">
        <f t="shared" ref="DI15:DI29" si="19">IF(T15&lt;U15,"* Los Procesados deben ser mayor o igual a los Reactivos en los 25 a 29. ","")</f>
        <v/>
      </c>
      <c r="DJ15" s="85" t="str">
        <f t="shared" ref="DJ15:DJ29" si="20">IF(V15&lt;W15,"* Los Procesados deben ser mayor o igual a los Reactivos en los 30 a 34. ","")</f>
        <v/>
      </c>
      <c r="DK15" s="85" t="str">
        <f t="shared" ref="DK15:DK29" si="21">IF(X15&lt;Y15,"* Los Procesados deben ser mayor o igual a los Reactivos en los 35 a 39. ","")</f>
        <v/>
      </c>
      <c r="DL15" s="85" t="str">
        <f t="shared" ref="DL15:DL29" si="22">IF(AF15&lt;AG15,"* Los Procesados deben ser mayor o igual a los Reactivos en los 55 a 59. ","")</f>
        <v/>
      </c>
      <c r="DM15" s="85" t="str">
        <f t="shared" ref="DM15:DM29" si="23">IF(AH15&lt;AI15,"* Los Procesados deben ser mayor o igual a los Reactivos en los 60 a 64. ","")</f>
        <v/>
      </c>
      <c r="DN15" s="85" t="str">
        <f t="shared" ref="DN15:DN29" si="24">IF(AJ15&lt;AK15,"* Los Procesados deben ser mayor o igual a los Reactivos en los 65 a 69. ","")</f>
        <v/>
      </c>
      <c r="DO15" s="85" t="str">
        <f t="shared" ref="DO15:DO29" si="25">IF(AL15&lt;AM15,"* Los Procesados deben ser mayor o igual a los Reactivos en los 70 a 74. ","")</f>
        <v/>
      </c>
      <c r="DP15" s="85" t="str">
        <f t="shared" ref="DP15:DP29" si="26">IF(AN15&lt;AO15,"* Los Procesados deben ser mayor o igual a los Reactivos en los 75 a 79. ","")</f>
        <v/>
      </c>
      <c r="DQ15" s="85" t="str">
        <f t="shared" ref="DQ15:DQ29" si="27">IF(AP15&lt;AQ15,"* Los Procesados deben ser mayor o igual a los Reactivos en los 80 y más. ","")</f>
        <v/>
      </c>
      <c r="EA15" s="86">
        <f t="shared" ref="EA15:EA29" si="28">IF(D15&lt;E15,1,0)</f>
        <v>0</v>
      </c>
      <c r="EB15" s="86">
        <f t="shared" ref="EB15:EB29" si="29">IF(F15&lt;G15,1,0)</f>
        <v>0</v>
      </c>
      <c r="EC15" s="86">
        <f t="shared" ref="EC15:EC29" si="30">IF(H15&lt;I15,1,0)</f>
        <v>0</v>
      </c>
      <c r="ED15" s="86">
        <f t="shared" ref="ED15:ED29" si="31">IF(J15&lt;K15,1,0)</f>
        <v>0</v>
      </c>
      <c r="EE15" s="86">
        <f t="shared" ref="EE15:EE29" si="32">IF(L15&lt;M15,1,0)</f>
        <v>0</v>
      </c>
      <c r="EF15" s="86">
        <f t="shared" ref="EF15:EF29" si="33">IF(N15&lt;O15,1,0)</f>
        <v>0</v>
      </c>
      <c r="EG15" s="86">
        <f t="shared" ref="EG15:EG29" si="34">IF(P15&lt;Q15,1,0)</f>
        <v>0</v>
      </c>
      <c r="EH15" s="86">
        <f t="shared" ref="EH15:EH29" si="35">IF(R15&lt;S15,1,0)</f>
        <v>0</v>
      </c>
      <c r="EI15" s="86">
        <f t="shared" ref="EI15:EI29" si="36">IF(T15&lt;U15,1,0)</f>
        <v>0</v>
      </c>
      <c r="EJ15" s="86">
        <f t="shared" ref="EJ15:EJ29" si="37">IF(V15&lt;W15,1,0)</f>
        <v>0</v>
      </c>
      <c r="EK15" s="86">
        <f t="shared" ref="EK15:EK29" si="38">IF(X15&lt;Y15,1,0)</f>
        <v>0</v>
      </c>
      <c r="EL15" s="86">
        <f t="shared" ref="EL15:EL29" si="39">IF(AF15&lt;AG15,1,0)</f>
        <v>0</v>
      </c>
      <c r="EM15" s="86">
        <f t="shared" ref="EM15:EM29" si="40">IF(AH15&lt;AI15,1,0)</f>
        <v>0</v>
      </c>
      <c r="EN15" s="86">
        <f t="shared" ref="EN15:EN29" si="41">IF(AJ15&lt;AK15,1,0)</f>
        <v>0</v>
      </c>
      <c r="EO15" s="86">
        <f t="shared" ref="EO15:EO29" si="42">IF(AL15&lt;AM15,1,0)</f>
        <v>0</v>
      </c>
      <c r="EP15" s="86">
        <f t="shared" ref="EP15:EP29" si="43">IF(AN15&lt;AO15,1,0)</f>
        <v>0</v>
      </c>
      <c r="EQ15" s="86">
        <f t="shared" ref="EQ15:EQ29" si="44">IF(AP15&lt;AQ15,1,0)</f>
        <v>0</v>
      </c>
      <c r="ER15" s="86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0</v>
      </c>
      <c r="C16" s="40">
        <f>+E16+G16+I16+K16+M16+O16+Q16+S16+U16+W16+Y16+AA16+AC16+AE16+AG16+AI16+AK16+AM16+AO16+AQ16</f>
        <v>0</v>
      </c>
      <c r="D16" s="9"/>
      <c r="E16" s="10"/>
      <c r="F16" s="7"/>
      <c r="G16" s="10"/>
      <c r="H16" s="7"/>
      <c r="I16" s="8"/>
      <c r="J16" s="9"/>
      <c r="K16" s="9"/>
      <c r="L16" s="7"/>
      <c r="M16" s="10"/>
      <c r="N16" s="7"/>
      <c r="O16" s="10"/>
      <c r="P16" s="7"/>
      <c r="Q16" s="10"/>
      <c r="R16" s="7"/>
      <c r="S16" s="10"/>
      <c r="T16" s="7"/>
      <c r="U16" s="10"/>
      <c r="V16" s="7"/>
      <c r="W16" s="10"/>
      <c r="X16" s="7"/>
      <c r="Y16" s="10"/>
      <c r="Z16" s="7"/>
      <c r="AA16" s="10"/>
      <c r="AB16" s="7"/>
      <c r="AC16" s="10"/>
      <c r="AD16" s="7"/>
      <c r="AE16" s="10"/>
      <c r="AF16" s="7"/>
      <c r="AG16" s="10"/>
      <c r="AH16" s="7"/>
      <c r="AI16" s="10"/>
      <c r="AJ16" s="7"/>
      <c r="AK16" s="10"/>
      <c r="AL16" s="7"/>
      <c r="AM16" s="10"/>
      <c r="AN16" s="7"/>
      <c r="AO16" s="10"/>
      <c r="AP16" s="7"/>
      <c r="AQ16" s="27"/>
      <c r="AR16" s="98"/>
      <c r="AS16" s="27"/>
      <c r="AT16" s="9"/>
      <c r="AU16" s="10"/>
      <c r="AV16" s="7"/>
      <c r="AW16" s="8"/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85" t="str">
        <f t="shared" si="1"/>
        <v/>
      </c>
      <c r="CB16" s="85" t="str">
        <f t="shared" si="2"/>
        <v/>
      </c>
      <c r="CC16" s="85" t="str">
        <f t="shared" si="3"/>
        <v/>
      </c>
      <c r="CD16" s="85" t="str">
        <f t="shared" si="4"/>
        <v/>
      </c>
      <c r="CE16" s="85" t="str">
        <f t="shared" si="5"/>
        <v/>
      </c>
      <c r="CF16" s="86"/>
      <c r="CG16" s="86">
        <f t="shared" si="6"/>
        <v>0</v>
      </c>
      <c r="CH16" s="86">
        <f t="shared" si="7"/>
        <v>0</v>
      </c>
      <c r="CI16" s="86">
        <f t="shared" si="8"/>
        <v>0</v>
      </c>
      <c r="CJ16" s="86">
        <f t="shared" si="9"/>
        <v>0</v>
      </c>
      <c r="CK16" s="86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A16" s="85" t="str">
        <f t="shared" si="11"/>
        <v/>
      </c>
      <c r="DB16" s="85" t="str">
        <f t="shared" si="12"/>
        <v/>
      </c>
      <c r="DC16" s="85" t="str">
        <f t="shared" si="13"/>
        <v/>
      </c>
      <c r="DD16" s="85" t="str">
        <f t="shared" si="14"/>
        <v/>
      </c>
      <c r="DE16" s="85" t="str">
        <f t="shared" si="15"/>
        <v/>
      </c>
      <c r="DF16" s="85" t="str">
        <f t="shared" si="16"/>
        <v/>
      </c>
      <c r="DG16" s="85" t="str">
        <f t="shared" si="17"/>
        <v/>
      </c>
      <c r="DH16" s="85" t="str">
        <f t="shared" si="18"/>
        <v/>
      </c>
      <c r="DI16" s="85" t="str">
        <f t="shared" si="19"/>
        <v/>
      </c>
      <c r="DJ16" s="85" t="str">
        <f t="shared" si="20"/>
        <v/>
      </c>
      <c r="DK16" s="85" t="str">
        <f t="shared" si="21"/>
        <v/>
      </c>
      <c r="DL16" s="85" t="str">
        <f t="shared" si="22"/>
        <v/>
      </c>
      <c r="DM16" s="85" t="str">
        <f t="shared" si="23"/>
        <v/>
      </c>
      <c r="DN16" s="85" t="str">
        <f t="shared" si="24"/>
        <v/>
      </c>
      <c r="DO16" s="85" t="str">
        <f t="shared" si="25"/>
        <v/>
      </c>
      <c r="DP16" s="85" t="str">
        <f t="shared" si="26"/>
        <v/>
      </c>
      <c r="DQ16" s="85" t="str">
        <f t="shared" si="27"/>
        <v/>
      </c>
      <c r="EA16" s="86">
        <f t="shared" si="28"/>
        <v>0</v>
      </c>
      <c r="EB16" s="86">
        <f t="shared" si="29"/>
        <v>0</v>
      </c>
      <c r="EC16" s="86">
        <f t="shared" si="30"/>
        <v>0</v>
      </c>
      <c r="ED16" s="86">
        <f t="shared" si="31"/>
        <v>0</v>
      </c>
      <c r="EE16" s="86">
        <f t="shared" si="32"/>
        <v>0</v>
      </c>
      <c r="EF16" s="86">
        <f t="shared" si="33"/>
        <v>0</v>
      </c>
      <c r="EG16" s="86">
        <f t="shared" si="34"/>
        <v>0</v>
      </c>
      <c r="EH16" s="86">
        <f t="shared" si="35"/>
        <v>0</v>
      </c>
      <c r="EI16" s="86">
        <f t="shared" si="36"/>
        <v>0</v>
      </c>
      <c r="EJ16" s="86">
        <f t="shared" si="37"/>
        <v>0</v>
      </c>
      <c r="EK16" s="86">
        <f t="shared" si="38"/>
        <v>0</v>
      </c>
      <c r="EL16" s="86">
        <f t="shared" si="39"/>
        <v>0</v>
      </c>
      <c r="EM16" s="86">
        <f t="shared" si="40"/>
        <v>0</v>
      </c>
      <c r="EN16" s="86">
        <f t="shared" si="41"/>
        <v>0</v>
      </c>
      <c r="EO16" s="86">
        <f t="shared" si="42"/>
        <v>0</v>
      </c>
      <c r="EP16" s="86">
        <f t="shared" si="43"/>
        <v>0</v>
      </c>
      <c r="EQ16" s="86">
        <f t="shared" si="44"/>
        <v>0</v>
      </c>
      <c r="ER16" s="86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9"/>
      <c r="E17" s="10"/>
      <c r="F17" s="7"/>
      <c r="G17" s="10"/>
      <c r="H17" s="7"/>
      <c r="I17" s="8"/>
      <c r="J17" s="9"/>
      <c r="K17" s="9"/>
      <c r="L17" s="7"/>
      <c r="M17" s="10"/>
      <c r="N17" s="7"/>
      <c r="O17" s="10"/>
      <c r="P17" s="7"/>
      <c r="Q17" s="10"/>
      <c r="R17" s="7"/>
      <c r="S17" s="10"/>
      <c r="T17" s="7"/>
      <c r="U17" s="10"/>
      <c r="V17" s="7"/>
      <c r="W17" s="10"/>
      <c r="X17" s="7"/>
      <c r="Y17" s="10"/>
      <c r="Z17" s="7"/>
      <c r="AA17" s="10"/>
      <c r="AB17" s="7"/>
      <c r="AC17" s="10"/>
      <c r="AD17" s="7"/>
      <c r="AE17" s="10"/>
      <c r="AF17" s="7"/>
      <c r="AG17" s="10"/>
      <c r="AH17" s="7"/>
      <c r="AI17" s="10"/>
      <c r="AJ17" s="7"/>
      <c r="AK17" s="10"/>
      <c r="AL17" s="7"/>
      <c r="AM17" s="10"/>
      <c r="AN17" s="7"/>
      <c r="AO17" s="10"/>
      <c r="AP17" s="7"/>
      <c r="AQ17" s="27"/>
      <c r="AR17" s="9"/>
      <c r="AS17" s="27"/>
      <c r="AT17" s="9"/>
      <c r="AU17" s="10"/>
      <c r="AV17" s="7"/>
      <c r="AW17" s="8"/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85" t="str">
        <f t="shared" si="1"/>
        <v/>
      </c>
      <c r="CB17" s="85" t="str">
        <f t="shared" si="2"/>
        <v/>
      </c>
      <c r="CC17" s="85" t="str">
        <f t="shared" si="3"/>
        <v/>
      </c>
      <c r="CD17" s="85" t="str">
        <f t="shared" si="4"/>
        <v/>
      </c>
      <c r="CE17" s="85" t="str">
        <f t="shared" si="5"/>
        <v/>
      </c>
      <c r="CF17" s="86"/>
      <c r="CG17" s="86">
        <f t="shared" si="6"/>
        <v>0</v>
      </c>
      <c r="CH17" s="86">
        <f t="shared" si="7"/>
        <v>0</v>
      </c>
      <c r="CI17" s="86">
        <f t="shared" si="8"/>
        <v>0</v>
      </c>
      <c r="CJ17" s="86">
        <f t="shared" si="9"/>
        <v>0</v>
      </c>
      <c r="CK17" s="86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A17" s="85" t="str">
        <f t="shared" si="11"/>
        <v/>
      </c>
      <c r="DB17" s="85" t="str">
        <f t="shared" si="12"/>
        <v/>
      </c>
      <c r="DC17" s="85" t="str">
        <f t="shared" si="13"/>
        <v/>
      </c>
      <c r="DD17" s="85" t="str">
        <f t="shared" si="14"/>
        <v/>
      </c>
      <c r="DE17" s="85" t="str">
        <f t="shared" si="15"/>
        <v/>
      </c>
      <c r="DF17" s="85" t="str">
        <f t="shared" si="16"/>
        <v/>
      </c>
      <c r="DG17" s="85" t="str">
        <f t="shared" si="17"/>
        <v/>
      </c>
      <c r="DH17" s="85" t="str">
        <f t="shared" si="18"/>
        <v/>
      </c>
      <c r="DI17" s="85" t="str">
        <f t="shared" si="19"/>
        <v/>
      </c>
      <c r="DJ17" s="85" t="str">
        <f t="shared" si="20"/>
        <v/>
      </c>
      <c r="DK17" s="85" t="str">
        <f t="shared" si="21"/>
        <v/>
      </c>
      <c r="DL17" s="85" t="str">
        <f t="shared" si="22"/>
        <v/>
      </c>
      <c r="DM17" s="85" t="str">
        <f t="shared" si="23"/>
        <v/>
      </c>
      <c r="DN17" s="85" t="str">
        <f t="shared" si="24"/>
        <v/>
      </c>
      <c r="DO17" s="85" t="str">
        <f t="shared" si="25"/>
        <v/>
      </c>
      <c r="DP17" s="85" t="str">
        <f t="shared" si="26"/>
        <v/>
      </c>
      <c r="DQ17" s="85" t="str">
        <f t="shared" si="27"/>
        <v/>
      </c>
      <c r="EA17" s="86">
        <f t="shared" si="28"/>
        <v>0</v>
      </c>
      <c r="EB17" s="86">
        <f t="shared" si="29"/>
        <v>0</v>
      </c>
      <c r="EC17" s="86">
        <f t="shared" si="30"/>
        <v>0</v>
      </c>
      <c r="ED17" s="86">
        <f t="shared" si="31"/>
        <v>0</v>
      </c>
      <c r="EE17" s="86">
        <f t="shared" si="32"/>
        <v>0</v>
      </c>
      <c r="EF17" s="86">
        <f t="shared" si="33"/>
        <v>0</v>
      </c>
      <c r="EG17" s="86">
        <f t="shared" si="34"/>
        <v>0</v>
      </c>
      <c r="EH17" s="86">
        <f t="shared" si="35"/>
        <v>0</v>
      </c>
      <c r="EI17" s="86">
        <f t="shared" si="36"/>
        <v>0</v>
      </c>
      <c r="EJ17" s="86">
        <f t="shared" si="37"/>
        <v>0</v>
      </c>
      <c r="EK17" s="86">
        <f t="shared" si="38"/>
        <v>0</v>
      </c>
      <c r="EL17" s="86">
        <f t="shared" si="39"/>
        <v>0</v>
      </c>
      <c r="EM17" s="86">
        <f t="shared" si="40"/>
        <v>0</v>
      </c>
      <c r="EN17" s="86">
        <f t="shared" si="41"/>
        <v>0</v>
      </c>
      <c r="EO17" s="86">
        <f t="shared" si="42"/>
        <v>0</v>
      </c>
      <c r="EP17" s="86">
        <f t="shared" si="43"/>
        <v>0</v>
      </c>
      <c r="EQ17" s="86">
        <f t="shared" si="44"/>
        <v>0</v>
      </c>
      <c r="ER17" s="86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62</v>
      </c>
      <c r="C18" s="40">
        <f t="shared" si="0"/>
        <v>2</v>
      </c>
      <c r="D18" s="9"/>
      <c r="E18" s="10"/>
      <c r="F18" s="7"/>
      <c r="G18" s="10"/>
      <c r="H18" s="7"/>
      <c r="I18" s="8"/>
      <c r="J18" s="9"/>
      <c r="K18" s="9"/>
      <c r="L18" s="7"/>
      <c r="M18" s="10"/>
      <c r="N18" s="7"/>
      <c r="O18" s="10"/>
      <c r="P18" s="7">
        <v>9</v>
      </c>
      <c r="Q18" s="10"/>
      <c r="R18" s="7">
        <v>14</v>
      </c>
      <c r="S18" s="10">
        <v>2</v>
      </c>
      <c r="T18" s="7">
        <v>11</v>
      </c>
      <c r="U18" s="10"/>
      <c r="V18" s="7">
        <v>14</v>
      </c>
      <c r="W18" s="10"/>
      <c r="X18" s="7">
        <v>11</v>
      </c>
      <c r="Y18" s="10"/>
      <c r="Z18" s="7">
        <v>3</v>
      </c>
      <c r="AA18" s="10"/>
      <c r="AB18" s="7"/>
      <c r="AC18" s="10"/>
      <c r="AD18" s="7"/>
      <c r="AE18" s="10"/>
      <c r="AF18" s="7"/>
      <c r="AG18" s="10"/>
      <c r="AH18" s="7"/>
      <c r="AI18" s="10"/>
      <c r="AJ18" s="7"/>
      <c r="AK18" s="10"/>
      <c r="AL18" s="7"/>
      <c r="AM18" s="10"/>
      <c r="AN18" s="7"/>
      <c r="AO18" s="10"/>
      <c r="AP18" s="7"/>
      <c r="AQ18" s="27"/>
      <c r="AR18" s="98"/>
      <c r="AS18" s="27">
        <v>62</v>
      </c>
      <c r="AT18" s="9">
        <v>0</v>
      </c>
      <c r="AU18" s="10">
        <v>0</v>
      </c>
      <c r="AV18" s="7">
        <v>0</v>
      </c>
      <c r="AW18" s="8">
        <v>0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85" t="str">
        <f t="shared" si="1"/>
        <v/>
      </c>
      <c r="CB18" s="85" t="str">
        <f t="shared" si="2"/>
        <v/>
      </c>
      <c r="CC18" s="85" t="str">
        <f t="shared" si="3"/>
        <v/>
      </c>
      <c r="CD18" s="85" t="str">
        <f t="shared" si="4"/>
        <v/>
      </c>
      <c r="CE18" s="85" t="str">
        <f t="shared" si="5"/>
        <v/>
      </c>
      <c r="CF18" s="86"/>
      <c r="CG18" s="86">
        <f t="shared" si="6"/>
        <v>0</v>
      </c>
      <c r="CH18" s="86">
        <f t="shared" si="7"/>
        <v>0</v>
      </c>
      <c r="CI18" s="86">
        <f t="shared" si="8"/>
        <v>0</v>
      </c>
      <c r="CJ18" s="86">
        <f t="shared" si="9"/>
        <v>0</v>
      </c>
      <c r="CK18" s="86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A18" s="85" t="str">
        <f t="shared" si="11"/>
        <v/>
      </c>
      <c r="DB18" s="85" t="str">
        <f t="shared" si="12"/>
        <v/>
      </c>
      <c r="DC18" s="85" t="str">
        <f t="shared" si="13"/>
        <v/>
      </c>
      <c r="DD18" s="85" t="str">
        <f t="shared" si="14"/>
        <v/>
      </c>
      <c r="DE18" s="85" t="str">
        <f t="shared" si="15"/>
        <v/>
      </c>
      <c r="DF18" s="85" t="str">
        <f t="shared" si="16"/>
        <v/>
      </c>
      <c r="DG18" s="85" t="str">
        <f t="shared" si="17"/>
        <v/>
      </c>
      <c r="DH18" s="85" t="str">
        <f t="shared" si="18"/>
        <v/>
      </c>
      <c r="DI18" s="85" t="str">
        <f t="shared" si="19"/>
        <v/>
      </c>
      <c r="DJ18" s="85" t="str">
        <f t="shared" si="20"/>
        <v/>
      </c>
      <c r="DK18" s="85" t="str">
        <f t="shared" si="21"/>
        <v/>
      </c>
      <c r="DL18" s="85" t="str">
        <f t="shared" si="22"/>
        <v/>
      </c>
      <c r="DM18" s="85" t="str">
        <f t="shared" si="23"/>
        <v/>
      </c>
      <c r="DN18" s="85" t="str">
        <f t="shared" si="24"/>
        <v/>
      </c>
      <c r="DO18" s="85" t="str">
        <f t="shared" si="25"/>
        <v/>
      </c>
      <c r="DP18" s="85" t="str">
        <f t="shared" si="26"/>
        <v/>
      </c>
      <c r="DQ18" s="85" t="str">
        <f t="shared" si="27"/>
        <v/>
      </c>
      <c r="EA18" s="86">
        <f t="shared" si="28"/>
        <v>0</v>
      </c>
      <c r="EB18" s="86">
        <f t="shared" si="29"/>
        <v>0</v>
      </c>
      <c r="EC18" s="86">
        <f t="shared" si="30"/>
        <v>0</v>
      </c>
      <c r="ED18" s="86">
        <f t="shared" si="31"/>
        <v>0</v>
      </c>
      <c r="EE18" s="86">
        <f t="shared" si="32"/>
        <v>0</v>
      </c>
      <c r="EF18" s="86">
        <f t="shared" si="33"/>
        <v>0</v>
      </c>
      <c r="EG18" s="86">
        <f t="shared" si="34"/>
        <v>0</v>
      </c>
      <c r="EH18" s="86">
        <f t="shared" si="35"/>
        <v>0</v>
      </c>
      <c r="EI18" s="86">
        <f t="shared" si="36"/>
        <v>0</v>
      </c>
      <c r="EJ18" s="86">
        <f t="shared" si="37"/>
        <v>0</v>
      </c>
      <c r="EK18" s="86">
        <f t="shared" si="38"/>
        <v>0</v>
      </c>
      <c r="EL18" s="86">
        <f t="shared" si="39"/>
        <v>0</v>
      </c>
      <c r="EM18" s="86">
        <f t="shared" si="40"/>
        <v>0</v>
      </c>
      <c r="EN18" s="86">
        <f t="shared" si="41"/>
        <v>0</v>
      </c>
      <c r="EO18" s="86">
        <f t="shared" si="42"/>
        <v>0</v>
      </c>
      <c r="EP18" s="86">
        <f t="shared" si="43"/>
        <v>0</v>
      </c>
      <c r="EQ18" s="86">
        <f t="shared" si="44"/>
        <v>0</v>
      </c>
      <c r="ER18" s="86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6</v>
      </c>
      <c r="C19" s="40">
        <f t="shared" si="0"/>
        <v>0</v>
      </c>
      <c r="D19" s="9"/>
      <c r="E19" s="10"/>
      <c r="F19" s="7"/>
      <c r="G19" s="10"/>
      <c r="H19" s="7"/>
      <c r="I19" s="8"/>
      <c r="J19" s="9"/>
      <c r="K19" s="9"/>
      <c r="L19" s="7"/>
      <c r="M19" s="10"/>
      <c r="N19" s="7"/>
      <c r="O19" s="10"/>
      <c r="P19" s="7"/>
      <c r="Q19" s="10"/>
      <c r="R19" s="7">
        <v>1</v>
      </c>
      <c r="S19" s="10"/>
      <c r="T19" s="7">
        <v>4</v>
      </c>
      <c r="U19" s="10"/>
      <c r="V19" s="7"/>
      <c r="W19" s="10"/>
      <c r="X19" s="7"/>
      <c r="Y19" s="10"/>
      <c r="Z19" s="7">
        <v>1</v>
      </c>
      <c r="AA19" s="10"/>
      <c r="AB19" s="7"/>
      <c r="AC19" s="10"/>
      <c r="AD19" s="7"/>
      <c r="AE19" s="10"/>
      <c r="AF19" s="7"/>
      <c r="AG19" s="10"/>
      <c r="AH19" s="7"/>
      <c r="AI19" s="10"/>
      <c r="AJ19" s="7"/>
      <c r="AK19" s="10"/>
      <c r="AL19" s="7"/>
      <c r="AM19" s="10"/>
      <c r="AN19" s="7"/>
      <c r="AO19" s="10"/>
      <c r="AP19" s="7"/>
      <c r="AQ19" s="27"/>
      <c r="AR19" s="98"/>
      <c r="AS19" s="27">
        <v>6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85" t="str">
        <f t="shared" si="1"/>
        <v/>
      </c>
      <c r="CB19" s="85" t="str">
        <f t="shared" si="2"/>
        <v/>
      </c>
      <c r="CC19" s="85" t="str">
        <f t="shared" si="3"/>
        <v/>
      </c>
      <c r="CD19" s="85" t="str">
        <f t="shared" si="4"/>
        <v/>
      </c>
      <c r="CE19" s="85" t="str">
        <f t="shared" si="5"/>
        <v/>
      </c>
      <c r="CF19" s="86"/>
      <c r="CG19" s="86">
        <f t="shared" si="6"/>
        <v>0</v>
      </c>
      <c r="CH19" s="86">
        <f t="shared" si="7"/>
        <v>0</v>
      </c>
      <c r="CI19" s="86">
        <f t="shared" si="8"/>
        <v>0</v>
      </c>
      <c r="CJ19" s="86">
        <f t="shared" si="9"/>
        <v>0</v>
      </c>
      <c r="CK19" s="86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A19" s="85" t="str">
        <f t="shared" si="11"/>
        <v/>
      </c>
      <c r="DB19" s="85" t="str">
        <f t="shared" si="12"/>
        <v/>
      </c>
      <c r="DC19" s="85" t="str">
        <f t="shared" si="13"/>
        <v/>
      </c>
      <c r="DD19" s="85" t="str">
        <f t="shared" si="14"/>
        <v/>
      </c>
      <c r="DE19" s="85" t="str">
        <f t="shared" si="15"/>
        <v/>
      </c>
      <c r="DF19" s="85" t="str">
        <f t="shared" si="16"/>
        <v/>
      </c>
      <c r="DG19" s="85" t="str">
        <f t="shared" si="17"/>
        <v/>
      </c>
      <c r="DH19" s="85" t="str">
        <f t="shared" si="18"/>
        <v/>
      </c>
      <c r="DI19" s="85" t="str">
        <f t="shared" si="19"/>
        <v/>
      </c>
      <c r="DJ19" s="85" t="str">
        <f t="shared" si="20"/>
        <v/>
      </c>
      <c r="DK19" s="85" t="str">
        <f t="shared" si="21"/>
        <v/>
      </c>
      <c r="DL19" s="85" t="str">
        <f t="shared" si="22"/>
        <v/>
      </c>
      <c r="DM19" s="85" t="str">
        <f t="shared" si="23"/>
        <v/>
      </c>
      <c r="DN19" s="85" t="str">
        <f t="shared" si="24"/>
        <v/>
      </c>
      <c r="DO19" s="85" t="str">
        <f t="shared" si="25"/>
        <v/>
      </c>
      <c r="DP19" s="85" t="str">
        <f t="shared" si="26"/>
        <v/>
      </c>
      <c r="DQ19" s="85" t="str">
        <f t="shared" si="27"/>
        <v/>
      </c>
      <c r="EA19" s="86">
        <f t="shared" si="28"/>
        <v>0</v>
      </c>
      <c r="EB19" s="86">
        <f t="shared" si="29"/>
        <v>0</v>
      </c>
      <c r="EC19" s="86">
        <f t="shared" si="30"/>
        <v>0</v>
      </c>
      <c r="ED19" s="86">
        <f t="shared" si="31"/>
        <v>0</v>
      </c>
      <c r="EE19" s="86">
        <f t="shared" si="32"/>
        <v>0</v>
      </c>
      <c r="EF19" s="86">
        <f t="shared" si="33"/>
        <v>0</v>
      </c>
      <c r="EG19" s="86">
        <f t="shared" si="34"/>
        <v>0</v>
      </c>
      <c r="EH19" s="86">
        <f t="shared" si="35"/>
        <v>0</v>
      </c>
      <c r="EI19" s="86">
        <f t="shared" si="36"/>
        <v>0</v>
      </c>
      <c r="EJ19" s="86">
        <f t="shared" si="37"/>
        <v>0</v>
      </c>
      <c r="EK19" s="86">
        <f t="shared" si="38"/>
        <v>0</v>
      </c>
      <c r="EL19" s="86">
        <f t="shared" si="39"/>
        <v>0</v>
      </c>
      <c r="EM19" s="86">
        <f t="shared" si="40"/>
        <v>0</v>
      </c>
      <c r="EN19" s="86">
        <f t="shared" si="41"/>
        <v>0</v>
      </c>
      <c r="EO19" s="86">
        <f t="shared" si="42"/>
        <v>0</v>
      </c>
      <c r="EP19" s="86">
        <f t="shared" si="43"/>
        <v>0</v>
      </c>
      <c r="EQ19" s="86">
        <f t="shared" si="44"/>
        <v>0</v>
      </c>
      <c r="ER19" s="86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00">
        <f t="shared" si="0"/>
        <v>147</v>
      </c>
      <c r="C20" s="40">
        <f t="shared" si="0"/>
        <v>1</v>
      </c>
      <c r="D20" s="9"/>
      <c r="E20" s="10"/>
      <c r="F20" s="7"/>
      <c r="G20" s="10"/>
      <c r="H20" s="7"/>
      <c r="I20" s="8"/>
      <c r="J20" s="9"/>
      <c r="K20" s="9"/>
      <c r="L20" s="7"/>
      <c r="M20" s="10"/>
      <c r="N20" s="7"/>
      <c r="O20" s="10"/>
      <c r="P20" s="7"/>
      <c r="Q20" s="10"/>
      <c r="R20" s="7">
        <v>5</v>
      </c>
      <c r="S20" s="10"/>
      <c r="T20" s="7">
        <v>5</v>
      </c>
      <c r="U20" s="10"/>
      <c r="V20" s="7">
        <v>6</v>
      </c>
      <c r="W20" s="10"/>
      <c r="X20" s="7">
        <v>12</v>
      </c>
      <c r="Y20" s="10"/>
      <c r="Z20" s="7">
        <v>14</v>
      </c>
      <c r="AA20" s="10"/>
      <c r="AB20" s="7">
        <v>28</v>
      </c>
      <c r="AC20" s="10"/>
      <c r="AD20" s="7">
        <v>22</v>
      </c>
      <c r="AE20" s="10">
        <v>1</v>
      </c>
      <c r="AF20" s="7">
        <v>33</v>
      </c>
      <c r="AG20" s="10"/>
      <c r="AH20" s="7">
        <v>11</v>
      </c>
      <c r="AI20" s="10"/>
      <c r="AJ20" s="7">
        <v>9</v>
      </c>
      <c r="AK20" s="10"/>
      <c r="AL20" s="7">
        <v>2</v>
      </c>
      <c r="AM20" s="10"/>
      <c r="AN20" s="7"/>
      <c r="AO20" s="10"/>
      <c r="AP20" s="7"/>
      <c r="AQ20" s="27"/>
      <c r="AR20" s="98"/>
      <c r="AS20" s="27">
        <v>147</v>
      </c>
      <c r="AT20" s="9">
        <v>0</v>
      </c>
      <c r="AU20" s="10">
        <v>0</v>
      </c>
      <c r="AV20" s="7">
        <v>0</v>
      </c>
      <c r="AW20" s="8">
        <v>1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85" t="str">
        <f t="shared" si="1"/>
        <v/>
      </c>
      <c r="CB20" s="85" t="str">
        <f t="shared" si="2"/>
        <v/>
      </c>
      <c r="CC20" s="85" t="str">
        <f t="shared" si="3"/>
        <v/>
      </c>
      <c r="CD20" s="85" t="str">
        <f t="shared" si="4"/>
        <v/>
      </c>
      <c r="CE20" s="85" t="str">
        <f t="shared" si="5"/>
        <v/>
      </c>
      <c r="CF20" s="86"/>
      <c r="CG20" s="86">
        <f t="shared" si="6"/>
        <v>0</v>
      </c>
      <c r="CH20" s="86">
        <f t="shared" si="7"/>
        <v>0</v>
      </c>
      <c r="CI20" s="86">
        <f t="shared" si="8"/>
        <v>0</v>
      </c>
      <c r="CJ20" s="86">
        <f t="shared" si="9"/>
        <v>0</v>
      </c>
      <c r="CK20" s="86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85" t="str">
        <f t="shared" si="11"/>
        <v/>
      </c>
      <c r="DB20" s="85" t="str">
        <f t="shared" si="12"/>
        <v/>
      </c>
      <c r="DC20" s="85" t="str">
        <f t="shared" si="13"/>
        <v/>
      </c>
      <c r="DD20" s="85" t="str">
        <f t="shared" si="14"/>
        <v/>
      </c>
      <c r="DE20" s="85" t="str">
        <f t="shared" si="15"/>
        <v/>
      </c>
      <c r="DF20" s="85" t="str">
        <f t="shared" si="16"/>
        <v/>
      </c>
      <c r="DG20" s="85" t="str">
        <f t="shared" si="17"/>
        <v/>
      </c>
      <c r="DH20" s="85" t="str">
        <f t="shared" si="18"/>
        <v/>
      </c>
      <c r="DI20" s="85" t="str">
        <f t="shared" si="19"/>
        <v/>
      </c>
      <c r="DJ20" s="85" t="str">
        <f t="shared" si="20"/>
        <v/>
      </c>
      <c r="DK20" s="85" t="str">
        <f t="shared" si="21"/>
        <v/>
      </c>
      <c r="DL20" s="85" t="str">
        <f t="shared" si="22"/>
        <v/>
      </c>
      <c r="DM20" s="85" t="str">
        <f t="shared" si="23"/>
        <v/>
      </c>
      <c r="DN20" s="85" t="str">
        <f t="shared" si="24"/>
        <v/>
      </c>
      <c r="DO20" s="85" t="str">
        <f t="shared" si="25"/>
        <v/>
      </c>
      <c r="DP20" s="85" t="str">
        <f t="shared" si="26"/>
        <v/>
      </c>
      <c r="DQ20" s="85" t="str">
        <f t="shared" si="27"/>
        <v/>
      </c>
      <c r="EA20" s="86">
        <f t="shared" si="28"/>
        <v>0</v>
      </c>
      <c r="EB20" s="86">
        <f t="shared" si="29"/>
        <v>0</v>
      </c>
      <c r="EC20" s="86">
        <f t="shared" si="30"/>
        <v>0</v>
      </c>
      <c r="ED20" s="86">
        <f t="shared" si="31"/>
        <v>0</v>
      </c>
      <c r="EE20" s="86">
        <f t="shared" si="32"/>
        <v>0</v>
      </c>
      <c r="EF20" s="86">
        <f t="shared" si="33"/>
        <v>0</v>
      </c>
      <c r="EG20" s="86">
        <f t="shared" si="34"/>
        <v>0</v>
      </c>
      <c r="EH20" s="86">
        <f t="shared" si="35"/>
        <v>0</v>
      </c>
      <c r="EI20" s="86">
        <f t="shared" si="36"/>
        <v>0</v>
      </c>
      <c r="EJ20" s="86">
        <f t="shared" si="37"/>
        <v>0</v>
      </c>
      <c r="EK20" s="86">
        <f t="shared" si="38"/>
        <v>0</v>
      </c>
      <c r="EL20" s="86">
        <f t="shared" si="39"/>
        <v>0</v>
      </c>
      <c r="EM20" s="86">
        <f t="shared" si="40"/>
        <v>0</v>
      </c>
      <c r="EN20" s="86">
        <f t="shared" si="41"/>
        <v>0</v>
      </c>
      <c r="EO20" s="86">
        <f t="shared" si="42"/>
        <v>0</v>
      </c>
      <c r="EP20" s="86">
        <f t="shared" si="43"/>
        <v>0</v>
      </c>
      <c r="EQ20" s="86">
        <f t="shared" si="44"/>
        <v>0</v>
      </c>
      <c r="ER20" s="86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00">
        <f t="shared" si="0"/>
        <v>2</v>
      </c>
      <c r="C21" s="40">
        <f t="shared" si="0"/>
        <v>1</v>
      </c>
      <c r="D21" s="9">
        <v>2</v>
      </c>
      <c r="E21" s="10">
        <v>1</v>
      </c>
      <c r="F21" s="7"/>
      <c r="G21" s="10"/>
      <c r="H21" s="7"/>
      <c r="I21" s="8"/>
      <c r="J21" s="9"/>
      <c r="K21" s="9"/>
      <c r="L21" s="7"/>
      <c r="M21" s="10"/>
      <c r="N21" s="7"/>
      <c r="O21" s="10"/>
      <c r="P21" s="7"/>
      <c r="Q21" s="10"/>
      <c r="R21" s="7"/>
      <c r="S21" s="10"/>
      <c r="T21" s="7"/>
      <c r="U21" s="10"/>
      <c r="V21" s="7"/>
      <c r="W21" s="10"/>
      <c r="X21" s="7"/>
      <c r="Y21" s="10"/>
      <c r="Z21" s="7"/>
      <c r="AA21" s="10"/>
      <c r="AB21" s="7"/>
      <c r="AC21" s="10"/>
      <c r="AD21" s="7"/>
      <c r="AE21" s="10"/>
      <c r="AF21" s="7"/>
      <c r="AG21" s="10"/>
      <c r="AH21" s="7"/>
      <c r="AI21" s="10"/>
      <c r="AJ21" s="7"/>
      <c r="AK21" s="10"/>
      <c r="AL21" s="7"/>
      <c r="AM21" s="10"/>
      <c r="AN21" s="7"/>
      <c r="AO21" s="10"/>
      <c r="AP21" s="7"/>
      <c r="AQ21" s="27"/>
      <c r="AR21" s="9"/>
      <c r="AS21" s="27">
        <v>2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85" t="str">
        <f t="shared" si="1"/>
        <v/>
      </c>
      <c r="CB21" s="85" t="str">
        <f t="shared" si="2"/>
        <v/>
      </c>
      <c r="CC21" s="85" t="str">
        <f t="shared" si="3"/>
        <v/>
      </c>
      <c r="CD21" s="85" t="str">
        <f t="shared" si="4"/>
        <v/>
      </c>
      <c r="CE21" s="85" t="str">
        <f t="shared" si="5"/>
        <v/>
      </c>
      <c r="CF21" s="86"/>
      <c r="CG21" s="86">
        <f t="shared" si="6"/>
        <v>0</v>
      </c>
      <c r="CH21" s="86">
        <f t="shared" si="7"/>
        <v>0</v>
      </c>
      <c r="CI21" s="86">
        <f t="shared" si="8"/>
        <v>0</v>
      </c>
      <c r="CJ21" s="86">
        <f t="shared" si="9"/>
        <v>0</v>
      </c>
      <c r="CK21" s="86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85" t="str">
        <f t="shared" si="11"/>
        <v/>
      </c>
      <c r="DB21" s="85" t="str">
        <f t="shared" si="12"/>
        <v/>
      </c>
      <c r="DC21" s="85" t="str">
        <f t="shared" si="13"/>
        <v/>
      </c>
      <c r="DD21" s="85" t="str">
        <f t="shared" si="14"/>
        <v/>
      </c>
      <c r="DE21" s="85" t="str">
        <f t="shared" si="15"/>
        <v/>
      </c>
      <c r="DF21" s="85" t="str">
        <f t="shared" si="16"/>
        <v/>
      </c>
      <c r="DG21" s="85" t="str">
        <f t="shared" si="17"/>
        <v/>
      </c>
      <c r="DH21" s="85" t="str">
        <f t="shared" si="18"/>
        <v/>
      </c>
      <c r="DI21" s="85" t="str">
        <f t="shared" si="19"/>
        <v/>
      </c>
      <c r="DJ21" s="85" t="str">
        <f t="shared" si="20"/>
        <v/>
      </c>
      <c r="DK21" s="85" t="str">
        <f t="shared" si="21"/>
        <v/>
      </c>
      <c r="DL21" s="85" t="str">
        <f t="shared" si="22"/>
        <v/>
      </c>
      <c r="DM21" s="85" t="str">
        <f t="shared" si="23"/>
        <v/>
      </c>
      <c r="DN21" s="85" t="str">
        <f t="shared" si="24"/>
        <v/>
      </c>
      <c r="DO21" s="85" t="str">
        <f t="shared" si="25"/>
        <v/>
      </c>
      <c r="DP21" s="85" t="str">
        <f t="shared" si="26"/>
        <v/>
      </c>
      <c r="DQ21" s="85" t="str">
        <f t="shared" si="27"/>
        <v/>
      </c>
      <c r="EA21" s="86">
        <f t="shared" si="28"/>
        <v>0</v>
      </c>
      <c r="EB21" s="86">
        <f t="shared" si="29"/>
        <v>0</v>
      </c>
      <c r="EC21" s="86">
        <f t="shared" si="30"/>
        <v>0</v>
      </c>
      <c r="ED21" s="86">
        <f t="shared" si="31"/>
        <v>0</v>
      </c>
      <c r="EE21" s="86">
        <f t="shared" si="32"/>
        <v>0</v>
      </c>
      <c r="EF21" s="86">
        <f t="shared" si="33"/>
        <v>0</v>
      </c>
      <c r="EG21" s="86">
        <f t="shared" si="34"/>
        <v>0</v>
      </c>
      <c r="EH21" s="86">
        <f t="shared" si="35"/>
        <v>0</v>
      </c>
      <c r="EI21" s="86">
        <f t="shared" si="36"/>
        <v>0</v>
      </c>
      <c r="EJ21" s="86">
        <f t="shared" si="37"/>
        <v>0</v>
      </c>
      <c r="EK21" s="86">
        <f t="shared" si="38"/>
        <v>0</v>
      </c>
      <c r="EL21" s="86">
        <f t="shared" si="39"/>
        <v>0</v>
      </c>
      <c r="EM21" s="86">
        <f t="shared" si="40"/>
        <v>0</v>
      </c>
      <c r="EN21" s="86">
        <f t="shared" si="41"/>
        <v>0</v>
      </c>
      <c r="EO21" s="86">
        <f t="shared" si="42"/>
        <v>0</v>
      </c>
      <c r="EP21" s="86">
        <f t="shared" si="43"/>
        <v>0</v>
      </c>
      <c r="EQ21" s="86">
        <f t="shared" si="44"/>
        <v>0</v>
      </c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00">
        <f t="shared" si="0"/>
        <v>0</v>
      </c>
      <c r="C22" s="40">
        <f t="shared" si="0"/>
        <v>0</v>
      </c>
      <c r="D22" s="9"/>
      <c r="E22" s="10"/>
      <c r="F22" s="7"/>
      <c r="G22" s="10"/>
      <c r="H22" s="7"/>
      <c r="I22" s="8"/>
      <c r="J22" s="9"/>
      <c r="K22" s="9"/>
      <c r="L22" s="7"/>
      <c r="M22" s="10"/>
      <c r="N22" s="7"/>
      <c r="O22" s="10"/>
      <c r="P22" s="7"/>
      <c r="Q22" s="10"/>
      <c r="R22" s="7"/>
      <c r="S22" s="10"/>
      <c r="T22" s="7"/>
      <c r="U22" s="10"/>
      <c r="V22" s="7"/>
      <c r="W22" s="10"/>
      <c r="X22" s="7"/>
      <c r="Y22" s="10"/>
      <c r="Z22" s="7"/>
      <c r="AA22" s="10"/>
      <c r="AB22" s="7"/>
      <c r="AC22" s="10"/>
      <c r="AD22" s="7"/>
      <c r="AE22" s="10"/>
      <c r="AF22" s="7"/>
      <c r="AG22" s="10"/>
      <c r="AH22" s="7"/>
      <c r="AI22" s="10"/>
      <c r="AJ22" s="7"/>
      <c r="AK22" s="10"/>
      <c r="AL22" s="7"/>
      <c r="AM22" s="10"/>
      <c r="AN22" s="7"/>
      <c r="AO22" s="10"/>
      <c r="AP22" s="7"/>
      <c r="AQ22" s="27"/>
      <c r="AR22" s="9"/>
      <c r="AS22" s="27"/>
      <c r="AT22" s="9"/>
      <c r="AU22" s="10"/>
      <c r="AV22" s="7"/>
      <c r="AW22" s="8"/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85" t="str">
        <f t="shared" si="1"/>
        <v/>
      </c>
      <c r="CB22" s="85" t="str">
        <f t="shared" si="2"/>
        <v/>
      </c>
      <c r="CC22" s="85" t="str">
        <f t="shared" si="3"/>
        <v/>
      </c>
      <c r="CD22" s="85" t="str">
        <f t="shared" si="4"/>
        <v/>
      </c>
      <c r="CE22" s="85" t="str">
        <f t="shared" si="5"/>
        <v/>
      </c>
      <c r="CF22" s="86"/>
      <c r="CG22" s="86">
        <f t="shared" si="6"/>
        <v>0</v>
      </c>
      <c r="CH22" s="86">
        <f t="shared" si="7"/>
        <v>0</v>
      </c>
      <c r="CI22" s="86">
        <f t="shared" si="8"/>
        <v>0</v>
      </c>
      <c r="CJ22" s="86">
        <f t="shared" si="9"/>
        <v>0</v>
      </c>
      <c r="CK22" s="86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A22" s="85" t="str">
        <f t="shared" si="11"/>
        <v/>
      </c>
      <c r="DB22" s="85" t="str">
        <f t="shared" si="12"/>
        <v/>
      </c>
      <c r="DC22" s="85" t="str">
        <f t="shared" si="13"/>
        <v/>
      </c>
      <c r="DD22" s="85" t="str">
        <f t="shared" si="14"/>
        <v/>
      </c>
      <c r="DE22" s="85" t="str">
        <f t="shared" si="15"/>
        <v/>
      </c>
      <c r="DF22" s="85" t="str">
        <f t="shared" si="16"/>
        <v/>
      </c>
      <c r="DG22" s="85" t="str">
        <f t="shared" si="17"/>
        <v/>
      </c>
      <c r="DH22" s="85" t="str">
        <f t="shared" si="18"/>
        <v/>
      </c>
      <c r="DI22" s="85" t="str">
        <f t="shared" si="19"/>
        <v/>
      </c>
      <c r="DJ22" s="85" t="str">
        <f t="shared" si="20"/>
        <v/>
      </c>
      <c r="DK22" s="85" t="str">
        <f t="shared" si="21"/>
        <v/>
      </c>
      <c r="DL22" s="85" t="str">
        <f t="shared" si="22"/>
        <v/>
      </c>
      <c r="DM22" s="85" t="str">
        <f t="shared" si="23"/>
        <v/>
      </c>
      <c r="DN22" s="85" t="str">
        <f t="shared" si="24"/>
        <v/>
      </c>
      <c r="DO22" s="85" t="str">
        <f t="shared" si="25"/>
        <v/>
      </c>
      <c r="DP22" s="85" t="str">
        <f t="shared" si="26"/>
        <v/>
      </c>
      <c r="DQ22" s="85" t="str">
        <f t="shared" si="27"/>
        <v/>
      </c>
      <c r="EA22" s="86">
        <f t="shared" si="28"/>
        <v>0</v>
      </c>
      <c r="EB22" s="86">
        <f t="shared" si="29"/>
        <v>0</v>
      </c>
      <c r="EC22" s="86">
        <f t="shared" si="30"/>
        <v>0</v>
      </c>
      <c r="ED22" s="86">
        <f t="shared" si="31"/>
        <v>0</v>
      </c>
      <c r="EE22" s="86">
        <f t="shared" si="32"/>
        <v>0</v>
      </c>
      <c r="EF22" s="86">
        <f t="shared" si="33"/>
        <v>0</v>
      </c>
      <c r="EG22" s="86">
        <f t="shared" si="34"/>
        <v>0</v>
      </c>
      <c r="EH22" s="86">
        <f t="shared" si="35"/>
        <v>0</v>
      </c>
      <c r="EI22" s="86">
        <f t="shared" si="36"/>
        <v>0</v>
      </c>
      <c r="EJ22" s="86">
        <f t="shared" si="37"/>
        <v>0</v>
      </c>
      <c r="EK22" s="86">
        <f t="shared" si="38"/>
        <v>0</v>
      </c>
      <c r="EL22" s="86">
        <f t="shared" si="39"/>
        <v>0</v>
      </c>
      <c r="EM22" s="86">
        <f t="shared" si="40"/>
        <v>0</v>
      </c>
      <c r="EN22" s="86">
        <f t="shared" si="41"/>
        <v>0</v>
      </c>
      <c r="EO22" s="86">
        <f t="shared" si="42"/>
        <v>0</v>
      </c>
      <c r="EP22" s="86">
        <f t="shared" si="43"/>
        <v>0</v>
      </c>
      <c r="EQ22" s="86">
        <f t="shared" si="44"/>
        <v>0</v>
      </c>
      <c r="ER22" s="86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 t="shared" si="0"/>
        <v>346</v>
      </c>
      <c r="C23" s="40">
        <f t="shared" si="0"/>
        <v>1</v>
      </c>
      <c r="D23" s="9"/>
      <c r="E23" s="10"/>
      <c r="F23" s="7"/>
      <c r="G23" s="10"/>
      <c r="H23" s="7"/>
      <c r="I23" s="8"/>
      <c r="J23" s="9"/>
      <c r="K23" s="9"/>
      <c r="L23" s="7"/>
      <c r="M23" s="10"/>
      <c r="N23" s="7">
        <v>3</v>
      </c>
      <c r="O23" s="10"/>
      <c r="P23" s="7">
        <v>41</v>
      </c>
      <c r="Q23" s="10"/>
      <c r="R23" s="7">
        <v>62</v>
      </c>
      <c r="S23" s="10"/>
      <c r="T23" s="7">
        <v>60</v>
      </c>
      <c r="U23" s="10">
        <v>1</v>
      </c>
      <c r="V23" s="7">
        <v>40</v>
      </c>
      <c r="W23" s="10"/>
      <c r="X23" s="7">
        <v>53</v>
      </c>
      <c r="Y23" s="10"/>
      <c r="Z23" s="7">
        <v>42</v>
      </c>
      <c r="AA23" s="10"/>
      <c r="AB23" s="7">
        <v>34</v>
      </c>
      <c r="AC23" s="10"/>
      <c r="AD23" s="7">
        <v>10</v>
      </c>
      <c r="AE23" s="10"/>
      <c r="AF23" s="7">
        <v>1</v>
      </c>
      <c r="AG23" s="10"/>
      <c r="AH23" s="7"/>
      <c r="AI23" s="10"/>
      <c r="AJ23" s="7"/>
      <c r="AK23" s="10"/>
      <c r="AL23" s="7"/>
      <c r="AM23" s="10"/>
      <c r="AN23" s="7"/>
      <c r="AO23" s="10"/>
      <c r="AP23" s="7"/>
      <c r="AQ23" s="27"/>
      <c r="AR23" s="9"/>
      <c r="AS23" s="27">
        <v>346</v>
      </c>
      <c r="AT23" s="9">
        <v>0</v>
      </c>
      <c r="AU23" s="10">
        <v>0</v>
      </c>
      <c r="AV23" s="7">
        <v>1</v>
      </c>
      <c r="AW23" s="8">
        <v>0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85" t="str">
        <f t="shared" si="1"/>
        <v/>
      </c>
      <c r="CB23" s="85" t="str">
        <f t="shared" si="2"/>
        <v/>
      </c>
      <c r="CC23" s="85" t="str">
        <f t="shared" si="3"/>
        <v/>
      </c>
      <c r="CD23" s="85" t="str">
        <f t="shared" si="4"/>
        <v/>
      </c>
      <c r="CE23" s="85" t="str">
        <f t="shared" si="5"/>
        <v/>
      </c>
      <c r="CF23" s="86"/>
      <c r="CG23" s="86">
        <f t="shared" si="6"/>
        <v>0</v>
      </c>
      <c r="CH23" s="86">
        <f t="shared" si="7"/>
        <v>0</v>
      </c>
      <c r="CI23" s="86">
        <f t="shared" si="8"/>
        <v>0</v>
      </c>
      <c r="CJ23" s="86">
        <f t="shared" si="9"/>
        <v>0</v>
      </c>
      <c r="CK23" s="86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A23" s="85" t="str">
        <f t="shared" si="11"/>
        <v/>
      </c>
      <c r="DB23" s="85" t="str">
        <f t="shared" si="12"/>
        <v/>
      </c>
      <c r="DC23" s="85" t="str">
        <f t="shared" si="13"/>
        <v/>
      </c>
      <c r="DD23" s="85" t="str">
        <f t="shared" si="14"/>
        <v/>
      </c>
      <c r="DE23" s="85" t="str">
        <f t="shared" si="15"/>
        <v/>
      </c>
      <c r="DF23" s="85" t="str">
        <f t="shared" si="16"/>
        <v/>
      </c>
      <c r="DG23" s="85" t="str">
        <f t="shared" si="17"/>
        <v/>
      </c>
      <c r="DH23" s="85" t="str">
        <f t="shared" si="18"/>
        <v/>
      </c>
      <c r="DI23" s="85" t="str">
        <f t="shared" si="19"/>
        <v/>
      </c>
      <c r="DJ23" s="85" t="str">
        <f t="shared" si="20"/>
        <v/>
      </c>
      <c r="DK23" s="85" t="str">
        <f t="shared" si="21"/>
        <v/>
      </c>
      <c r="DL23" s="85" t="str">
        <f t="shared" si="22"/>
        <v/>
      </c>
      <c r="DM23" s="85" t="str">
        <f t="shared" si="23"/>
        <v/>
      </c>
      <c r="DN23" s="85" t="str">
        <f t="shared" si="24"/>
        <v/>
      </c>
      <c r="DO23" s="85" t="str">
        <f t="shared" si="25"/>
        <v/>
      </c>
      <c r="DP23" s="85" t="str">
        <f t="shared" si="26"/>
        <v/>
      </c>
      <c r="DQ23" s="85" t="str">
        <f t="shared" si="27"/>
        <v/>
      </c>
      <c r="EA23" s="86">
        <f t="shared" si="28"/>
        <v>0</v>
      </c>
      <c r="EB23" s="86">
        <f t="shared" si="29"/>
        <v>0</v>
      </c>
      <c r="EC23" s="86">
        <f t="shared" si="30"/>
        <v>0</v>
      </c>
      <c r="ED23" s="86">
        <f t="shared" si="31"/>
        <v>0</v>
      </c>
      <c r="EE23" s="86">
        <f t="shared" si="32"/>
        <v>0</v>
      </c>
      <c r="EF23" s="86">
        <f t="shared" si="33"/>
        <v>0</v>
      </c>
      <c r="EG23" s="86">
        <f t="shared" si="34"/>
        <v>0</v>
      </c>
      <c r="EH23" s="86">
        <f t="shared" si="35"/>
        <v>0</v>
      </c>
      <c r="EI23" s="86">
        <f t="shared" si="36"/>
        <v>0</v>
      </c>
      <c r="EJ23" s="86">
        <f t="shared" si="37"/>
        <v>0</v>
      </c>
      <c r="EK23" s="86">
        <f t="shared" si="38"/>
        <v>0</v>
      </c>
      <c r="EL23" s="86">
        <f t="shared" si="39"/>
        <v>0</v>
      </c>
      <c r="EM23" s="86">
        <f t="shared" si="40"/>
        <v>0</v>
      </c>
      <c r="EN23" s="86">
        <f t="shared" si="41"/>
        <v>0</v>
      </c>
      <c r="EO23" s="86">
        <f t="shared" si="42"/>
        <v>0</v>
      </c>
      <c r="EP23" s="86">
        <f t="shared" si="43"/>
        <v>0</v>
      </c>
      <c r="EQ23" s="86">
        <f t="shared" si="44"/>
        <v>0</v>
      </c>
      <c r="ER23" s="86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 t="shared" si="0"/>
        <v>46</v>
      </c>
      <c r="C24" s="40">
        <f t="shared" si="0"/>
        <v>12</v>
      </c>
      <c r="D24" s="9"/>
      <c r="E24" s="10"/>
      <c r="F24" s="7"/>
      <c r="G24" s="10"/>
      <c r="H24" s="7"/>
      <c r="I24" s="8"/>
      <c r="J24" s="9"/>
      <c r="K24" s="9"/>
      <c r="L24" s="7"/>
      <c r="M24" s="10"/>
      <c r="N24" s="7"/>
      <c r="O24" s="10"/>
      <c r="P24" s="7">
        <v>2</v>
      </c>
      <c r="Q24" s="10"/>
      <c r="R24" s="7">
        <v>9</v>
      </c>
      <c r="S24" s="10">
        <v>3</v>
      </c>
      <c r="T24" s="7">
        <v>7</v>
      </c>
      <c r="U24" s="10">
        <v>1</v>
      </c>
      <c r="V24" s="7">
        <v>7</v>
      </c>
      <c r="W24" s="10">
        <v>1</v>
      </c>
      <c r="X24" s="7">
        <v>4</v>
      </c>
      <c r="Y24" s="10"/>
      <c r="Z24" s="7">
        <v>4</v>
      </c>
      <c r="AA24" s="10">
        <v>3</v>
      </c>
      <c r="AB24" s="7">
        <v>3</v>
      </c>
      <c r="AC24" s="10"/>
      <c r="AD24" s="7">
        <v>3</v>
      </c>
      <c r="AE24" s="10"/>
      <c r="AF24" s="7">
        <v>2</v>
      </c>
      <c r="AG24" s="10">
        <v>1</v>
      </c>
      <c r="AH24" s="7"/>
      <c r="AI24" s="10"/>
      <c r="AJ24" s="7">
        <v>1</v>
      </c>
      <c r="AK24" s="10">
        <v>1</v>
      </c>
      <c r="AL24" s="7">
        <v>1</v>
      </c>
      <c r="AM24" s="10"/>
      <c r="AN24" s="7">
        <v>1</v>
      </c>
      <c r="AO24" s="10">
        <v>1</v>
      </c>
      <c r="AP24" s="7">
        <v>2</v>
      </c>
      <c r="AQ24" s="27">
        <v>1</v>
      </c>
      <c r="AR24" s="9">
        <v>27</v>
      </c>
      <c r="AS24" s="27">
        <v>19</v>
      </c>
      <c r="AT24" s="9">
        <v>0</v>
      </c>
      <c r="AU24" s="10">
        <v>0</v>
      </c>
      <c r="AV24" s="7">
        <v>0</v>
      </c>
      <c r="AW24" s="8">
        <v>3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85" t="str">
        <f t="shared" si="1"/>
        <v/>
      </c>
      <c r="CB24" s="85" t="str">
        <f t="shared" si="2"/>
        <v/>
      </c>
      <c r="CC24" s="85" t="str">
        <f t="shared" si="3"/>
        <v/>
      </c>
      <c r="CD24" s="85" t="str">
        <f t="shared" si="4"/>
        <v/>
      </c>
      <c r="CE24" s="85" t="str">
        <f t="shared" si="5"/>
        <v/>
      </c>
      <c r="CF24" s="86"/>
      <c r="CG24" s="86">
        <f t="shared" si="6"/>
        <v>0</v>
      </c>
      <c r="CH24" s="86">
        <f t="shared" si="7"/>
        <v>0</v>
      </c>
      <c r="CI24" s="86">
        <f t="shared" si="8"/>
        <v>0</v>
      </c>
      <c r="CJ24" s="86">
        <f t="shared" si="9"/>
        <v>0</v>
      </c>
      <c r="CK24" s="86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85" t="str">
        <f t="shared" si="11"/>
        <v/>
      </c>
      <c r="DB24" s="85" t="str">
        <f t="shared" si="12"/>
        <v/>
      </c>
      <c r="DC24" s="85" t="str">
        <f t="shared" si="13"/>
        <v/>
      </c>
      <c r="DD24" s="85" t="str">
        <f t="shared" si="14"/>
        <v/>
      </c>
      <c r="DE24" s="85" t="str">
        <f t="shared" si="15"/>
        <v/>
      </c>
      <c r="DF24" s="85" t="str">
        <f t="shared" si="16"/>
        <v/>
      </c>
      <c r="DG24" s="85" t="str">
        <f t="shared" si="17"/>
        <v/>
      </c>
      <c r="DH24" s="85" t="str">
        <f t="shared" si="18"/>
        <v/>
      </c>
      <c r="DI24" s="85" t="str">
        <f t="shared" si="19"/>
        <v/>
      </c>
      <c r="DJ24" s="85" t="str">
        <f t="shared" si="20"/>
        <v/>
      </c>
      <c r="DK24" s="85" t="str">
        <f t="shared" si="21"/>
        <v/>
      </c>
      <c r="DL24" s="85" t="str">
        <f t="shared" si="22"/>
        <v/>
      </c>
      <c r="DM24" s="85" t="str">
        <f t="shared" si="23"/>
        <v/>
      </c>
      <c r="DN24" s="85" t="str">
        <f t="shared" si="24"/>
        <v/>
      </c>
      <c r="DO24" s="85" t="str">
        <f t="shared" si="25"/>
        <v/>
      </c>
      <c r="DP24" s="85" t="str">
        <f t="shared" si="26"/>
        <v/>
      </c>
      <c r="DQ24" s="85" t="str">
        <f t="shared" si="27"/>
        <v/>
      </c>
      <c r="EA24" s="86">
        <f t="shared" si="28"/>
        <v>0</v>
      </c>
      <c r="EB24" s="86">
        <f t="shared" si="29"/>
        <v>0</v>
      </c>
      <c r="EC24" s="86">
        <f t="shared" si="30"/>
        <v>0</v>
      </c>
      <c r="ED24" s="86">
        <f t="shared" si="31"/>
        <v>0</v>
      </c>
      <c r="EE24" s="86">
        <f t="shared" si="32"/>
        <v>0</v>
      </c>
      <c r="EF24" s="86">
        <f t="shared" si="33"/>
        <v>0</v>
      </c>
      <c r="EG24" s="86">
        <f t="shared" si="34"/>
        <v>0</v>
      </c>
      <c r="EH24" s="86">
        <f t="shared" si="35"/>
        <v>0</v>
      </c>
      <c r="EI24" s="86">
        <f t="shared" si="36"/>
        <v>0</v>
      </c>
      <c r="EJ24" s="86">
        <f t="shared" si="37"/>
        <v>0</v>
      </c>
      <c r="EK24" s="86">
        <f t="shared" si="38"/>
        <v>0</v>
      </c>
      <c r="EL24" s="86">
        <f t="shared" si="39"/>
        <v>0</v>
      </c>
      <c r="EM24" s="86">
        <f t="shared" si="40"/>
        <v>0</v>
      </c>
      <c r="EN24" s="86">
        <f t="shared" si="41"/>
        <v>0</v>
      </c>
      <c r="EO24" s="86">
        <f t="shared" si="42"/>
        <v>0</v>
      </c>
      <c r="EP24" s="86">
        <f t="shared" si="43"/>
        <v>0</v>
      </c>
      <c r="EQ24" s="86">
        <f t="shared" si="44"/>
        <v>0</v>
      </c>
      <c r="ER24" s="86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 t="shared" si="0"/>
        <v>243</v>
      </c>
      <c r="C25" s="40">
        <f t="shared" si="0"/>
        <v>2</v>
      </c>
      <c r="D25" s="9"/>
      <c r="E25" s="10"/>
      <c r="F25" s="7"/>
      <c r="G25" s="10"/>
      <c r="H25" s="7"/>
      <c r="I25" s="8"/>
      <c r="J25" s="9"/>
      <c r="K25" s="9"/>
      <c r="L25" s="7"/>
      <c r="M25" s="10"/>
      <c r="N25" s="7"/>
      <c r="O25" s="10"/>
      <c r="P25" s="7">
        <v>4</v>
      </c>
      <c r="Q25" s="10"/>
      <c r="R25" s="7">
        <v>23</v>
      </c>
      <c r="S25" s="10"/>
      <c r="T25" s="7">
        <v>52</v>
      </c>
      <c r="U25" s="10"/>
      <c r="V25" s="7">
        <v>17</v>
      </c>
      <c r="W25" s="10"/>
      <c r="X25" s="7">
        <v>8</v>
      </c>
      <c r="Y25" s="10"/>
      <c r="Z25" s="7">
        <v>9</v>
      </c>
      <c r="AA25" s="10"/>
      <c r="AB25" s="7">
        <v>10</v>
      </c>
      <c r="AC25" s="10"/>
      <c r="AD25" s="7">
        <v>10</v>
      </c>
      <c r="AE25" s="10"/>
      <c r="AF25" s="7">
        <v>6</v>
      </c>
      <c r="AG25" s="10"/>
      <c r="AH25" s="7">
        <v>5</v>
      </c>
      <c r="AI25" s="10"/>
      <c r="AJ25" s="7">
        <v>28</v>
      </c>
      <c r="AK25" s="10">
        <v>1</v>
      </c>
      <c r="AL25" s="7">
        <v>27</v>
      </c>
      <c r="AM25" s="10"/>
      <c r="AN25" s="7">
        <v>16</v>
      </c>
      <c r="AO25" s="10"/>
      <c r="AP25" s="7">
        <v>28</v>
      </c>
      <c r="AQ25" s="27">
        <v>1</v>
      </c>
      <c r="AR25" s="9">
        <v>97</v>
      </c>
      <c r="AS25" s="27">
        <v>146</v>
      </c>
      <c r="AT25" s="9">
        <v>0</v>
      </c>
      <c r="AU25" s="10">
        <v>0</v>
      </c>
      <c r="AV25" s="7">
        <v>1</v>
      </c>
      <c r="AW25" s="8">
        <v>0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85" t="str">
        <f t="shared" si="1"/>
        <v/>
      </c>
      <c r="CB25" s="85" t="str">
        <f t="shared" si="2"/>
        <v/>
      </c>
      <c r="CC25" s="85" t="str">
        <f t="shared" si="3"/>
        <v/>
      </c>
      <c r="CD25" s="85" t="str">
        <f t="shared" si="4"/>
        <v/>
      </c>
      <c r="CE25" s="85" t="str">
        <f t="shared" si="5"/>
        <v/>
      </c>
      <c r="CF25" s="86"/>
      <c r="CG25" s="86">
        <f t="shared" si="6"/>
        <v>0</v>
      </c>
      <c r="CH25" s="86">
        <f t="shared" si="7"/>
        <v>0</v>
      </c>
      <c r="CI25" s="86">
        <f t="shared" si="8"/>
        <v>0</v>
      </c>
      <c r="CJ25" s="86">
        <f t="shared" si="9"/>
        <v>0</v>
      </c>
      <c r="CK25" s="86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A25" s="85" t="str">
        <f t="shared" si="11"/>
        <v/>
      </c>
      <c r="DB25" s="85" t="str">
        <f t="shared" si="12"/>
        <v/>
      </c>
      <c r="DC25" s="85" t="str">
        <f t="shared" si="13"/>
        <v/>
      </c>
      <c r="DD25" s="85" t="str">
        <f t="shared" si="14"/>
        <v/>
      </c>
      <c r="DE25" s="85" t="str">
        <f t="shared" si="15"/>
        <v/>
      </c>
      <c r="DF25" s="85" t="str">
        <f t="shared" si="16"/>
        <v/>
      </c>
      <c r="DG25" s="85" t="str">
        <f t="shared" si="17"/>
        <v/>
      </c>
      <c r="DH25" s="85" t="str">
        <f t="shared" si="18"/>
        <v/>
      </c>
      <c r="DI25" s="85" t="str">
        <f t="shared" si="19"/>
        <v/>
      </c>
      <c r="DJ25" s="85" t="str">
        <f t="shared" si="20"/>
        <v/>
      </c>
      <c r="DK25" s="85" t="str">
        <f t="shared" si="21"/>
        <v/>
      </c>
      <c r="DL25" s="85" t="str">
        <f t="shared" si="22"/>
        <v/>
      </c>
      <c r="DM25" s="85" t="str">
        <f t="shared" si="23"/>
        <v/>
      </c>
      <c r="DN25" s="85" t="str">
        <f t="shared" si="24"/>
        <v/>
      </c>
      <c r="DO25" s="85" t="str">
        <f t="shared" si="25"/>
        <v/>
      </c>
      <c r="DP25" s="85" t="str">
        <f t="shared" si="26"/>
        <v/>
      </c>
      <c r="DQ25" s="85" t="str">
        <f t="shared" si="27"/>
        <v/>
      </c>
      <c r="EA25" s="86">
        <f t="shared" si="28"/>
        <v>0</v>
      </c>
      <c r="EB25" s="86">
        <f t="shared" si="29"/>
        <v>0</v>
      </c>
      <c r="EC25" s="86">
        <f t="shared" si="30"/>
        <v>0</v>
      </c>
      <c r="ED25" s="86">
        <f t="shared" si="31"/>
        <v>0</v>
      </c>
      <c r="EE25" s="86">
        <f t="shared" si="32"/>
        <v>0</v>
      </c>
      <c r="EF25" s="86">
        <f t="shared" si="33"/>
        <v>0</v>
      </c>
      <c r="EG25" s="86">
        <f t="shared" si="34"/>
        <v>0</v>
      </c>
      <c r="EH25" s="86">
        <f t="shared" si="35"/>
        <v>0</v>
      </c>
      <c r="EI25" s="86">
        <f t="shared" si="36"/>
        <v>0</v>
      </c>
      <c r="EJ25" s="86">
        <f t="shared" si="37"/>
        <v>0</v>
      </c>
      <c r="EK25" s="86">
        <f t="shared" si="38"/>
        <v>0</v>
      </c>
      <c r="EL25" s="86">
        <f t="shared" si="39"/>
        <v>0</v>
      </c>
      <c r="EM25" s="86">
        <f t="shared" si="40"/>
        <v>0</v>
      </c>
      <c r="EN25" s="86">
        <f t="shared" si="41"/>
        <v>0</v>
      </c>
      <c r="EO25" s="86">
        <f t="shared" si="42"/>
        <v>0</v>
      </c>
      <c r="EP25" s="86">
        <f t="shared" si="43"/>
        <v>0</v>
      </c>
      <c r="EQ25" s="86">
        <f t="shared" si="44"/>
        <v>0</v>
      </c>
      <c r="ER25" s="86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 t="shared" si="0"/>
        <v>0</v>
      </c>
      <c r="C26" s="40">
        <f t="shared" si="0"/>
        <v>0</v>
      </c>
      <c r="D26" s="9"/>
      <c r="E26" s="10"/>
      <c r="F26" s="7"/>
      <c r="G26" s="10"/>
      <c r="H26" s="7"/>
      <c r="I26" s="8"/>
      <c r="J26" s="9"/>
      <c r="K26" s="9"/>
      <c r="L26" s="7"/>
      <c r="M26" s="10"/>
      <c r="N26" s="7"/>
      <c r="O26" s="10"/>
      <c r="P26" s="7"/>
      <c r="Q26" s="10"/>
      <c r="R26" s="7"/>
      <c r="S26" s="10"/>
      <c r="T26" s="7"/>
      <c r="U26" s="10"/>
      <c r="V26" s="7"/>
      <c r="W26" s="10"/>
      <c r="X26" s="7"/>
      <c r="Y26" s="10"/>
      <c r="Z26" s="7"/>
      <c r="AA26" s="10"/>
      <c r="AB26" s="7"/>
      <c r="AC26" s="10"/>
      <c r="AD26" s="7"/>
      <c r="AE26" s="10"/>
      <c r="AF26" s="7"/>
      <c r="AG26" s="10"/>
      <c r="AH26" s="7"/>
      <c r="AI26" s="10"/>
      <c r="AJ26" s="7"/>
      <c r="AK26" s="10"/>
      <c r="AL26" s="7"/>
      <c r="AM26" s="10"/>
      <c r="AN26" s="7"/>
      <c r="AO26" s="10"/>
      <c r="AP26" s="7"/>
      <c r="AQ26" s="27"/>
      <c r="AR26" s="9"/>
      <c r="AS26" s="27"/>
      <c r="AT26" s="9"/>
      <c r="AU26" s="10"/>
      <c r="AV26" s="7"/>
      <c r="AW26" s="8"/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85" t="str">
        <f t="shared" si="1"/>
        <v/>
      </c>
      <c r="CB26" s="85" t="str">
        <f t="shared" si="2"/>
        <v/>
      </c>
      <c r="CC26" s="85" t="str">
        <f t="shared" si="3"/>
        <v/>
      </c>
      <c r="CD26" s="85" t="str">
        <f t="shared" si="4"/>
        <v/>
      </c>
      <c r="CE26" s="85" t="str">
        <f t="shared" si="5"/>
        <v/>
      </c>
      <c r="CF26" s="86"/>
      <c r="CG26" s="86">
        <f t="shared" si="6"/>
        <v>0</v>
      </c>
      <c r="CH26" s="86">
        <f t="shared" si="7"/>
        <v>0</v>
      </c>
      <c r="CI26" s="86">
        <f t="shared" si="8"/>
        <v>0</v>
      </c>
      <c r="CJ26" s="86">
        <f t="shared" si="9"/>
        <v>0</v>
      </c>
      <c r="CK26" s="86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A26" s="85" t="str">
        <f t="shared" si="11"/>
        <v/>
      </c>
      <c r="DB26" s="85" t="str">
        <f t="shared" si="12"/>
        <v/>
      </c>
      <c r="DC26" s="85" t="str">
        <f t="shared" si="13"/>
        <v/>
      </c>
      <c r="DD26" s="85" t="str">
        <f t="shared" si="14"/>
        <v/>
      </c>
      <c r="DE26" s="85" t="str">
        <f t="shared" si="15"/>
        <v/>
      </c>
      <c r="DF26" s="85" t="str">
        <f t="shared" si="16"/>
        <v/>
      </c>
      <c r="DG26" s="85" t="str">
        <f t="shared" si="17"/>
        <v/>
      </c>
      <c r="DH26" s="85" t="str">
        <f t="shared" si="18"/>
        <v/>
      </c>
      <c r="DI26" s="85" t="str">
        <f t="shared" si="19"/>
        <v/>
      </c>
      <c r="DJ26" s="85" t="str">
        <f t="shared" si="20"/>
        <v/>
      </c>
      <c r="DK26" s="85" t="str">
        <f t="shared" si="21"/>
        <v/>
      </c>
      <c r="DL26" s="85" t="str">
        <f t="shared" si="22"/>
        <v/>
      </c>
      <c r="DM26" s="85" t="str">
        <f t="shared" si="23"/>
        <v/>
      </c>
      <c r="DN26" s="85" t="str">
        <f t="shared" si="24"/>
        <v/>
      </c>
      <c r="DO26" s="85" t="str">
        <f t="shared" si="25"/>
        <v/>
      </c>
      <c r="DP26" s="85" t="str">
        <f t="shared" si="26"/>
        <v/>
      </c>
      <c r="DQ26" s="85" t="str">
        <f t="shared" si="27"/>
        <v/>
      </c>
      <c r="EA26" s="86">
        <f t="shared" si="28"/>
        <v>0</v>
      </c>
      <c r="EB26" s="86">
        <f t="shared" si="29"/>
        <v>0</v>
      </c>
      <c r="EC26" s="86">
        <f t="shared" si="30"/>
        <v>0</v>
      </c>
      <c r="ED26" s="86">
        <f t="shared" si="31"/>
        <v>0</v>
      </c>
      <c r="EE26" s="86">
        <f t="shared" si="32"/>
        <v>0</v>
      </c>
      <c r="EF26" s="86">
        <f t="shared" si="33"/>
        <v>0</v>
      </c>
      <c r="EG26" s="86">
        <f t="shared" si="34"/>
        <v>0</v>
      </c>
      <c r="EH26" s="86">
        <f t="shared" si="35"/>
        <v>0</v>
      </c>
      <c r="EI26" s="86">
        <f t="shared" si="36"/>
        <v>0</v>
      </c>
      <c r="EJ26" s="86">
        <f t="shared" si="37"/>
        <v>0</v>
      </c>
      <c r="EK26" s="86">
        <f t="shared" si="38"/>
        <v>0</v>
      </c>
      <c r="EL26" s="86">
        <f t="shared" si="39"/>
        <v>0</v>
      </c>
      <c r="EM26" s="86">
        <f t="shared" si="40"/>
        <v>0</v>
      </c>
      <c r="EN26" s="86">
        <f t="shared" si="41"/>
        <v>0</v>
      </c>
      <c r="EO26" s="86">
        <f t="shared" si="42"/>
        <v>0</v>
      </c>
      <c r="EP26" s="86">
        <f t="shared" si="43"/>
        <v>0</v>
      </c>
      <c r="EQ26" s="86">
        <f t="shared" si="44"/>
        <v>0</v>
      </c>
      <c r="ER26" s="86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si="0"/>
        <v>0</v>
      </c>
      <c r="C27" s="40">
        <f t="shared" si="0"/>
        <v>0</v>
      </c>
      <c r="D27" s="9"/>
      <c r="E27" s="10"/>
      <c r="F27" s="7"/>
      <c r="G27" s="10"/>
      <c r="H27" s="7"/>
      <c r="I27" s="8"/>
      <c r="J27" s="9"/>
      <c r="K27" s="9"/>
      <c r="L27" s="7"/>
      <c r="M27" s="10"/>
      <c r="N27" s="7"/>
      <c r="O27" s="10"/>
      <c r="P27" s="7"/>
      <c r="Q27" s="10"/>
      <c r="R27" s="7"/>
      <c r="S27" s="10"/>
      <c r="T27" s="7"/>
      <c r="U27" s="10"/>
      <c r="V27" s="7"/>
      <c r="W27" s="10"/>
      <c r="X27" s="7"/>
      <c r="Y27" s="10"/>
      <c r="Z27" s="7"/>
      <c r="AA27" s="10"/>
      <c r="AB27" s="7"/>
      <c r="AC27" s="10"/>
      <c r="AD27" s="7"/>
      <c r="AE27" s="10"/>
      <c r="AF27" s="7"/>
      <c r="AG27" s="10"/>
      <c r="AH27" s="7"/>
      <c r="AI27" s="10"/>
      <c r="AJ27" s="7"/>
      <c r="AK27" s="10"/>
      <c r="AL27" s="7"/>
      <c r="AM27" s="10"/>
      <c r="AN27" s="7"/>
      <c r="AO27" s="10"/>
      <c r="AP27" s="7"/>
      <c r="AQ27" s="27"/>
      <c r="AR27" s="9"/>
      <c r="AS27" s="27"/>
      <c r="AT27" s="9"/>
      <c r="AU27" s="10"/>
      <c r="AV27" s="7"/>
      <c r="AW27" s="8"/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85" t="str">
        <f t="shared" si="1"/>
        <v/>
      </c>
      <c r="CB27" s="85" t="str">
        <f t="shared" si="2"/>
        <v/>
      </c>
      <c r="CC27" s="85" t="str">
        <f t="shared" si="3"/>
        <v/>
      </c>
      <c r="CD27" s="85" t="str">
        <f t="shared" si="4"/>
        <v/>
      </c>
      <c r="CE27" s="85" t="str">
        <f t="shared" si="5"/>
        <v/>
      </c>
      <c r="CF27" s="86"/>
      <c r="CG27" s="86">
        <f t="shared" si="6"/>
        <v>0</v>
      </c>
      <c r="CH27" s="86">
        <f t="shared" si="7"/>
        <v>0</v>
      </c>
      <c r="CI27" s="86">
        <f t="shared" si="8"/>
        <v>0</v>
      </c>
      <c r="CJ27" s="86">
        <f t="shared" si="9"/>
        <v>0</v>
      </c>
      <c r="CK27" s="86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85" t="str">
        <f t="shared" si="11"/>
        <v/>
      </c>
      <c r="DB27" s="85" t="str">
        <f t="shared" si="12"/>
        <v/>
      </c>
      <c r="DC27" s="85" t="str">
        <f t="shared" si="13"/>
        <v/>
      </c>
      <c r="DD27" s="85" t="str">
        <f t="shared" si="14"/>
        <v/>
      </c>
      <c r="DE27" s="85" t="str">
        <f t="shared" si="15"/>
        <v/>
      </c>
      <c r="DF27" s="85" t="str">
        <f t="shared" si="16"/>
        <v/>
      </c>
      <c r="DG27" s="85" t="str">
        <f t="shared" si="17"/>
        <v/>
      </c>
      <c r="DH27" s="85" t="str">
        <f t="shared" si="18"/>
        <v/>
      </c>
      <c r="DI27" s="85" t="str">
        <f t="shared" si="19"/>
        <v/>
      </c>
      <c r="DJ27" s="85" t="str">
        <f t="shared" si="20"/>
        <v/>
      </c>
      <c r="DK27" s="85" t="str">
        <f t="shared" si="21"/>
        <v/>
      </c>
      <c r="DL27" s="85" t="str">
        <f t="shared" si="22"/>
        <v/>
      </c>
      <c r="DM27" s="85" t="str">
        <f t="shared" si="23"/>
        <v/>
      </c>
      <c r="DN27" s="85" t="str">
        <f t="shared" si="24"/>
        <v/>
      </c>
      <c r="DO27" s="85" t="str">
        <f t="shared" si="25"/>
        <v/>
      </c>
      <c r="DP27" s="85" t="str">
        <f t="shared" si="26"/>
        <v/>
      </c>
      <c r="DQ27" s="85" t="str">
        <f t="shared" si="27"/>
        <v/>
      </c>
      <c r="EA27" s="86">
        <f t="shared" si="28"/>
        <v>0</v>
      </c>
      <c r="EB27" s="86">
        <f t="shared" si="29"/>
        <v>0</v>
      </c>
      <c r="EC27" s="86">
        <f t="shared" si="30"/>
        <v>0</v>
      </c>
      <c r="ED27" s="86">
        <f t="shared" si="31"/>
        <v>0</v>
      </c>
      <c r="EE27" s="86">
        <f t="shared" si="32"/>
        <v>0</v>
      </c>
      <c r="EF27" s="86">
        <f t="shared" si="33"/>
        <v>0</v>
      </c>
      <c r="EG27" s="86">
        <f t="shared" si="34"/>
        <v>0</v>
      </c>
      <c r="EH27" s="86">
        <f t="shared" si="35"/>
        <v>0</v>
      </c>
      <c r="EI27" s="86">
        <f t="shared" si="36"/>
        <v>0</v>
      </c>
      <c r="EJ27" s="86">
        <f t="shared" si="37"/>
        <v>0</v>
      </c>
      <c r="EK27" s="86">
        <f t="shared" si="38"/>
        <v>0</v>
      </c>
      <c r="EL27" s="86">
        <f t="shared" si="39"/>
        <v>0</v>
      </c>
      <c r="EM27" s="86">
        <f t="shared" si="40"/>
        <v>0</v>
      </c>
      <c r="EN27" s="86">
        <f t="shared" si="41"/>
        <v>0</v>
      </c>
      <c r="EO27" s="86">
        <f t="shared" si="42"/>
        <v>0</v>
      </c>
      <c r="EP27" s="86">
        <f t="shared" si="43"/>
        <v>0</v>
      </c>
      <c r="EQ27" s="86">
        <f t="shared" si="44"/>
        <v>0</v>
      </c>
      <c r="ER27" s="86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0"/>
        <v>0</v>
      </c>
      <c r="C28" s="40">
        <f t="shared" si="0"/>
        <v>0</v>
      </c>
      <c r="D28" s="9"/>
      <c r="E28" s="10"/>
      <c r="F28" s="7"/>
      <c r="G28" s="10"/>
      <c r="H28" s="7"/>
      <c r="I28" s="8"/>
      <c r="J28" s="9"/>
      <c r="K28" s="9"/>
      <c r="L28" s="7"/>
      <c r="M28" s="10"/>
      <c r="N28" s="7"/>
      <c r="O28" s="10"/>
      <c r="P28" s="7"/>
      <c r="Q28" s="10"/>
      <c r="R28" s="7"/>
      <c r="S28" s="10"/>
      <c r="T28" s="7"/>
      <c r="U28" s="10"/>
      <c r="V28" s="7"/>
      <c r="W28" s="10"/>
      <c r="X28" s="7"/>
      <c r="Y28" s="10"/>
      <c r="Z28" s="7"/>
      <c r="AA28" s="10"/>
      <c r="AB28" s="7"/>
      <c r="AC28" s="10"/>
      <c r="AD28" s="7"/>
      <c r="AE28" s="10"/>
      <c r="AF28" s="7"/>
      <c r="AG28" s="10"/>
      <c r="AH28" s="7"/>
      <c r="AI28" s="10"/>
      <c r="AJ28" s="7"/>
      <c r="AK28" s="10"/>
      <c r="AL28" s="7"/>
      <c r="AM28" s="10"/>
      <c r="AN28" s="7"/>
      <c r="AO28" s="10"/>
      <c r="AP28" s="7"/>
      <c r="AQ28" s="27"/>
      <c r="AR28" s="9"/>
      <c r="AS28" s="27"/>
      <c r="AT28" s="9"/>
      <c r="AU28" s="10"/>
      <c r="AV28" s="7"/>
      <c r="AW28" s="8"/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85" t="str">
        <f t="shared" si="1"/>
        <v/>
      </c>
      <c r="CB28" s="85" t="str">
        <f t="shared" si="2"/>
        <v/>
      </c>
      <c r="CC28" s="85" t="str">
        <f t="shared" si="3"/>
        <v/>
      </c>
      <c r="CD28" s="85" t="str">
        <f t="shared" si="4"/>
        <v/>
      </c>
      <c r="CE28" s="85" t="str">
        <f t="shared" si="5"/>
        <v/>
      </c>
      <c r="CF28" s="86"/>
      <c r="CG28" s="86">
        <f t="shared" si="6"/>
        <v>0</v>
      </c>
      <c r="CH28" s="86">
        <f t="shared" si="7"/>
        <v>0</v>
      </c>
      <c r="CI28" s="86">
        <f t="shared" si="8"/>
        <v>0</v>
      </c>
      <c r="CJ28" s="86">
        <f t="shared" si="9"/>
        <v>0</v>
      </c>
      <c r="CK28" s="86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85" t="str">
        <f t="shared" si="11"/>
        <v/>
      </c>
      <c r="DB28" s="85" t="str">
        <f t="shared" si="12"/>
        <v/>
      </c>
      <c r="DC28" s="85" t="str">
        <f t="shared" si="13"/>
        <v/>
      </c>
      <c r="DD28" s="85" t="str">
        <f t="shared" si="14"/>
        <v/>
      </c>
      <c r="DE28" s="85" t="str">
        <f t="shared" si="15"/>
        <v/>
      </c>
      <c r="DF28" s="85" t="str">
        <f t="shared" si="16"/>
        <v/>
      </c>
      <c r="DG28" s="85" t="str">
        <f t="shared" si="17"/>
        <v/>
      </c>
      <c r="DH28" s="85" t="str">
        <f t="shared" si="18"/>
        <v/>
      </c>
      <c r="DI28" s="85" t="str">
        <f t="shared" si="19"/>
        <v/>
      </c>
      <c r="DJ28" s="85" t="str">
        <f t="shared" si="20"/>
        <v/>
      </c>
      <c r="DK28" s="85" t="str">
        <f t="shared" si="21"/>
        <v/>
      </c>
      <c r="DL28" s="85" t="str">
        <f t="shared" si="22"/>
        <v/>
      </c>
      <c r="DM28" s="85" t="str">
        <f t="shared" si="23"/>
        <v/>
      </c>
      <c r="DN28" s="85" t="str">
        <f t="shared" si="24"/>
        <v/>
      </c>
      <c r="DO28" s="85" t="str">
        <f t="shared" si="25"/>
        <v/>
      </c>
      <c r="DP28" s="85" t="str">
        <f t="shared" si="26"/>
        <v/>
      </c>
      <c r="DQ28" s="85" t="str">
        <f t="shared" si="27"/>
        <v/>
      </c>
      <c r="EA28" s="86">
        <f t="shared" si="28"/>
        <v>0</v>
      </c>
      <c r="EB28" s="86">
        <f t="shared" si="29"/>
        <v>0</v>
      </c>
      <c r="EC28" s="86">
        <f t="shared" si="30"/>
        <v>0</v>
      </c>
      <c r="ED28" s="86">
        <f t="shared" si="31"/>
        <v>0</v>
      </c>
      <c r="EE28" s="86">
        <f t="shared" si="32"/>
        <v>0</v>
      </c>
      <c r="EF28" s="86">
        <f t="shared" si="33"/>
        <v>0</v>
      </c>
      <c r="EG28" s="86">
        <f t="shared" si="34"/>
        <v>0</v>
      </c>
      <c r="EH28" s="86">
        <f t="shared" si="35"/>
        <v>0</v>
      </c>
      <c r="EI28" s="86">
        <f t="shared" si="36"/>
        <v>0</v>
      </c>
      <c r="EJ28" s="86">
        <f t="shared" si="37"/>
        <v>0</v>
      </c>
      <c r="EK28" s="86">
        <f t="shared" si="38"/>
        <v>0</v>
      </c>
      <c r="EL28" s="86">
        <f t="shared" si="39"/>
        <v>0</v>
      </c>
      <c r="EM28" s="86">
        <f t="shared" si="40"/>
        <v>0</v>
      </c>
      <c r="EN28" s="86">
        <f t="shared" si="41"/>
        <v>0</v>
      </c>
      <c r="EO28" s="86">
        <f t="shared" si="42"/>
        <v>0</v>
      </c>
      <c r="EP28" s="86">
        <f t="shared" si="43"/>
        <v>0</v>
      </c>
      <c r="EQ28" s="86">
        <f t="shared" si="44"/>
        <v>0</v>
      </c>
      <c r="ER28" s="86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0"/>
        <v>0</v>
      </c>
      <c r="C29" s="104">
        <f t="shared" si="0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24"/>
      <c r="N29" s="11"/>
      <c r="O29" s="24"/>
      <c r="P29" s="11"/>
      <c r="Q29" s="24"/>
      <c r="R29" s="11"/>
      <c r="S29" s="24"/>
      <c r="T29" s="11"/>
      <c r="U29" s="24"/>
      <c r="V29" s="11"/>
      <c r="W29" s="24"/>
      <c r="X29" s="11"/>
      <c r="Y29" s="24"/>
      <c r="Z29" s="11"/>
      <c r="AA29" s="24"/>
      <c r="AB29" s="11"/>
      <c r="AC29" s="24"/>
      <c r="AD29" s="11"/>
      <c r="AE29" s="24"/>
      <c r="AF29" s="11"/>
      <c r="AG29" s="24"/>
      <c r="AH29" s="11"/>
      <c r="AI29" s="24"/>
      <c r="AJ29" s="11"/>
      <c r="AK29" s="24"/>
      <c r="AL29" s="11"/>
      <c r="AM29" s="24"/>
      <c r="AN29" s="11"/>
      <c r="AO29" s="24"/>
      <c r="AP29" s="11"/>
      <c r="AQ29" s="28"/>
      <c r="AR29" s="14"/>
      <c r="AS29" s="28"/>
      <c r="AT29" s="14"/>
      <c r="AU29" s="24"/>
      <c r="AV29" s="11"/>
      <c r="AW29" s="13"/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85" t="str">
        <f t="shared" si="1"/>
        <v/>
      </c>
      <c r="CB29" s="85" t="str">
        <f t="shared" si="2"/>
        <v/>
      </c>
      <c r="CC29" s="85" t="str">
        <f t="shared" si="3"/>
        <v/>
      </c>
      <c r="CD29" s="85" t="str">
        <f t="shared" si="4"/>
        <v/>
      </c>
      <c r="CE29" s="85" t="str">
        <f t="shared" si="5"/>
        <v/>
      </c>
      <c r="CF29" s="86"/>
      <c r="CG29" s="86">
        <f t="shared" si="6"/>
        <v>0</v>
      </c>
      <c r="CH29" s="86">
        <f t="shared" si="7"/>
        <v>0</v>
      </c>
      <c r="CI29" s="86">
        <f t="shared" si="8"/>
        <v>0</v>
      </c>
      <c r="CJ29" s="86">
        <f t="shared" si="9"/>
        <v>0</v>
      </c>
      <c r="CK29" s="86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85" t="str">
        <f t="shared" si="11"/>
        <v/>
      </c>
      <c r="DB29" s="85" t="str">
        <f t="shared" si="12"/>
        <v/>
      </c>
      <c r="DC29" s="85" t="str">
        <f t="shared" si="13"/>
        <v/>
      </c>
      <c r="DD29" s="85" t="str">
        <f t="shared" si="14"/>
        <v/>
      </c>
      <c r="DE29" s="85" t="str">
        <f t="shared" si="15"/>
        <v/>
      </c>
      <c r="DF29" s="85" t="str">
        <f t="shared" si="16"/>
        <v/>
      </c>
      <c r="DG29" s="85" t="str">
        <f t="shared" si="17"/>
        <v/>
      </c>
      <c r="DH29" s="85" t="str">
        <f t="shared" si="18"/>
        <v/>
      </c>
      <c r="DI29" s="85" t="str">
        <f t="shared" si="19"/>
        <v/>
      </c>
      <c r="DJ29" s="85" t="str">
        <f t="shared" si="20"/>
        <v/>
      </c>
      <c r="DK29" s="85" t="str">
        <f t="shared" si="21"/>
        <v/>
      </c>
      <c r="DL29" s="85" t="str">
        <f t="shared" si="22"/>
        <v/>
      </c>
      <c r="DM29" s="85" t="str">
        <f t="shared" si="23"/>
        <v/>
      </c>
      <c r="DN29" s="85" t="str">
        <f t="shared" si="24"/>
        <v/>
      </c>
      <c r="DO29" s="85" t="str">
        <f t="shared" si="25"/>
        <v/>
      </c>
      <c r="DP29" s="85" t="str">
        <f t="shared" si="26"/>
        <v/>
      </c>
      <c r="DQ29" s="85" t="str">
        <f t="shared" si="27"/>
        <v/>
      </c>
      <c r="EA29" s="86">
        <f t="shared" si="28"/>
        <v>0</v>
      </c>
      <c r="EB29" s="86">
        <f t="shared" si="29"/>
        <v>0</v>
      </c>
      <c r="EC29" s="86">
        <f t="shared" si="30"/>
        <v>0</v>
      </c>
      <c r="ED29" s="86">
        <f t="shared" si="31"/>
        <v>0</v>
      </c>
      <c r="EE29" s="86">
        <f t="shared" si="32"/>
        <v>0</v>
      </c>
      <c r="EF29" s="86">
        <f t="shared" si="33"/>
        <v>0</v>
      </c>
      <c r="EG29" s="86">
        <f t="shared" si="34"/>
        <v>0</v>
      </c>
      <c r="EH29" s="86">
        <f t="shared" si="35"/>
        <v>0</v>
      </c>
      <c r="EI29" s="86">
        <f t="shared" si="36"/>
        <v>0</v>
      </c>
      <c r="EJ29" s="86">
        <f t="shared" si="37"/>
        <v>0</v>
      </c>
      <c r="EK29" s="86">
        <f t="shared" si="38"/>
        <v>0</v>
      </c>
      <c r="EL29" s="86">
        <f t="shared" si="39"/>
        <v>0</v>
      </c>
      <c r="EM29" s="86">
        <f t="shared" si="40"/>
        <v>0</v>
      </c>
      <c r="EN29" s="86">
        <f t="shared" si="41"/>
        <v>0</v>
      </c>
      <c r="EO29" s="86">
        <f t="shared" si="42"/>
        <v>0</v>
      </c>
      <c r="EP29" s="86">
        <f t="shared" si="43"/>
        <v>0</v>
      </c>
      <c r="EQ29" s="86">
        <f t="shared" si="44"/>
        <v>0</v>
      </c>
      <c r="ER29" s="86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108">
        <f>+D34+F34+H34+J34+L34+N34+P34+R34+T34+V34+X34+Z34+AB34+AD34+AF34+AH34+AJ34+AL34+AN34+AP34</f>
        <v>0</v>
      </c>
      <c r="C34" s="109">
        <f>+E34+G34+I34+K34+M34+O34+Q34+S34+U34+W34+Y34+AA34+AC34+AE34+AG34+AI34+AK34+AM34+AO34+AQ34</f>
        <v>0</v>
      </c>
      <c r="D34" s="7"/>
      <c r="E34" s="10"/>
      <c r="F34" s="7"/>
      <c r="G34" s="10"/>
      <c r="H34" s="7"/>
      <c r="I34" s="8"/>
      <c r="J34" s="9"/>
      <c r="K34" s="9"/>
      <c r="L34" s="7"/>
      <c r="M34" s="10"/>
      <c r="N34" s="7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85" t="str">
        <f t="shared" ref="CA34:CA51" si="45">IF(B34&lt;   C34,"* El total de Reactivos NO DEBE ser superior al total de Procesados. ","")</f>
        <v/>
      </c>
      <c r="CB34" s="85" t="str">
        <f t="shared" ref="CB34:CB51" si="46">IF(B34&lt;&gt; AR34+ AS34,"* La suma de las columnas Sexo DEBE SER IGUAL los Procesados. ","")</f>
        <v/>
      </c>
      <c r="CC34" s="85" t="str">
        <f t="shared" ref="CC34:CC51" si="47">IF(B34&lt;  AT34+ AU34,"* La suma de las columna Trans NO DEBE ser superior al total de Procesados. ","")</f>
        <v/>
      </c>
      <c r="CD34" s="85" t="str">
        <f t="shared" ref="CD34:CD51" si="48">IF(B34&lt;  AV34,"* La columna Pueblos Originarios NO DEBE ser superior al total de Procesados. ","")</f>
        <v/>
      </c>
      <c r="CE34" s="85" t="str">
        <f t="shared" ref="CE34:CE51" si="49">IF(B34&lt;  AW34,"* La columna Migrantes NO DEBE ser superior al total de Procesados. ","")</f>
        <v/>
      </c>
      <c r="CF34" s="86"/>
      <c r="CG34" s="86">
        <f t="shared" ref="CG34:CG51" si="50">IF(B34&lt;   C34,1,0)</f>
        <v>0</v>
      </c>
      <c r="CH34" s="86">
        <f t="shared" ref="CH34:CH51" si="51">IF(B34&lt;&gt; AR34+AS34,1,0)</f>
        <v>0</v>
      </c>
      <c r="CI34" s="86">
        <f t="shared" ref="CI34:CI51" si="52">IF(B34&lt;  AT34+AU34,1,0)</f>
        <v>0</v>
      </c>
      <c r="CJ34" s="86">
        <f t="shared" ref="CJ34:CJ51" si="53">IF(B34&lt;  AV34,1,0)</f>
        <v>0</v>
      </c>
      <c r="CK34" s="86">
        <f t="shared" ref="CK34:CK51" si="54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A34" s="85" t="str">
        <f t="shared" ref="DA34:DA51" si="55">IF(D34&lt;E34,"* Los Procesados deben ser mayor o igual a los Reactivos en los Menor de 6 meses. ","")</f>
        <v/>
      </c>
      <c r="DB34" s="85" t="str">
        <f t="shared" ref="DB34:DB51" si="56">IF(F34&lt;G34,"* Los Procesados deben ser mayor o igual a los Reactivos en los 6 a 11 meses. ","")</f>
        <v/>
      </c>
      <c r="DC34" s="85" t="str">
        <f t="shared" ref="DC34:DC51" si="57">IF(H34&lt;I34,"* Los Procesados deben ser mayor o igual a los Reactivos en los 12-24 meses. ","")</f>
        <v/>
      </c>
      <c r="DD34" s="85" t="str">
        <f t="shared" ref="DD34:DD51" si="58">IF(J34&lt;K34,"* Los Procesados deben ser mayor o igual a los Reactivos en los 3 a 4. ","")</f>
        <v/>
      </c>
      <c r="DE34" s="85" t="str">
        <f t="shared" ref="DE34:DE51" si="59">IF(L34&lt;M34,"* Los Procesados deben ser mayor o igual a los Reactivos en los 5 a 9. ","")</f>
        <v/>
      </c>
      <c r="DF34" s="85" t="str">
        <f t="shared" ref="DF34:DF51" si="60">IF(N34&lt;O34,"* Los Procesados deben ser mayor o igual a los Reactivos en los 10 - 14. ","")</f>
        <v/>
      </c>
      <c r="DG34" s="85" t="str">
        <f t="shared" ref="DG34:DG51" si="61">IF(P34&lt;Q34,"* Los Procesados deben ser mayor o igual a los Reactivos en los 15 - 19. ","")</f>
        <v/>
      </c>
      <c r="DH34" s="85" t="str">
        <f t="shared" ref="DH34:DH51" si="62">IF(R34&lt;S34,"* Los Procesados deben ser mayor o igual a los Reactivos en los 20 - 24. ","")</f>
        <v/>
      </c>
      <c r="DI34" s="85" t="str">
        <f t="shared" ref="DI34:DI51" si="63">IF(T34&lt;U34,"* Los Procesados deben ser mayor o igual a los Reactivos en los 25 a 29. ","")</f>
        <v/>
      </c>
      <c r="DJ34" s="85" t="str">
        <f t="shared" ref="DJ34:DJ51" si="64">IF(V34&lt;W34,"* Los Procesados deben ser mayor o igual a los Reactivos en los 30 a 34. ","")</f>
        <v/>
      </c>
      <c r="DK34" s="85" t="str">
        <f t="shared" ref="DK34:DK51" si="65">IF(X34&lt;Y34,"* Los Procesados deben ser mayor o igual a los Reactivos en los 35 a 39. ","")</f>
        <v/>
      </c>
      <c r="DL34" s="85" t="str">
        <f t="shared" ref="DL34:DL51" si="66">IF(AF34&lt;AG34,"* Los Procesados deben ser mayor o igual a los Reactivos en los 55 a 59. ","")</f>
        <v/>
      </c>
      <c r="DM34" s="85" t="str">
        <f t="shared" ref="DM34:DM51" si="67">IF(AH34&lt;AI34,"* Los Procesados deben ser mayor o igual a los Reactivos en los 60 a 64. ","")</f>
        <v/>
      </c>
      <c r="DN34" s="85" t="str">
        <f t="shared" ref="DN34:DN51" si="68">IF(AJ34&lt;AK34,"* Los Procesados deben ser mayor o igual a los Reactivos en los 65 a 69. ","")</f>
        <v/>
      </c>
      <c r="DO34" s="85" t="str">
        <f t="shared" ref="DO34:DO51" si="69">IF(AL34&lt;AM34,"* Los Procesados deben ser mayor o igual a los Reactivos en los 70 a 74. ","")</f>
        <v/>
      </c>
      <c r="DP34" s="85" t="str">
        <f t="shared" ref="DP34:DP51" si="70">IF(AN34&lt;AO34,"* Los Procesados deben ser mayor o igual a los Reactivos en los 75 a 79. ","")</f>
        <v/>
      </c>
      <c r="DQ34" s="85" t="str">
        <f t="shared" ref="DQ34:DQ51" si="71">IF(AP34&lt;AQ34,"* Los Procesados deben ser mayor o igual a los Reactivos en los 80 y más. ","")</f>
        <v/>
      </c>
      <c r="EA34" s="86">
        <f t="shared" ref="EA34:EA51" si="72">IF(D34&lt;E34,1,0)</f>
        <v>0</v>
      </c>
      <c r="EB34" s="86">
        <f t="shared" ref="EB34:EB51" si="73">IF(F34&lt;G34,1,0)</f>
        <v>0</v>
      </c>
      <c r="EC34" s="86">
        <f t="shared" ref="EC34:EC51" si="74">IF(H34&lt;I34,1,0)</f>
        <v>0</v>
      </c>
      <c r="ED34" s="86">
        <f t="shared" ref="ED34:ED51" si="75">IF(J34&lt;K34,1,0)</f>
        <v>0</v>
      </c>
      <c r="EE34" s="86">
        <f t="shared" ref="EE34:EE51" si="76">IF(L34&lt;M34,1,0)</f>
        <v>0</v>
      </c>
      <c r="EF34" s="86">
        <f t="shared" ref="EF34:EF51" si="77">IF(N34&lt;O34,1,0)</f>
        <v>0</v>
      </c>
      <c r="EG34" s="86">
        <f t="shared" ref="EG34:EG51" si="78">IF(P34&lt;Q34,1,0)</f>
        <v>0</v>
      </c>
      <c r="EH34" s="86">
        <f t="shared" ref="EH34:EH51" si="79">IF(R34&lt;S34,1,0)</f>
        <v>0</v>
      </c>
      <c r="EI34" s="86">
        <f t="shared" ref="EI34:EI51" si="80">IF(T34&lt;U34,1,0)</f>
        <v>0</v>
      </c>
      <c r="EJ34" s="86">
        <f t="shared" ref="EJ34:EJ51" si="81">IF(V34&lt;W34,1,0)</f>
        <v>0</v>
      </c>
      <c r="EK34" s="86">
        <f t="shared" ref="EK34:EK51" si="82">IF(X34&lt;Y34,1,0)</f>
        <v>0</v>
      </c>
      <c r="EL34" s="86">
        <f t="shared" ref="EL34:EL51" si="83">IF(AF34&lt;AG34,1,0)</f>
        <v>0</v>
      </c>
      <c r="EM34" s="86">
        <f t="shared" ref="EM34:EM51" si="84">IF(AH34&lt;AI34,1,0)</f>
        <v>0</v>
      </c>
      <c r="EN34" s="86">
        <f t="shared" ref="EN34:EN51" si="85">IF(AJ34&lt;AK34,1,0)</f>
        <v>0</v>
      </c>
      <c r="EO34" s="86">
        <f t="shared" ref="EO34:EO51" si="86">IF(AL34&lt;AM34,1,0)</f>
        <v>0</v>
      </c>
      <c r="EP34" s="86">
        <f t="shared" ref="EP34:EP51" si="87">IF(AN34&lt;AO34,1,0)</f>
        <v>0</v>
      </c>
      <c r="EQ34" s="86">
        <f t="shared" ref="EQ34:EQ51" si="88">IF(AP34&lt;AQ34,1,0)</f>
        <v>0</v>
      </c>
      <c r="ER34" s="86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8">
        <f t="shared" ref="B35:C51" si="89">+D35+F35+H35+J35+L35+N35+P35+R35+T35+V35+X35+Z35+AB35+AD35+AF35+AH35+AJ35+AL35+AN35+AP35</f>
        <v>0</v>
      </c>
      <c r="C35" s="109">
        <f t="shared" si="89"/>
        <v>0</v>
      </c>
      <c r="D35" s="7"/>
      <c r="E35" s="10"/>
      <c r="F35" s="7"/>
      <c r="G35" s="10"/>
      <c r="H35" s="7"/>
      <c r="I35" s="8"/>
      <c r="J35" s="9"/>
      <c r="K35" s="9"/>
      <c r="L35" s="7"/>
      <c r="M35" s="10"/>
      <c r="N35" s="7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85" t="str">
        <f t="shared" si="45"/>
        <v/>
      </c>
      <c r="CB35" s="85" t="str">
        <f t="shared" si="46"/>
        <v/>
      </c>
      <c r="CC35" s="85" t="str">
        <f t="shared" si="47"/>
        <v/>
      </c>
      <c r="CD35" s="85" t="str">
        <f t="shared" si="48"/>
        <v/>
      </c>
      <c r="CE35" s="85" t="str">
        <f t="shared" si="49"/>
        <v/>
      </c>
      <c r="CF35" s="86"/>
      <c r="CG35" s="86">
        <f t="shared" si="50"/>
        <v>0</v>
      </c>
      <c r="CH35" s="86">
        <f t="shared" si="51"/>
        <v>0</v>
      </c>
      <c r="CI35" s="86">
        <f t="shared" si="52"/>
        <v>0</v>
      </c>
      <c r="CJ35" s="86">
        <f t="shared" si="53"/>
        <v>0</v>
      </c>
      <c r="CK35" s="86">
        <f t="shared" si="54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A35" s="85" t="str">
        <f t="shared" si="55"/>
        <v/>
      </c>
      <c r="DB35" s="85" t="str">
        <f t="shared" si="56"/>
        <v/>
      </c>
      <c r="DC35" s="85" t="str">
        <f t="shared" si="57"/>
        <v/>
      </c>
      <c r="DD35" s="85" t="str">
        <f t="shared" si="58"/>
        <v/>
      </c>
      <c r="DE35" s="85" t="str">
        <f t="shared" si="59"/>
        <v/>
      </c>
      <c r="DF35" s="85" t="str">
        <f t="shared" si="60"/>
        <v/>
      </c>
      <c r="DG35" s="85" t="str">
        <f t="shared" si="61"/>
        <v/>
      </c>
      <c r="DH35" s="85" t="str">
        <f t="shared" si="62"/>
        <v/>
      </c>
      <c r="DI35" s="85" t="str">
        <f t="shared" si="63"/>
        <v/>
      </c>
      <c r="DJ35" s="85" t="str">
        <f t="shared" si="64"/>
        <v/>
      </c>
      <c r="DK35" s="85" t="str">
        <f t="shared" si="65"/>
        <v/>
      </c>
      <c r="DL35" s="85" t="str">
        <f t="shared" si="66"/>
        <v/>
      </c>
      <c r="DM35" s="85" t="str">
        <f t="shared" si="67"/>
        <v/>
      </c>
      <c r="DN35" s="85" t="str">
        <f t="shared" si="68"/>
        <v/>
      </c>
      <c r="DO35" s="85" t="str">
        <f t="shared" si="69"/>
        <v/>
      </c>
      <c r="DP35" s="85" t="str">
        <f t="shared" si="70"/>
        <v/>
      </c>
      <c r="DQ35" s="85" t="str">
        <f t="shared" si="71"/>
        <v/>
      </c>
      <c r="EA35" s="86">
        <f t="shared" si="72"/>
        <v>0</v>
      </c>
      <c r="EB35" s="86">
        <f t="shared" si="73"/>
        <v>0</v>
      </c>
      <c r="EC35" s="86">
        <f t="shared" si="74"/>
        <v>0</v>
      </c>
      <c r="ED35" s="86">
        <f t="shared" si="75"/>
        <v>0</v>
      </c>
      <c r="EE35" s="86">
        <f t="shared" si="76"/>
        <v>0</v>
      </c>
      <c r="EF35" s="86">
        <f t="shared" si="77"/>
        <v>0</v>
      </c>
      <c r="EG35" s="86">
        <f t="shared" si="78"/>
        <v>0</v>
      </c>
      <c r="EH35" s="86">
        <f t="shared" si="79"/>
        <v>0</v>
      </c>
      <c r="EI35" s="86">
        <f t="shared" si="80"/>
        <v>0</v>
      </c>
      <c r="EJ35" s="86">
        <f t="shared" si="81"/>
        <v>0</v>
      </c>
      <c r="EK35" s="86">
        <f t="shared" si="82"/>
        <v>0</v>
      </c>
      <c r="EL35" s="86">
        <f t="shared" si="83"/>
        <v>0</v>
      </c>
      <c r="EM35" s="86">
        <f t="shared" si="84"/>
        <v>0</v>
      </c>
      <c r="EN35" s="86">
        <f t="shared" si="85"/>
        <v>0</v>
      </c>
      <c r="EO35" s="86">
        <f t="shared" si="86"/>
        <v>0</v>
      </c>
      <c r="EP35" s="86">
        <f t="shared" si="87"/>
        <v>0</v>
      </c>
      <c r="EQ35" s="86">
        <f t="shared" si="88"/>
        <v>0</v>
      </c>
      <c r="ER35" s="86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8">
        <f t="shared" si="89"/>
        <v>0</v>
      </c>
      <c r="C36" s="109">
        <f t="shared" si="89"/>
        <v>0</v>
      </c>
      <c r="D36" s="7"/>
      <c r="E36" s="10"/>
      <c r="F36" s="7"/>
      <c r="G36" s="10"/>
      <c r="H36" s="7"/>
      <c r="I36" s="8"/>
      <c r="J36" s="9"/>
      <c r="K36" s="9"/>
      <c r="L36" s="7"/>
      <c r="M36" s="10"/>
      <c r="N36" s="7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85" t="str">
        <f t="shared" si="45"/>
        <v/>
      </c>
      <c r="CB36" s="85" t="str">
        <f t="shared" si="46"/>
        <v/>
      </c>
      <c r="CC36" s="85" t="str">
        <f t="shared" si="47"/>
        <v/>
      </c>
      <c r="CD36" s="85" t="str">
        <f t="shared" si="48"/>
        <v/>
      </c>
      <c r="CE36" s="85" t="str">
        <f t="shared" si="49"/>
        <v/>
      </c>
      <c r="CF36" s="86"/>
      <c r="CG36" s="86">
        <f t="shared" si="50"/>
        <v>0</v>
      </c>
      <c r="CH36" s="86">
        <f t="shared" si="51"/>
        <v>0</v>
      </c>
      <c r="CI36" s="86">
        <f t="shared" si="52"/>
        <v>0</v>
      </c>
      <c r="CJ36" s="86">
        <f t="shared" si="53"/>
        <v>0</v>
      </c>
      <c r="CK36" s="86">
        <f t="shared" si="54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A36" s="85" t="str">
        <f t="shared" si="55"/>
        <v/>
      </c>
      <c r="DB36" s="85" t="str">
        <f t="shared" si="56"/>
        <v/>
      </c>
      <c r="DC36" s="85" t="str">
        <f t="shared" si="57"/>
        <v/>
      </c>
      <c r="DD36" s="85" t="str">
        <f t="shared" si="58"/>
        <v/>
      </c>
      <c r="DE36" s="85" t="str">
        <f t="shared" si="59"/>
        <v/>
      </c>
      <c r="DF36" s="85" t="str">
        <f t="shared" si="60"/>
        <v/>
      </c>
      <c r="DG36" s="85" t="str">
        <f t="shared" si="61"/>
        <v/>
      </c>
      <c r="DH36" s="85" t="str">
        <f t="shared" si="62"/>
        <v/>
      </c>
      <c r="DI36" s="85" t="str">
        <f t="shared" si="63"/>
        <v/>
      </c>
      <c r="DJ36" s="85" t="str">
        <f t="shared" si="64"/>
        <v/>
      </c>
      <c r="DK36" s="85" t="str">
        <f t="shared" si="65"/>
        <v/>
      </c>
      <c r="DL36" s="85" t="str">
        <f t="shared" si="66"/>
        <v/>
      </c>
      <c r="DM36" s="85" t="str">
        <f t="shared" si="67"/>
        <v/>
      </c>
      <c r="DN36" s="85" t="str">
        <f t="shared" si="68"/>
        <v/>
      </c>
      <c r="DO36" s="85" t="str">
        <f t="shared" si="69"/>
        <v/>
      </c>
      <c r="DP36" s="85" t="str">
        <f t="shared" si="70"/>
        <v/>
      </c>
      <c r="DQ36" s="85" t="str">
        <f t="shared" si="71"/>
        <v/>
      </c>
      <c r="EA36" s="86">
        <f t="shared" si="72"/>
        <v>0</v>
      </c>
      <c r="EB36" s="86">
        <f t="shared" si="73"/>
        <v>0</v>
      </c>
      <c r="EC36" s="86">
        <f t="shared" si="74"/>
        <v>0</v>
      </c>
      <c r="ED36" s="86">
        <f t="shared" si="75"/>
        <v>0</v>
      </c>
      <c r="EE36" s="86">
        <f t="shared" si="76"/>
        <v>0</v>
      </c>
      <c r="EF36" s="86">
        <f t="shared" si="77"/>
        <v>0</v>
      </c>
      <c r="EG36" s="86">
        <f t="shared" si="78"/>
        <v>0</v>
      </c>
      <c r="EH36" s="86">
        <f t="shared" si="79"/>
        <v>0</v>
      </c>
      <c r="EI36" s="86">
        <f t="shared" si="80"/>
        <v>0</v>
      </c>
      <c r="EJ36" s="86">
        <f t="shared" si="81"/>
        <v>0</v>
      </c>
      <c r="EK36" s="86">
        <f t="shared" si="82"/>
        <v>0</v>
      </c>
      <c r="EL36" s="86">
        <f t="shared" si="83"/>
        <v>0</v>
      </c>
      <c r="EM36" s="86">
        <f t="shared" si="84"/>
        <v>0</v>
      </c>
      <c r="EN36" s="86">
        <f t="shared" si="85"/>
        <v>0</v>
      </c>
      <c r="EO36" s="86">
        <f t="shared" si="86"/>
        <v>0</v>
      </c>
      <c r="EP36" s="86">
        <f t="shared" si="87"/>
        <v>0</v>
      </c>
      <c r="EQ36" s="86">
        <f t="shared" si="88"/>
        <v>0</v>
      </c>
      <c r="ER36" s="86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8">
        <f t="shared" si="89"/>
        <v>0</v>
      </c>
      <c r="C37" s="109">
        <f t="shared" si="89"/>
        <v>0</v>
      </c>
      <c r="D37" s="7"/>
      <c r="E37" s="10"/>
      <c r="F37" s="7"/>
      <c r="G37" s="10"/>
      <c r="H37" s="7"/>
      <c r="I37" s="8"/>
      <c r="J37" s="9"/>
      <c r="K37" s="9"/>
      <c r="L37" s="7"/>
      <c r="M37" s="10"/>
      <c r="N37" s="7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85" t="str">
        <f t="shared" si="45"/>
        <v/>
      </c>
      <c r="CB37" s="85" t="str">
        <f t="shared" si="46"/>
        <v/>
      </c>
      <c r="CC37" s="85" t="str">
        <f t="shared" si="47"/>
        <v/>
      </c>
      <c r="CD37" s="85" t="str">
        <f t="shared" si="48"/>
        <v/>
      </c>
      <c r="CE37" s="85" t="str">
        <f t="shared" si="49"/>
        <v/>
      </c>
      <c r="CF37" s="86"/>
      <c r="CG37" s="86">
        <f t="shared" si="50"/>
        <v>0</v>
      </c>
      <c r="CH37" s="86">
        <f t="shared" si="51"/>
        <v>0</v>
      </c>
      <c r="CI37" s="86">
        <f t="shared" si="52"/>
        <v>0</v>
      </c>
      <c r="CJ37" s="86">
        <f t="shared" si="53"/>
        <v>0</v>
      </c>
      <c r="CK37" s="86">
        <f t="shared" si="54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A37" s="85" t="str">
        <f t="shared" si="55"/>
        <v/>
      </c>
      <c r="DB37" s="85" t="str">
        <f t="shared" si="56"/>
        <v/>
      </c>
      <c r="DC37" s="85" t="str">
        <f t="shared" si="57"/>
        <v/>
      </c>
      <c r="DD37" s="85" t="str">
        <f t="shared" si="58"/>
        <v/>
      </c>
      <c r="DE37" s="85" t="str">
        <f t="shared" si="59"/>
        <v/>
      </c>
      <c r="DF37" s="85" t="str">
        <f t="shared" si="60"/>
        <v/>
      </c>
      <c r="DG37" s="85" t="str">
        <f t="shared" si="61"/>
        <v/>
      </c>
      <c r="DH37" s="85" t="str">
        <f t="shared" si="62"/>
        <v/>
      </c>
      <c r="DI37" s="85" t="str">
        <f t="shared" si="63"/>
        <v/>
      </c>
      <c r="DJ37" s="85" t="str">
        <f t="shared" si="64"/>
        <v/>
      </c>
      <c r="DK37" s="85" t="str">
        <f t="shared" si="65"/>
        <v/>
      </c>
      <c r="DL37" s="85" t="str">
        <f t="shared" si="66"/>
        <v/>
      </c>
      <c r="DM37" s="85" t="str">
        <f t="shared" si="67"/>
        <v/>
      </c>
      <c r="DN37" s="85" t="str">
        <f t="shared" si="68"/>
        <v/>
      </c>
      <c r="DO37" s="85" t="str">
        <f t="shared" si="69"/>
        <v/>
      </c>
      <c r="DP37" s="85" t="str">
        <f t="shared" si="70"/>
        <v/>
      </c>
      <c r="DQ37" s="85" t="str">
        <f t="shared" si="71"/>
        <v/>
      </c>
      <c r="EA37" s="86">
        <f t="shared" si="72"/>
        <v>0</v>
      </c>
      <c r="EB37" s="86">
        <f t="shared" si="73"/>
        <v>0</v>
      </c>
      <c r="EC37" s="86">
        <f t="shared" si="74"/>
        <v>0</v>
      </c>
      <c r="ED37" s="86">
        <f t="shared" si="75"/>
        <v>0</v>
      </c>
      <c r="EE37" s="86">
        <f t="shared" si="76"/>
        <v>0</v>
      </c>
      <c r="EF37" s="86">
        <f t="shared" si="77"/>
        <v>0</v>
      </c>
      <c r="EG37" s="86">
        <f t="shared" si="78"/>
        <v>0</v>
      </c>
      <c r="EH37" s="86">
        <f t="shared" si="79"/>
        <v>0</v>
      </c>
      <c r="EI37" s="86">
        <f t="shared" si="80"/>
        <v>0</v>
      </c>
      <c r="EJ37" s="86">
        <f t="shared" si="81"/>
        <v>0</v>
      </c>
      <c r="EK37" s="86">
        <f t="shared" si="82"/>
        <v>0</v>
      </c>
      <c r="EL37" s="86">
        <f t="shared" si="83"/>
        <v>0</v>
      </c>
      <c r="EM37" s="86">
        <f t="shared" si="84"/>
        <v>0</v>
      </c>
      <c r="EN37" s="86">
        <f t="shared" si="85"/>
        <v>0</v>
      </c>
      <c r="EO37" s="86">
        <f t="shared" si="86"/>
        <v>0</v>
      </c>
      <c r="EP37" s="86">
        <f t="shared" si="87"/>
        <v>0</v>
      </c>
      <c r="EQ37" s="86">
        <f t="shared" si="88"/>
        <v>0</v>
      </c>
      <c r="ER37" s="86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8">
        <f t="shared" si="89"/>
        <v>0</v>
      </c>
      <c r="C38" s="109">
        <f t="shared" si="89"/>
        <v>0</v>
      </c>
      <c r="D38" s="7"/>
      <c r="E38" s="10"/>
      <c r="F38" s="7"/>
      <c r="G38" s="10"/>
      <c r="H38" s="7"/>
      <c r="I38" s="8"/>
      <c r="J38" s="9"/>
      <c r="K38" s="9"/>
      <c r="L38" s="7"/>
      <c r="M38" s="10"/>
      <c r="N38" s="7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85" t="str">
        <f t="shared" si="45"/>
        <v/>
      </c>
      <c r="CB38" s="85" t="str">
        <f t="shared" si="46"/>
        <v/>
      </c>
      <c r="CC38" s="85" t="str">
        <f t="shared" si="47"/>
        <v/>
      </c>
      <c r="CD38" s="85" t="str">
        <f t="shared" si="48"/>
        <v/>
      </c>
      <c r="CE38" s="85" t="str">
        <f t="shared" si="49"/>
        <v/>
      </c>
      <c r="CF38" s="86"/>
      <c r="CG38" s="86">
        <f t="shared" si="50"/>
        <v>0</v>
      </c>
      <c r="CH38" s="86">
        <f t="shared" si="51"/>
        <v>0</v>
      </c>
      <c r="CI38" s="86">
        <f t="shared" si="52"/>
        <v>0</v>
      </c>
      <c r="CJ38" s="86">
        <f t="shared" si="53"/>
        <v>0</v>
      </c>
      <c r="CK38" s="86">
        <f t="shared" si="54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A38" s="85" t="str">
        <f t="shared" si="55"/>
        <v/>
      </c>
      <c r="DB38" s="85" t="str">
        <f t="shared" si="56"/>
        <v/>
      </c>
      <c r="DC38" s="85" t="str">
        <f t="shared" si="57"/>
        <v/>
      </c>
      <c r="DD38" s="85" t="str">
        <f t="shared" si="58"/>
        <v/>
      </c>
      <c r="DE38" s="85" t="str">
        <f t="shared" si="59"/>
        <v/>
      </c>
      <c r="DF38" s="85" t="str">
        <f t="shared" si="60"/>
        <v/>
      </c>
      <c r="DG38" s="85" t="str">
        <f t="shared" si="61"/>
        <v/>
      </c>
      <c r="DH38" s="85" t="str">
        <f t="shared" si="62"/>
        <v/>
      </c>
      <c r="DI38" s="85" t="str">
        <f t="shared" si="63"/>
        <v/>
      </c>
      <c r="DJ38" s="85" t="str">
        <f t="shared" si="64"/>
        <v/>
      </c>
      <c r="DK38" s="85" t="str">
        <f t="shared" si="65"/>
        <v/>
      </c>
      <c r="DL38" s="85" t="str">
        <f t="shared" si="66"/>
        <v/>
      </c>
      <c r="DM38" s="85" t="str">
        <f t="shared" si="67"/>
        <v/>
      </c>
      <c r="DN38" s="85" t="str">
        <f t="shared" si="68"/>
        <v/>
      </c>
      <c r="DO38" s="85" t="str">
        <f t="shared" si="69"/>
        <v/>
      </c>
      <c r="DP38" s="85" t="str">
        <f t="shared" si="70"/>
        <v/>
      </c>
      <c r="DQ38" s="85" t="str">
        <f t="shared" si="71"/>
        <v/>
      </c>
      <c r="EA38" s="86">
        <f t="shared" si="72"/>
        <v>0</v>
      </c>
      <c r="EB38" s="86">
        <f t="shared" si="73"/>
        <v>0</v>
      </c>
      <c r="EC38" s="86">
        <f t="shared" si="74"/>
        <v>0</v>
      </c>
      <c r="ED38" s="86">
        <f t="shared" si="75"/>
        <v>0</v>
      </c>
      <c r="EE38" s="86">
        <f t="shared" si="76"/>
        <v>0</v>
      </c>
      <c r="EF38" s="86">
        <f t="shared" si="77"/>
        <v>0</v>
      </c>
      <c r="EG38" s="86">
        <f t="shared" si="78"/>
        <v>0</v>
      </c>
      <c r="EH38" s="86">
        <f t="shared" si="79"/>
        <v>0</v>
      </c>
      <c r="EI38" s="86">
        <f t="shared" si="80"/>
        <v>0</v>
      </c>
      <c r="EJ38" s="86">
        <f t="shared" si="81"/>
        <v>0</v>
      </c>
      <c r="EK38" s="86">
        <f t="shared" si="82"/>
        <v>0</v>
      </c>
      <c r="EL38" s="86">
        <f t="shared" si="83"/>
        <v>0</v>
      </c>
      <c r="EM38" s="86">
        <f t="shared" si="84"/>
        <v>0</v>
      </c>
      <c r="EN38" s="86">
        <f t="shared" si="85"/>
        <v>0</v>
      </c>
      <c r="EO38" s="86">
        <f t="shared" si="86"/>
        <v>0</v>
      </c>
      <c r="EP38" s="86">
        <f t="shared" si="87"/>
        <v>0</v>
      </c>
      <c r="EQ38" s="86">
        <f t="shared" si="88"/>
        <v>0</v>
      </c>
      <c r="ER38" s="86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8">
        <f t="shared" si="89"/>
        <v>0</v>
      </c>
      <c r="C39" s="109">
        <f t="shared" si="89"/>
        <v>0</v>
      </c>
      <c r="D39" s="7"/>
      <c r="E39" s="10"/>
      <c r="F39" s="7"/>
      <c r="G39" s="10"/>
      <c r="H39" s="7"/>
      <c r="I39" s="8"/>
      <c r="J39" s="9"/>
      <c r="K39" s="9"/>
      <c r="L39" s="7"/>
      <c r="M39" s="10"/>
      <c r="N39" s="7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85" t="str">
        <f t="shared" si="45"/>
        <v/>
      </c>
      <c r="CB39" s="85" t="str">
        <f t="shared" si="46"/>
        <v/>
      </c>
      <c r="CC39" s="85" t="str">
        <f t="shared" si="47"/>
        <v/>
      </c>
      <c r="CD39" s="85" t="str">
        <f t="shared" si="48"/>
        <v/>
      </c>
      <c r="CE39" s="85" t="str">
        <f t="shared" si="49"/>
        <v/>
      </c>
      <c r="CF39" s="86"/>
      <c r="CG39" s="86">
        <f t="shared" si="50"/>
        <v>0</v>
      </c>
      <c r="CH39" s="86">
        <f t="shared" si="51"/>
        <v>0</v>
      </c>
      <c r="CI39" s="86">
        <f t="shared" si="52"/>
        <v>0</v>
      </c>
      <c r="CJ39" s="86">
        <f t="shared" si="53"/>
        <v>0</v>
      </c>
      <c r="CK39" s="86">
        <f t="shared" si="54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A39" s="85" t="str">
        <f t="shared" si="55"/>
        <v/>
      </c>
      <c r="DB39" s="85" t="str">
        <f t="shared" si="56"/>
        <v/>
      </c>
      <c r="DC39" s="85" t="str">
        <f t="shared" si="57"/>
        <v/>
      </c>
      <c r="DD39" s="85" t="str">
        <f t="shared" si="58"/>
        <v/>
      </c>
      <c r="DE39" s="85" t="str">
        <f t="shared" si="59"/>
        <v/>
      </c>
      <c r="DF39" s="85" t="str">
        <f t="shared" si="60"/>
        <v/>
      </c>
      <c r="DG39" s="85" t="str">
        <f t="shared" si="61"/>
        <v/>
      </c>
      <c r="DH39" s="85" t="str">
        <f t="shared" si="62"/>
        <v/>
      </c>
      <c r="DI39" s="85" t="str">
        <f t="shared" si="63"/>
        <v/>
      </c>
      <c r="DJ39" s="85" t="str">
        <f t="shared" si="64"/>
        <v/>
      </c>
      <c r="DK39" s="85" t="str">
        <f t="shared" si="65"/>
        <v/>
      </c>
      <c r="DL39" s="85" t="str">
        <f t="shared" si="66"/>
        <v/>
      </c>
      <c r="DM39" s="85" t="str">
        <f t="shared" si="67"/>
        <v/>
      </c>
      <c r="DN39" s="85" t="str">
        <f t="shared" si="68"/>
        <v/>
      </c>
      <c r="DO39" s="85" t="str">
        <f t="shared" si="69"/>
        <v/>
      </c>
      <c r="DP39" s="85" t="str">
        <f t="shared" si="70"/>
        <v/>
      </c>
      <c r="DQ39" s="85" t="str">
        <f t="shared" si="71"/>
        <v/>
      </c>
      <c r="EA39" s="86">
        <f t="shared" si="72"/>
        <v>0</v>
      </c>
      <c r="EB39" s="86">
        <f t="shared" si="73"/>
        <v>0</v>
      </c>
      <c r="EC39" s="86">
        <f t="shared" si="74"/>
        <v>0</v>
      </c>
      <c r="ED39" s="86">
        <f t="shared" si="75"/>
        <v>0</v>
      </c>
      <c r="EE39" s="86">
        <f t="shared" si="76"/>
        <v>0</v>
      </c>
      <c r="EF39" s="86">
        <f t="shared" si="77"/>
        <v>0</v>
      </c>
      <c r="EG39" s="86">
        <f t="shared" si="78"/>
        <v>0</v>
      </c>
      <c r="EH39" s="86">
        <f t="shared" si="79"/>
        <v>0</v>
      </c>
      <c r="EI39" s="86">
        <f t="shared" si="80"/>
        <v>0</v>
      </c>
      <c r="EJ39" s="86">
        <f t="shared" si="81"/>
        <v>0</v>
      </c>
      <c r="EK39" s="86">
        <f t="shared" si="82"/>
        <v>0</v>
      </c>
      <c r="EL39" s="86">
        <f t="shared" si="83"/>
        <v>0</v>
      </c>
      <c r="EM39" s="86">
        <f t="shared" si="84"/>
        <v>0</v>
      </c>
      <c r="EN39" s="86">
        <f t="shared" si="85"/>
        <v>0</v>
      </c>
      <c r="EO39" s="86">
        <f t="shared" si="86"/>
        <v>0</v>
      </c>
      <c r="EP39" s="86">
        <f t="shared" si="87"/>
        <v>0</v>
      </c>
      <c r="EQ39" s="86">
        <f t="shared" si="88"/>
        <v>0</v>
      </c>
      <c r="ER39" s="86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8">
        <f t="shared" si="89"/>
        <v>0</v>
      </c>
      <c r="C40" s="109">
        <f t="shared" si="89"/>
        <v>0</v>
      </c>
      <c r="D40" s="7"/>
      <c r="E40" s="10"/>
      <c r="F40" s="7"/>
      <c r="G40" s="10"/>
      <c r="H40" s="7"/>
      <c r="I40" s="8"/>
      <c r="J40" s="9"/>
      <c r="K40" s="9"/>
      <c r="L40" s="7"/>
      <c r="M40" s="10"/>
      <c r="N40" s="7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85" t="str">
        <f t="shared" si="45"/>
        <v/>
      </c>
      <c r="CB40" s="85" t="str">
        <f t="shared" si="46"/>
        <v/>
      </c>
      <c r="CC40" s="85" t="str">
        <f t="shared" si="47"/>
        <v/>
      </c>
      <c r="CD40" s="85" t="str">
        <f t="shared" si="48"/>
        <v/>
      </c>
      <c r="CE40" s="85" t="str">
        <f t="shared" si="49"/>
        <v/>
      </c>
      <c r="CF40" s="86"/>
      <c r="CG40" s="86">
        <f t="shared" si="50"/>
        <v>0</v>
      </c>
      <c r="CH40" s="86">
        <f t="shared" si="51"/>
        <v>0</v>
      </c>
      <c r="CI40" s="86">
        <f t="shared" si="52"/>
        <v>0</v>
      </c>
      <c r="CJ40" s="86">
        <f t="shared" si="53"/>
        <v>0</v>
      </c>
      <c r="CK40" s="86">
        <f t="shared" si="54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A40" s="85" t="str">
        <f t="shared" si="55"/>
        <v/>
      </c>
      <c r="DB40" s="85" t="str">
        <f t="shared" si="56"/>
        <v/>
      </c>
      <c r="DC40" s="85" t="str">
        <f t="shared" si="57"/>
        <v/>
      </c>
      <c r="DD40" s="85" t="str">
        <f t="shared" si="58"/>
        <v/>
      </c>
      <c r="DE40" s="85" t="str">
        <f t="shared" si="59"/>
        <v/>
      </c>
      <c r="DF40" s="85" t="str">
        <f t="shared" si="60"/>
        <v/>
      </c>
      <c r="DG40" s="85" t="str">
        <f t="shared" si="61"/>
        <v/>
      </c>
      <c r="DH40" s="85" t="str">
        <f t="shared" si="62"/>
        <v/>
      </c>
      <c r="DI40" s="85" t="str">
        <f t="shared" si="63"/>
        <v/>
      </c>
      <c r="DJ40" s="85" t="str">
        <f t="shared" si="64"/>
        <v/>
      </c>
      <c r="DK40" s="85" t="str">
        <f t="shared" si="65"/>
        <v/>
      </c>
      <c r="DL40" s="85" t="str">
        <f t="shared" si="66"/>
        <v/>
      </c>
      <c r="DM40" s="85" t="str">
        <f t="shared" si="67"/>
        <v/>
      </c>
      <c r="DN40" s="85" t="str">
        <f t="shared" si="68"/>
        <v/>
      </c>
      <c r="DO40" s="85" t="str">
        <f t="shared" si="69"/>
        <v/>
      </c>
      <c r="DP40" s="85" t="str">
        <f t="shared" si="70"/>
        <v/>
      </c>
      <c r="DQ40" s="85" t="str">
        <f t="shared" si="71"/>
        <v/>
      </c>
      <c r="EA40" s="86">
        <f t="shared" si="72"/>
        <v>0</v>
      </c>
      <c r="EB40" s="86">
        <f t="shared" si="73"/>
        <v>0</v>
      </c>
      <c r="EC40" s="86">
        <f t="shared" si="74"/>
        <v>0</v>
      </c>
      <c r="ED40" s="86">
        <f t="shared" si="75"/>
        <v>0</v>
      </c>
      <c r="EE40" s="86">
        <f t="shared" si="76"/>
        <v>0</v>
      </c>
      <c r="EF40" s="86">
        <f t="shared" si="77"/>
        <v>0</v>
      </c>
      <c r="EG40" s="86">
        <f t="shared" si="78"/>
        <v>0</v>
      </c>
      <c r="EH40" s="86">
        <f t="shared" si="79"/>
        <v>0</v>
      </c>
      <c r="EI40" s="86">
        <f t="shared" si="80"/>
        <v>0</v>
      </c>
      <c r="EJ40" s="86">
        <f t="shared" si="81"/>
        <v>0</v>
      </c>
      <c r="EK40" s="86">
        <f t="shared" si="82"/>
        <v>0</v>
      </c>
      <c r="EL40" s="86">
        <f t="shared" si="83"/>
        <v>0</v>
      </c>
      <c r="EM40" s="86">
        <f t="shared" si="84"/>
        <v>0</v>
      </c>
      <c r="EN40" s="86">
        <f t="shared" si="85"/>
        <v>0</v>
      </c>
      <c r="EO40" s="86">
        <f t="shared" si="86"/>
        <v>0</v>
      </c>
      <c r="EP40" s="86">
        <f t="shared" si="87"/>
        <v>0</v>
      </c>
      <c r="EQ40" s="86">
        <f t="shared" si="88"/>
        <v>0</v>
      </c>
      <c r="ER40" s="86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8">
        <f t="shared" si="89"/>
        <v>0</v>
      </c>
      <c r="C41" s="109">
        <f t="shared" si="89"/>
        <v>0</v>
      </c>
      <c r="D41" s="7"/>
      <c r="E41" s="10"/>
      <c r="F41" s="7"/>
      <c r="G41" s="10"/>
      <c r="H41" s="7"/>
      <c r="I41" s="8"/>
      <c r="J41" s="9"/>
      <c r="K41" s="9"/>
      <c r="L41" s="7"/>
      <c r="M41" s="10"/>
      <c r="N41" s="7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85" t="str">
        <f t="shared" si="45"/>
        <v/>
      </c>
      <c r="CB41" s="85" t="str">
        <f t="shared" si="46"/>
        <v/>
      </c>
      <c r="CC41" s="85" t="str">
        <f t="shared" si="47"/>
        <v/>
      </c>
      <c r="CD41" s="85" t="str">
        <f t="shared" si="48"/>
        <v/>
      </c>
      <c r="CE41" s="85" t="str">
        <f t="shared" si="49"/>
        <v/>
      </c>
      <c r="CF41" s="86"/>
      <c r="CG41" s="86">
        <f t="shared" si="50"/>
        <v>0</v>
      </c>
      <c r="CH41" s="86">
        <f t="shared" si="51"/>
        <v>0</v>
      </c>
      <c r="CI41" s="86">
        <f t="shared" si="52"/>
        <v>0</v>
      </c>
      <c r="CJ41" s="86">
        <f t="shared" si="53"/>
        <v>0</v>
      </c>
      <c r="CK41" s="86">
        <f t="shared" si="54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A41" s="85" t="str">
        <f t="shared" si="55"/>
        <v/>
      </c>
      <c r="DB41" s="85" t="str">
        <f t="shared" si="56"/>
        <v/>
      </c>
      <c r="DC41" s="85" t="str">
        <f t="shared" si="57"/>
        <v/>
      </c>
      <c r="DD41" s="85" t="str">
        <f t="shared" si="58"/>
        <v/>
      </c>
      <c r="DE41" s="85" t="str">
        <f t="shared" si="59"/>
        <v/>
      </c>
      <c r="DF41" s="85" t="str">
        <f t="shared" si="60"/>
        <v/>
      </c>
      <c r="DG41" s="85" t="str">
        <f t="shared" si="61"/>
        <v/>
      </c>
      <c r="DH41" s="85" t="str">
        <f t="shared" si="62"/>
        <v/>
      </c>
      <c r="DI41" s="85" t="str">
        <f t="shared" si="63"/>
        <v/>
      </c>
      <c r="DJ41" s="85" t="str">
        <f t="shared" si="64"/>
        <v/>
      </c>
      <c r="DK41" s="85" t="str">
        <f t="shared" si="65"/>
        <v/>
      </c>
      <c r="DL41" s="85" t="str">
        <f t="shared" si="66"/>
        <v/>
      </c>
      <c r="DM41" s="85" t="str">
        <f t="shared" si="67"/>
        <v/>
      </c>
      <c r="DN41" s="85" t="str">
        <f t="shared" si="68"/>
        <v/>
      </c>
      <c r="DO41" s="85" t="str">
        <f t="shared" si="69"/>
        <v/>
      </c>
      <c r="DP41" s="85" t="str">
        <f t="shared" si="70"/>
        <v/>
      </c>
      <c r="DQ41" s="85" t="str">
        <f t="shared" si="71"/>
        <v/>
      </c>
      <c r="EA41" s="86">
        <f t="shared" si="72"/>
        <v>0</v>
      </c>
      <c r="EB41" s="86">
        <f t="shared" si="73"/>
        <v>0</v>
      </c>
      <c r="EC41" s="86">
        <f t="shared" si="74"/>
        <v>0</v>
      </c>
      <c r="ED41" s="86">
        <f t="shared" si="75"/>
        <v>0</v>
      </c>
      <c r="EE41" s="86">
        <f t="shared" si="76"/>
        <v>0</v>
      </c>
      <c r="EF41" s="86">
        <f t="shared" si="77"/>
        <v>0</v>
      </c>
      <c r="EG41" s="86">
        <f t="shared" si="78"/>
        <v>0</v>
      </c>
      <c r="EH41" s="86">
        <f t="shared" si="79"/>
        <v>0</v>
      </c>
      <c r="EI41" s="86">
        <f t="shared" si="80"/>
        <v>0</v>
      </c>
      <c r="EJ41" s="86">
        <f t="shared" si="81"/>
        <v>0</v>
      </c>
      <c r="EK41" s="86">
        <f t="shared" si="82"/>
        <v>0</v>
      </c>
      <c r="EL41" s="86">
        <f t="shared" si="83"/>
        <v>0</v>
      </c>
      <c r="EM41" s="86">
        <f t="shared" si="84"/>
        <v>0</v>
      </c>
      <c r="EN41" s="86">
        <f t="shared" si="85"/>
        <v>0</v>
      </c>
      <c r="EO41" s="86">
        <f t="shared" si="86"/>
        <v>0</v>
      </c>
      <c r="EP41" s="86">
        <f t="shared" si="87"/>
        <v>0</v>
      </c>
      <c r="EQ41" s="86">
        <f t="shared" si="88"/>
        <v>0</v>
      </c>
      <c r="ER41" s="86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08">
        <f t="shared" si="89"/>
        <v>0</v>
      </c>
      <c r="C42" s="109">
        <f t="shared" si="89"/>
        <v>0</v>
      </c>
      <c r="D42" s="7"/>
      <c r="E42" s="10"/>
      <c r="F42" s="7"/>
      <c r="G42" s="10"/>
      <c r="H42" s="7"/>
      <c r="I42" s="8"/>
      <c r="J42" s="9"/>
      <c r="K42" s="9"/>
      <c r="L42" s="7"/>
      <c r="M42" s="10"/>
      <c r="N42" s="7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85" t="str">
        <f t="shared" si="45"/>
        <v/>
      </c>
      <c r="CB42" s="85" t="str">
        <f t="shared" si="46"/>
        <v/>
      </c>
      <c r="CC42" s="85" t="str">
        <f t="shared" si="47"/>
        <v/>
      </c>
      <c r="CD42" s="85" t="str">
        <f t="shared" si="48"/>
        <v/>
      </c>
      <c r="CE42" s="85" t="str">
        <f t="shared" si="49"/>
        <v/>
      </c>
      <c r="CF42" s="86"/>
      <c r="CG42" s="86">
        <f t="shared" si="50"/>
        <v>0</v>
      </c>
      <c r="CH42" s="86">
        <f t="shared" si="51"/>
        <v>0</v>
      </c>
      <c r="CI42" s="86">
        <f t="shared" si="52"/>
        <v>0</v>
      </c>
      <c r="CJ42" s="86">
        <f t="shared" si="53"/>
        <v>0</v>
      </c>
      <c r="CK42" s="86">
        <f t="shared" si="54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85" t="str">
        <f t="shared" si="55"/>
        <v/>
      </c>
      <c r="DB42" s="85" t="str">
        <f t="shared" si="56"/>
        <v/>
      </c>
      <c r="DC42" s="85" t="str">
        <f t="shared" si="57"/>
        <v/>
      </c>
      <c r="DD42" s="85" t="str">
        <f t="shared" si="58"/>
        <v/>
      </c>
      <c r="DE42" s="85" t="str">
        <f t="shared" si="59"/>
        <v/>
      </c>
      <c r="DF42" s="85" t="str">
        <f t="shared" si="60"/>
        <v/>
      </c>
      <c r="DG42" s="85" t="str">
        <f t="shared" si="61"/>
        <v/>
      </c>
      <c r="DH42" s="85" t="str">
        <f t="shared" si="62"/>
        <v/>
      </c>
      <c r="DI42" s="85" t="str">
        <f t="shared" si="63"/>
        <v/>
      </c>
      <c r="DJ42" s="85" t="str">
        <f t="shared" si="64"/>
        <v/>
      </c>
      <c r="DK42" s="85" t="str">
        <f t="shared" si="65"/>
        <v/>
      </c>
      <c r="DL42" s="85" t="str">
        <f t="shared" si="66"/>
        <v/>
      </c>
      <c r="DM42" s="85" t="str">
        <f t="shared" si="67"/>
        <v/>
      </c>
      <c r="DN42" s="85" t="str">
        <f t="shared" si="68"/>
        <v/>
      </c>
      <c r="DO42" s="85" t="str">
        <f t="shared" si="69"/>
        <v/>
      </c>
      <c r="DP42" s="85" t="str">
        <f t="shared" si="70"/>
        <v/>
      </c>
      <c r="DQ42" s="85" t="str">
        <f t="shared" si="71"/>
        <v/>
      </c>
      <c r="EA42" s="86">
        <f t="shared" si="72"/>
        <v>0</v>
      </c>
      <c r="EB42" s="86">
        <f t="shared" si="73"/>
        <v>0</v>
      </c>
      <c r="EC42" s="86">
        <f t="shared" si="74"/>
        <v>0</v>
      </c>
      <c r="ED42" s="86">
        <f t="shared" si="75"/>
        <v>0</v>
      </c>
      <c r="EE42" s="86">
        <f t="shared" si="76"/>
        <v>0</v>
      </c>
      <c r="EF42" s="86">
        <f t="shared" si="77"/>
        <v>0</v>
      </c>
      <c r="EG42" s="86">
        <f t="shared" si="78"/>
        <v>0</v>
      </c>
      <c r="EH42" s="86">
        <f t="shared" si="79"/>
        <v>0</v>
      </c>
      <c r="EI42" s="86">
        <f t="shared" si="80"/>
        <v>0</v>
      </c>
      <c r="EJ42" s="86">
        <f t="shared" si="81"/>
        <v>0</v>
      </c>
      <c r="EK42" s="86">
        <f t="shared" si="82"/>
        <v>0</v>
      </c>
      <c r="EL42" s="86">
        <f t="shared" si="83"/>
        <v>0</v>
      </c>
      <c r="EM42" s="86">
        <f t="shared" si="84"/>
        <v>0</v>
      </c>
      <c r="EN42" s="86">
        <f t="shared" si="85"/>
        <v>0</v>
      </c>
      <c r="EO42" s="86">
        <f t="shared" si="86"/>
        <v>0</v>
      </c>
      <c r="EP42" s="86">
        <f t="shared" si="87"/>
        <v>0</v>
      </c>
      <c r="EQ42" s="86">
        <f t="shared" si="88"/>
        <v>0</v>
      </c>
      <c r="ER42" s="86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08">
        <f t="shared" si="89"/>
        <v>0</v>
      </c>
      <c r="C43" s="109">
        <f t="shared" si="89"/>
        <v>0</v>
      </c>
      <c r="D43" s="7"/>
      <c r="E43" s="10"/>
      <c r="F43" s="7"/>
      <c r="G43" s="10"/>
      <c r="H43" s="7"/>
      <c r="I43" s="8"/>
      <c r="J43" s="9"/>
      <c r="K43" s="9"/>
      <c r="L43" s="7"/>
      <c r="M43" s="10"/>
      <c r="N43" s="7"/>
      <c r="O43" s="10"/>
      <c r="P43" s="7"/>
      <c r="Q43" s="10"/>
      <c r="R43" s="7"/>
      <c r="S43" s="10"/>
      <c r="T43" s="7"/>
      <c r="U43" s="10"/>
      <c r="V43" s="7"/>
      <c r="W43" s="10"/>
      <c r="X43" s="7"/>
      <c r="Y43" s="10"/>
      <c r="Z43" s="7"/>
      <c r="AA43" s="10"/>
      <c r="AB43" s="7"/>
      <c r="AC43" s="10"/>
      <c r="AD43" s="7"/>
      <c r="AE43" s="10"/>
      <c r="AF43" s="7"/>
      <c r="AG43" s="10"/>
      <c r="AH43" s="7"/>
      <c r="AI43" s="10"/>
      <c r="AJ43" s="7"/>
      <c r="AK43" s="10"/>
      <c r="AL43" s="7"/>
      <c r="AM43" s="10"/>
      <c r="AN43" s="7"/>
      <c r="AO43" s="10"/>
      <c r="AP43" s="7"/>
      <c r="AQ43" s="27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85" t="str">
        <f t="shared" si="45"/>
        <v/>
      </c>
      <c r="CB43" s="85" t="str">
        <f t="shared" si="46"/>
        <v/>
      </c>
      <c r="CC43" s="85" t="str">
        <f t="shared" si="47"/>
        <v/>
      </c>
      <c r="CD43" s="85" t="str">
        <f t="shared" si="48"/>
        <v/>
      </c>
      <c r="CE43" s="85" t="str">
        <f t="shared" si="49"/>
        <v/>
      </c>
      <c r="CF43" s="86"/>
      <c r="CG43" s="86">
        <f t="shared" si="50"/>
        <v>0</v>
      </c>
      <c r="CH43" s="86">
        <f t="shared" si="51"/>
        <v>0</v>
      </c>
      <c r="CI43" s="86">
        <f t="shared" si="52"/>
        <v>0</v>
      </c>
      <c r="CJ43" s="86">
        <f t="shared" si="53"/>
        <v>0</v>
      </c>
      <c r="CK43" s="86">
        <f t="shared" si="54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85" t="str">
        <f t="shared" si="55"/>
        <v/>
      </c>
      <c r="DB43" s="85" t="str">
        <f t="shared" si="56"/>
        <v/>
      </c>
      <c r="DC43" s="85" t="str">
        <f t="shared" si="57"/>
        <v/>
      </c>
      <c r="DD43" s="85" t="str">
        <f t="shared" si="58"/>
        <v/>
      </c>
      <c r="DE43" s="85" t="str">
        <f t="shared" si="59"/>
        <v/>
      </c>
      <c r="DF43" s="85" t="str">
        <f t="shared" si="60"/>
        <v/>
      </c>
      <c r="DG43" s="85" t="str">
        <f t="shared" si="61"/>
        <v/>
      </c>
      <c r="DH43" s="85" t="str">
        <f t="shared" si="62"/>
        <v/>
      </c>
      <c r="DI43" s="85" t="str">
        <f t="shared" si="63"/>
        <v/>
      </c>
      <c r="DJ43" s="85" t="str">
        <f t="shared" si="64"/>
        <v/>
      </c>
      <c r="DK43" s="85" t="str">
        <f t="shared" si="65"/>
        <v/>
      </c>
      <c r="DL43" s="85" t="str">
        <f t="shared" si="66"/>
        <v/>
      </c>
      <c r="DM43" s="85" t="str">
        <f t="shared" si="67"/>
        <v/>
      </c>
      <c r="DN43" s="85" t="str">
        <f t="shared" si="68"/>
        <v/>
      </c>
      <c r="DO43" s="85" t="str">
        <f t="shared" si="69"/>
        <v/>
      </c>
      <c r="DP43" s="85" t="str">
        <f t="shared" si="70"/>
        <v/>
      </c>
      <c r="DQ43" s="85" t="str">
        <f t="shared" si="71"/>
        <v/>
      </c>
      <c r="EA43" s="86">
        <f t="shared" si="72"/>
        <v>0</v>
      </c>
      <c r="EB43" s="86">
        <f t="shared" si="73"/>
        <v>0</v>
      </c>
      <c r="EC43" s="86">
        <f t="shared" si="74"/>
        <v>0</v>
      </c>
      <c r="ED43" s="86">
        <f t="shared" si="75"/>
        <v>0</v>
      </c>
      <c r="EE43" s="86">
        <f t="shared" si="76"/>
        <v>0</v>
      </c>
      <c r="EF43" s="86">
        <f t="shared" si="77"/>
        <v>0</v>
      </c>
      <c r="EG43" s="86">
        <f t="shared" si="78"/>
        <v>0</v>
      </c>
      <c r="EH43" s="86">
        <f t="shared" si="79"/>
        <v>0</v>
      </c>
      <c r="EI43" s="86">
        <f t="shared" si="80"/>
        <v>0</v>
      </c>
      <c r="EJ43" s="86">
        <f t="shared" si="81"/>
        <v>0</v>
      </c>
      <c r="EK43" s="86">
        <f t="shared" si="82"/>
        <v>0</v>
      </c>
      <c r="EL43" s="86">
        <f t="shared" si="83"/>
        <v>0</v>
      </c>
      <c r="EM43" s="86">
        <f t="shared" si="84"/>
        <v>0</v>
      </c>
      <c r="EN43" s="86">
        <f t="shared" si="85"/>
        <v>0</v>
      </c>
      <c r="EO43" s="86">
        <f t="shared" si="86"/>
        <v>0</v>
      </c>
      <c r="EP43" s="86">
        <f t="shared" si="87"/>
        <v>0</v>
      </c>
      <c r="EQ43" s="86">
        <f t="shared" si="88"/>
        <v>0</v>
      </c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08">
        <f t="shared" si="89"/>
        <v>0</v>
      </c>
      <c r="C44" s="109">
        <f t="shared" si="89"/>
        <v>0</v>
      </c>
      <c r="D44" s="7"/>
      <c r="E44" s="10"/>
      <c r="F44" s="7"/>
      <c r="G44" s="10"/>
      <c r="H44" s="7"/>
      <c r="I44" s="8"/>
      <c r="J44" s="9"/>
      <c r="K44" s="9"/>
      <c r="L44" s="7"/>
      <c r="M44" s="10"/>
      <c r="N44" s="7"/>
      <c r="O44" s="10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85" t="str">
        <f t="shared" si="45"/>
        <v/>
      </c>
      <c r="CB44" s="85" t="str">
        <f t="shared" si="46"/>
        <v/>
      </c>
      <c r="CC44" s="85" t="str">
        <f t="shared" si="47"/>
        <v/>
      </c>
      <c r="CD44" s="85" t="str">
        <f t="shared" si="48"/>
        <v/>
      </c>
      <c r="CE44" s="85" t="str">
        <f t="shared" si="49"/>
        <v/>
      </c>
      <c r="CF44" s="86"/>
      <c r="CG44" s="86">
        <f t="shared" si="50"/>
        <v>0</v>
      </c>
      <c r="CH44" s="86">
        <f t="shared" si="51"/>
        <v>0</v>
      </c>
      <c r="CI44" s="86">
        <f t="shared" si="52"/>
        <v>0</v>
      </c>
      <c r="CJ44" s="86">
        <f t="shared" si="53"/>
        <v>0</v>
      </c>
      <c r="CK44" s="86">
        <f t="shared" si="54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A44" s="85" t="str">
        <f t="shared" si="55"/>
        <v/>
      </c>
      <c r="DB44" s="85" t="str">
        <f t="shared" si="56"/>
        <v/>
      </c>
      <c r="DC44" s="85" t="str">
        <f t="shared" si="57"/>
        <v/>
      </c>
      <c r="DD44" s="85" t="str">
        <f t="shared" si="58"/>
        <v/>
      </c>
      <c r="DE44" s="85" t="str">
        <f t="shared" si="59"/>
        <v/>
      </c>
      <c r="DF44" s="85" t="str">
        <f t="shared" si="60"/>
        <v/>
      </c>
      <c r="DG44" s="85" t="str">
        <f t="shared" si="61"/>
        <v/>
      </c>
      <c r="DH44" s="85" t="str">
        <f t="shared" si="62"/>
        <v/>
      </c>
      <c r="DI44" s="85" t="str">
        <f t="shared" si="63"/>
        <v/>
      </c>
      <c r="DJ44" s="85" t="str">
        <f t="shared" si="64"/>
        <v/>
      </c>
      <c r="DK44" s="85" t="str">
        <f t="shared" si="65"/>
        <v/>
      </c>
      <c r="DL44" s="85" t="str">
        <f t="shared" si="66"/>
        <v/>
      </c>
      <c r="DM44" s="85" t="str">
        <f t="shared" si="67"/>
        <v/>
      </c>
      <c r="DN44" s="85" t="str">
        <f t="shared" si="68"/>
        <v/>
      </c>
      <c r="DO44" s="85" t="str">
        <f t="shared" si="69"/>
        <v/>
      </c>
      <c r="DP44" s="85" t="str">
        <f t="shared" si="70"/>
        <v/>
      </c>
      <c r="DQ44" s="85" t="str">
        <f t="shared" si="71"/>
        <v/>
      </c>
      <c r="EA44" s="86">
        <f t="shared" si="72"/>
        <v>0</v>
      </c>
      <c r="EB44" s="86">
        <f t="shared" si="73"/>
        <v>0</v>
      </c>
      <c r="EC44" s="86">
        <f t="shared" si="74"/>
        <v>0</v>
      </c>
      <c r="ED44" s="86">
        <f t="shared" si="75"/>
        <v>0</v>
      </c>
      <c r="EE44" s="86">
        <f t="shared" si="76"/>
        <v>0</v>
      </c>
      <c r="EF44" s="86">
        <f t="shared" si="77"/>
        <v>0</v>
      </c>
      <c r="EG44" s="86">
        <f t="shared" si="78"/>
        <v>0</v>
      </c>
      <c r="EH44" s="86">
        <f t="shared" si="79"/>
        <v>0</v>
      </c>
      <c r="EI44" s="86">
        <f t="shared" si="80"/>
        <v>0</v>
      </c>
      <c r="EJ44" s="86">
        <f t="shared" si="81"/>
        <v>0</v>
      </c>
      <c r="EK44" s="86">
        <f t="shared" si="82"/>
        <v>0</v>
      </c>
      <c r="EL44" s="86">
        <f t="shared" si="83"/>
        <v>0</v>
      </c>
      <c r="EM44" s="86">
        <f t="shared" si="84"/>
        <v>0</v>
      </c>
      <c r="EN44" s="86">
        <f t="shared" si="85"/>
        <v>0</v>
      </c>
      <c r="EO44" s="86">
        <f t="shared" si="86"/>
        <v>0</v>
      </c>
      <c r="EP44" s="86">
        <f t="shared" si="87"/>
        <v>0</v>
      </c>
      <c r="EQ44" s="86">
        <f t="shared" si="88"/>
        <v>0</v>
      </c>
      <c r="ER44" s="86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8">
        <f t="shared" si="89"/>
        <v>0</v>
      </c>
      <c r="C45" s="109">
        <f t="shared" si="89"/>
        <v>0</v>
      </c>
      <c r="D45" s="7"/>
      <c r="E45" s="10"/>
      <c r="F45" s="7"/>
      <c r="G45" s="10"/>
      <c r="H45" s="7"/>
      <c r="I45" s="8"/>
      <c r="J45" s="9"/>
      <c r="K45" s="9"/>
      <c r="L45" s="7"/>
      <c r="M45" s="10"/>
      <c r="N45" s="7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85" t="str">
        <f t="shared" si="45"/>
        <v/>
      </c>
      <c r="CB45" s="85" t="str">
        <f t="shared" si="46"/>
        <v/>
      </c>
      <c r="CC45" s="85" t="str">
        <f t="shared" si="47"/>
        <v/>
      </c>
      <c r="CD45" s="85" t="str">
        <f t="shared" si="48"/>
        <v/>
      </c>
      <c r="CE45" s="85" t="str">
        <f t="shared" si="49"/>
        <v/>
      </c>
      <c r="CF45" s="86"/>
      <c r="CG45" s="86">
        <f t="shared" si="50"/>
        <v>0</v>
      </c>
      <c r="CH45" s="86">
        <f t="shared" si="51"/>
        <v>0</v>
      </c>
      <c r="CI45" s="86">
        <f t="shared" si="52"/>
        <v>0</v>
      </c>
      <c r="CJ45" s="86">
        <f t="shared" si="53"/>
        <v>0</v>
      </c>
      <c r="CK45" s="86">
        <f t="shared" si="54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A45" s="85" t="str">
        <f t="shared" si="55"/>
        <v/>
      </c>
      <c r="DB45" s="85" t="str">
        <f t="shared" si="56"/>
        <v/>
      </c>
      <c r="DC45" s="85" t="str">
        <f t="shared" si="57"/>
        <v/>
      </c>
      <c r="DD45" s="85" t="str">
        <f t="shared" si="58"/>
        <v/>
      </c>
      <c r="DE45" s="85" t="str">
        <f t="shared" si="59"/>
        <v/>
      </c>
      <c r="DF45" s="85" t="str">
        <f t="shared" si="60"/>
        <v/>
      </c>
      <c r="DG45" s="85" t="str">
        <f t="shared" si="61"/>
        <v/>
      </c>
      <c r="DH45" s="85" t="str">
        <f t="shared" si="62"/>
        <v/>
      </c>
      <c r="DI45" s="85" t="str">
        <f t="shared" si="63"/>
        <v/>
      </c>
      <c r="DJ45" s="85" t="str">
        <f t="shared" si="64"/>
        <v/>
      </c>
      <c r="DK45" s="85" t="str">
        <f t="shared" si="65"/>
        <v/>
      </c>
      <c r="DL45" s="85" t="str">
        <f t="shared" si="66"/>
        <v/>
      </c>
      <c r="DM45" s="85" t="str">
        <f t="shared" si="67"/>
        <v/>
      </c>
      <c r="DN45" s="85" t="str">
        <f t="shared" si="68"/>
        <v/>
      </c>
      <c r="DO45" s="85" t="str">
        <f t="shared" si="69"/>
        <v/>
      </c>
      <c r="DP45" s="85" t="str">
        <f t="shared" si="70"/>
        <v/>
      </c>
      <c r="DQ45" s="85" t="str">
        <f t="shared" si="71"/>
        <v/>
      </c>
      <c r="EA45" s="86">
        <f t="shared" si="72"/>
        <v>0</v>
      </c>
      <c r="EB45" s="86">
        <f t="shared" si="73"/>
        <v>0</v>
      </c>
      <c r="EC45" s="86">
        <f t="shared" si="74"/>
        <v>0</v>
      </c>
      <c r="ED45" s="86">
        <f t="shared" si="75"/>
        <v>0</v>
      </c>
      <c r="EE45" s="86">
        <f t="shared" si="76"/>
        <v>0</v>
      </c>
      <c r="EF45" s="86">
        <f t="shared" si="77"/>
        <v>0</v>
      </c>
      <c r="EG45" s="86">
        <f t="shared" si="78"/>
        <v>0</v>
      </c>
      <c r="EH45" s="86">
        <f t="shared" si="79"/>
        <v>0</v>
      </c>
      <c r="EI45" s="86">
        <f t="shared" si="80"/>
        <v>0</v>
      </c>
      <c r="EJ45" s="86">
        <f t="shared" si="81"/>
        <v>0</v>
      </c>
      <c r="EK45" s="86">
        <f t="shared" si="82"/>
        <v>0</v>
      </c>
      <c r="EL45" s="86">
        <f t="shared" si="83"/>
        <v>0</v>
      </c>
      <c r="EM45" s="86">
        <f t="shared" si="84"/>
        <v>0</v>
      </c>
      <c r="EN45" s="86">
        <f t="shared" si="85"/>
        <v>0</v>
      </c>
      <c r="EO45" s="86">
        <f t="shared" si="86"/>
        <v>0</v>
      </c>
      <c r="EP45" s="86">
        <f t="shared" si="87"/>
        <v>0</v>
      </c>
      <c r="EQ45" s="86">
        <f t="shared" si="88"/>
        <v>0</v>
      </c>
      <c r="ER45" s="86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8">
        <f t="shared" si="89"/>
        <v>0</v>
      </c>
      <c r="C46" s="109">
        <f t="shared" si="89"/>
        <v>0</v>
      </c>
      <c r="D46" s="7"/>
      <c r="E46" s="10"/>
      <c r="F46" s="7"/>
      <c r="G46" s="10"/>
      <c r="H46" s="7"/>
      <c r="I46" s="8"/>
      <c r="J46" s="9"/>
      <c r="K46" s="9"/>
      <c r="L46" s="7"/>
      <c r="M46" s="10"/>
      <c r="N46" s="7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85" t="str">
        <f t="shared" si="45"/>
        <v/>
      </c>
      <c r="CB46" s="85" t="str">
        <f t="shared" si="46"/>
        <v/>
      </c>
      <c r="CC46" s="85" t="str">
        <f t="shared" si="47"/>
        <v/>
      </c>
      <c r="CD46" s="85" t="str">
        <f t="shared" si="48"/>
        <v/>
      </c>
      <c r="CE46" s="85" t="str">
        <f t="shared" si="49"/>
        <v/>
      </c>
      <c r="CF46" s="86"/>
      <c r="CG46" s="86">
        <f t="shared" si="50"/>
        <v>0</v>
      </c>
      <c r="CH46" s="86">
        <f t="shared" si="51"/>
        <v>0</v>
      </c>
      <c r="CI46" s="86">
        <f t="shared" si="52"/>
        <v>0</v>
      </c>
      <c r="CJ46" s="86">
        <f t="shared" si="53"/>
        <v>0</v>
      </c>
      <c r="CK46" s="86">
        <f t="shared" si="54"/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85" t="str">
        <f t="shared" si="55"/>
        <v/>
      </c>
      <c r="DB46" s="85" t="str">
        <f t="shared" si="56"/>
        <v/>
      </c>
      <c r="DC46" s="85" t="str">
        <f t="shared" si="57"/>
        <v/>
      </c>
      <c r="DD46" s="85" t="str">
        <f t="shared" si="58"/>
        <v/>
      </c>
      <c r="DE46" s="85" t="str">
        <f t="shared" si="59"/>
        <v/>
      </c>
      <c r="DF46" s="85" t="str">
        <f t="shared" si="60"/>
        <v/>
      </c>
      <c r="DG46" s="85" t="str">
        <f t="shared" si="61"/>
        <v/>
      </c>
      <c r="DH46" s="85" t="str">
        <f t="shared" si="62"/>
        <v/>
      </c>
      <c r="DI46" s="85" t="str">
        <f t="shared" si="63"/>
        <v/>
      </c>
      <c r="DJ46" s="85" t="str">
        <f t="shared" si="64"/>
        <v/>
      </c>
      <c r="DK46" s="85" t="str">
        <f t="shared" si="65"/>
        <v/>
      </c>
      <c r="DL46" s="85" t="str">
        <f t="shared" si="66"/>
        <v/>
      </c>
      <c r="DM46" s="85" t="str">
        <f t="shared" si="67"/>
        <v/>
      </c>
      <c r="DN46" s="85" t="str">
        <f t="shared" si="68"/>
        <v/>
      </c>
      <c r="DO46" s="85" t="str">
        <f t="shared" si="69"/>
        <v/>
      </c>
      <c r="DP46" s="85" t="str">
        <f t="shared" si="70"/>
        <v/>
      </c>
      <c r="DQ46" s="85" t="str">
        <f t="shared" si="71"/>
        <v/>
      </c>
      <c r="EA46" s="86">
        <f t="shared" si="72"/>
        <v>0</v>
      </c>
      <c r="EB46" s="86">
        <f t="shared" si="73"/>
        <v>0</v>
      </c>
      <c r="EC46" s="86">
        <f t="shared" si="74"/>
        <v>0</v>
      </c>
      <c r="ED46" s="86">
        <f t="shared" si="75"/>
        <v>0</v>
      </c>
      <c r="EE46" s="86">
        <f t="shared" si="76"/>
        <v>0</v>
      </c>
      <c r="EF46" s="86">
        <f t="shared" si="77"/>
        <v>0</v>
      </c>
      <c r="EG46" s="86">
        <f t="shared" si="78"/>
        <v>0</v>
      </c>
      <c r="EH46" s="86">
        <f t="shared" si="79"/>
        <v>0</v>
      </c>
      <c r="EI46" s="86">
        <f t="shared" si="80"/>
        <v>0</v>
      </c>
      <c r="EJ46" s="86">
        <f t="shared" si="81"/>
        <v>0</v>
      </c>
      <c r="EK46" s="86">
        <f t="shared" si="82"/>
        <v>0</v>
      </c>
      <c r="EL46" s="86">
        <f t="shared" si="83"/>
        <v>0</v>
      </c>
      <c r="EM46" s="86">
        <f t="shared" si="84"/>
        <v>0</v>
      </c>
      <c r="EN46" s="86">
        <f t="shared" si="85"/>
        <v>0</v>
      </c>
      <c r="EO46" s="86">
        <f t="shared" si="86"/>
        <v>0</v>
      </c>
      <c r="EP46" s="86">
        <f t="shared" si="87"/>
        <v>0</v>
      </c>
      <c r="EQ46" s="86">
        <f t="shared" si="88"/>
        <v>0</v>
      </c>
      <c r="ER46" s="86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8">
        <f t="shared" si="89"/>
        <v>0</v>
      </c>
      <c r="C47" s="109">
        <f t="shared" si="89"/>
        <v>0</v>
      </c>
      <c r="D47" s="7"/>
      <c r="E47" s="10"/>
      <c r="F47" s="7"/>
      <c r="G47" s="10"/>
      <c r="H47" s="7"/>
      <c r="I47" s="8"/>
      <c r="J47" s="9"/>
      <c r="K47" s="9"/>
      <c r="L47" s="7"/>
      <c r="M47" s="10"/>
      <c r="N47" s="7"/>
      <c r="O47" s="10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85" t="str">
        <f t="shared" si="45"/>
        <v/>
      </c>
      <c r="CB47" s="85" t="str">
        <f t="shared" si="46"/>
        <v/>
      </c>
      <c r="CC47" s="85" t="str">
        <f t="shared" si="47"/>
        <v/>
      </c>
      <c r="CD47" s="85" t="str">
        <f t="shared" si="48"/>
        <v/>
      </c>
      <c r="CE47" s="85" t="str">
        <f t="shared" si="49"/>
        <v/>
      </c>
      <c r="CF47" s="86"/>
      <c r="CG47" s="86">
        <f t="shared" si="50"/>
        <v>0</v>
      </c>
      <c r="CH47" s="86">
        <f t="shared" si="51"/>
        <v>0</v>
      </c>
      <c r="CI47" s="86">
        <f t="shared" si="52"/>
        <v>0</v>
      </c>
      <c r="CJ47" s="86">
        <f t="shared" si="53"/>
        <v>0</v>
      </c>
      <c r="CK47" s="86">
        <f t="shared" si="54"/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A47" s="85" t="str">
        <f t="shared" si="55"/>
        <v/>
      </c>
      <c r="DB47" s="85" t="str">
        <f t="shared" si="56"/>
        <v/>
      </c>
      <c r="DC47" s="85" t="str">
        <f t="shared" si="57"/>
        <v/>
      </c>
      <c r="DD47" s="85" t="str">
        <f t="shared" si="58"/>
        <v/>
      </c>
      <c r="DE47" s="85" t="str">
        <f t="shared" si="59"/>
        <v/>
      </c>
      <c r="DF47" s="85" t="str">
        <f t="shared" si="60"/>
        <v/>
      </c>
      <c r="DG47" s="85" t="str">
        <f t="shared" si="61"/>
        <v/>
      </c>
      <c r="DH47" s="85" t="str">
        <f t="shared" si="62"/>
        <v/>
      </c>
      <c r="DI47" s="85" t="str">
        <f t="shared" si="63"/>
        <v/>
      </c>
      <c r="DJ47" s="85" t="str">
        <f t="shared" si="64"/>
        <v/>
      </c>
      <c r="DK47" s="85" t="str">
        <f t="shared" si="65"/>
        <v/>
      </c>
      <c r="DL47" s="85" t="str">
        <f t="shared" si="66"/>
        <v/>
      </c>
      <c r="DM47" s="85" t="str">
        <f t="shared" si="67"/>
        <v/>
      </c>
      <c r="DN47" s="85" t="str">
        <f t="shared" si="68"/>
        <v/>
      </c>
      <c r="DO47" s="85" t="str">
        <f t="shared" si="69"/>
        <v/>
      </c>
      <c r="DP47" s="85" t="str">
        <f t="shared" si="70"/>
        <v/>
      </c>
      <c r="DQ47" s="85" t="str">
        <f t="shared" si="71"/>
        <v/>
      </c>
      <c r="EA47" s="86">
        <f t="shared" si="72"/>
        <v>0</v>
      </c>
      <c r="EB47" s="86">
        <f t="shared" si="73"/>
        <v>0</v>
      </c>
      <c r="EC47" s="86">
        <f t="shared" si="74"/>
        <v>0</v>
      </c>
      <c r="ED47" s="86">
        <f t="shared" si="75"/>
        <v>0</v>
      </c>
      <c r="EE47" s="86">
        <f t="shared" si="76"/>
        <v>0</v>
      </c>
      <c r="EF47" s="86">
        <f t="shared" si="77"/>
        <v>0</v>
      </c>
      <c r="EG47" s="86">
        <f t="shared" si="78"/>
        <v>0</v>
      </c>
      <c r="EH47" s="86">
        <f t="shared" si="79"/>
        <v>0</v>
      </c>
      <c r="EI47" s="86">
        <f t="shared" si="80"/>
        <v>0</v>
      </c>
      <c r="EJ47" s="86">
        <f t="shared" si="81"/>
        <v>0</v>
      </c>
      <c r="EK47" s="86">
        <f t="shared" si="82"/>
        <v>0</v>
      </c>
      <c r="EL47" s="86">
        <f t="shared" si="83"/>
        <v>0</v>
      </c>
      <c r="EM47" s="86">
        <f t="shared" si="84"/>
        <v>0</v>
      </c>
      <c r="EN47" s="86">
        <f t="shared" si="85"/>
        <v>0</v>
      </c>
      <c r="EO47" s="86">
        <f t="shared" si="86"/>
        <v>0</v>
      </c>
      <c r="EP47" s="86">
        <f t="shared" si="87"/>
        <v>0</v>
      </c>
      <c r="EQ47" s="86">
        <f t="shared" si="88"/>
        <v>0</v>
      </c>
      <c r="ER47" s="86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8">
        <f t="shared" si="89"/>
        <v>0</v>
      </c>
      <c r="C48" s="109">
        <f t="shared" si="89"/>
        <v>0</v>
      </c>
      <c r="D48" s="7"/>
      <c r="E48" s="10"/>
      <c r="F48" s="7"/>
      <c r="G48" s="10"/>
      <c r="H48" s="7"/>
      <c r="I48" s="8"/>
      <c r="J48" s="9"/>
      <c r="K48" s="9"/>
      <c r="L48" s="7"/>
      <c r="M48" s="10"/>
      <c r="N48" s="7"/>
      <c r="O48" s="10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7"/>
      <c r="AK48" s="10"/>
      <c r="AL48" s="7"/>
      <c r="AM48" s="10"/>
      <c r="AN48" s="7"/>
      <c r="AO48" s="10"/>
      <c r="AP48" s="7"/>
      <c r="AQ48" s="27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85" t="str">
        <f t="shared" si="45"/>
        <v/>
      </c>
      <c r="CB48" s="85" t="str">
        <f t="shared" si="46"/>
        <v/>
      </c>
      <c r="CC48" s="85" t="str">
        <f t="shared" si="47"/>
        <v/>
      </c>
      <c r="CD48" s="85" t="str">
        <f t="shared" si="48"/>
        <v/>
      </c>
      <c r="CE48" s="85" t="str">
        <f t="shared" si="49"/>
        <v/>
      </c>
      <c r="CF48" s="86"/>
      <c r="CG48" s="86">
        <f t="shared" si="50"/>
        <v>0</v>
      </c>
      <c r="CH48" s="86">
        <f t="shared" si="51"/>
        <v>0</v>
      </c>
      <c r="CI48" s="86">
        <f t="shared" si="52"/>
        <v>0</v>
      </c>
      <c r="CJ48" s="86">
        <f t="shared" si="53"/>
        <v>0</v>
      </c>
      <c r="CK48" s="86">
        <f t="shared" si="54"/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A48" s="85" t="str">
        <f t="shared" si="55"/>
        <v/>
      </c>
      <c r="DB48" s="85" t="str">
        <f t="shared" si="56"/>
        <v/>
      </c>
      <c r="DC48" s="85" t="str">
        <f t="shared" si="57"/>
        <v/>
      </c>
      <c r="DD48" s="85" t="str">
        <f t="shared" si="58"/>
        <v/>
      </c>
      <c r="DE48" s="85" t="str">
        <f t="shared" si="59"/>
        <v/>
      </c>
      <c r="DF48" s="85" t="str">
        <f t="shared" si="60"/>
        <v/>
      </c>
      <c r="DG48" s="85" t="str">
        <f t="shared" si="61"/>
        <v/>
      </c>
      <c r="DH48" s="85" t="str">
        <f t="shared" si="62"/>
        <v/>
      </c>
      <c r="DI48" s="85" t="str">
        <f t="shared" si="63"/>
        <v/>
      </c>
      <c r="DJ48" s="85" t="str">
        <f t="shared" si="64"/>
        <v/>
      </c>
      <c r="DK48" s="85" t="str">
        <f t="shared" si="65"/>
        <v/>
      </c>
      <c r="DL48" s="85" t="str">
        <f t="shared" si="66"/>
        <v/>
      </c>
      <c r="DM48" s="85" t="str">
        <f t="shared" si="67"/>
        <v/>
      </c>
      <c r="DN48" s="85" t="str">
        <f t="shared" si="68"/>
        <v/>
      </c>
      <c r="DO48" s="85" t="str">
        <f t="shared" si="69"/>
        <v/>
      </c>
      <c r="DP48" s="85" t="str">
        <f t="shared" si="70"/>
        <v/>
      </c>
      <c r="DQ48" s="85" t="str">
        <f t="shared" si="71"/>
        <v/>
      </c>
      <c r="EA48" s="86">
        <f t="shared" si="72"/>
        <v>0</v>
      </c>
      <c r="EB48" s="86">
        <f t="shared" si="73"/>
        <v>0</v>
      </c>
      <c r="EC48" s="86">
        <f t="shared" si="74"/>
        <v>0</v>
      </c>
      <c r="ED48" s="86">
        <f t="shared" si="75"/>
        <v>0</v>
      </c>
      <c r="EE48" s="86">
        <f t="shared" si="76"/>
        <v>0</v>
      </c>
      <c r="EF48" s="86">
        <f t="shared" si="77"/>
        <v>0</v>
      </c>
      <c r="EG48" s="86">
        <f t="shared" si="78"/>
        <v>0</v>
      </c>
      <c r="EH48" s="86">
        <f t="shared" si="79"/>
        <v>0</v>
      </c>
      <c r="EI48" s="86">
        <f t="shared" si="80"/>
        <v>0</v>
      </c>
      <c r="EJ48" s="86">
        <f t="shared" si="81"/>
        <v>0</v>
      </c>
      <c r="EK48" s="86">
        <f t="shared" si="82"/>
        <v>0</v>
      </c>
      <c r="EL48" s="86">
        <f t="shared" si="83"/>
        <v>0</v>
      </c>
      <c r="EM48" s="86">
        <f t="shared" si="84"/>
        <v>0</v>
      </c>
      <c r="EN48" s="86">
        <f t="shared" si="85"/>
        <v>0</v>
      </c>
      <c r="EO48" s="86">
        <f t="shared" si="86"/>
        <v>0</v>
      </c>
      <c r="EP48" s="86">
        <f t="shared" si="87"/>
        <v>0</v>
      </c>
      <c r="EQ48" s="86">
        <f t="shared" si="88"/>
        <v>0</v>
      </c>
      <c r="ER48" s="86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8">
        <f t="shared" si="89"/>
        <v>0</v>
      </c>
      <c r="C49" s="109">
        <f t="shared" si="89"/>
        <v>0</v>
      </c>
      <c r="D49" s="7"/>
      <c r="E49" s="10"/>
      <c r="F49" s="7"/>
      <c r="G49" s="10"/>
      <c r="H49" s="7"/>
      <c r="I49" s="8"/>
      <c r="J49" s="9"/>
      <c r="K49" s="9"/>
      <c r="L49" s="7"/>
      <c r="M49" s="10"/>
      <c r="N49" s="7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85" t="str">
        <f t="shared" si="45"/>
        <v/>
      </c>
      <c r="CB49" s="85" t="str">
        <f t="shared" si="46"/>
        <v/>
      </c>
      <c r="CC49" s="85" t="str">
        <f t="shared" si="47"/>
        <v/>
      </c>
      <c r="CD49" s="85" t="str">
        <f t="shared" si="48"/>
        <v/>
      </c>
      <c r="CE49" s="85" t="str">
        <f t="shared" si="49"/>
        <v/>
      </c>
      <c r="CF49" s="86"/>
      <c r="CG49" s="86">
        <f t="shared" si="50"/>
        <v>0</v>
      </c>
      <c r="CH49" s="86">
        <f t="shared" si="51"/>
        <v>0</v>
      </c>
      <c r="CI49" s="86">
        <f t="shared" si="52"/>
        <v>0</v>
      </c>
      <c r="CJ49" s="86">
        <f t="shared" si="53"/>
        <v>0</v>
      </c>
      <c r="CK49" s="86">
        <f t="shared" si="54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85" t="str">
        <f t="shared" si="55"/>
        <v/>
      </c>
      <c r="DB49" s="85" t="str">
        <f t="shared" si="56"/>
        <v/>
      </c>
      <c r="DC49" s="85" t="str">
        <f t="shared" si="57"/>
        <v/>
      </c>
      <c r="DD49" s="85" t="str">
        <f t="shared" si="58"/>
        <v/>
      </c>
      <c r="DE49" s="85" t="str">
        <f t="shared" si="59"/>
        <v/>
      </c>
      <c r="DF49" s="85" t="str">
        <f t="shared" si="60"/>
        <v/>
      </c>
      <c r="DG49" s="85" t="str">
        <f t="shared" si="61"/>
        <v/>
      </c>
      <c r="DH49" s="85" t="str">
        <f t="shared" si="62"/>
        <v/>
      </c>
      <c r="DI49" s="85" t="str">
        <f t="shared" si="63"/>
        <v/>
      </c>
      <c r="DJ49" s="85" t="str">
        <f t="shared" si="64"/>
        <v/>
      </c>
      <c r="DK49" s="85" t="str">
        <f t="shared" si="65"/>
        <v/>
      </c>
      <c r="DL49" s="85" t="str">
        <f t="shared" si="66"/>
        <v/>
      </c>
      <c r="DM49" s="85" t="str">
        <f t="shared" si="67"/>
        <v/>
      </c>
      <c r="DN49" s="85" t="str">
        <f t="shared" si="68"/>
        <v/>
      </c>
      <c r="DO49" s="85" t="str">
        <f t="shared" si="69"/>
        <v/>
      </c>
      <c r="DP49" s="85" t="str">
        <f t="shared" si="70"/>
        <v/>
      </c>
      <c r="DQ49" s="85" t="str">
        <f t="shared" si="71"/>
        <v/>
      </c>
      <c r="EA49" s="86">
        <f t="shared" si="72"/>
        <v>0</v>
      </c>
      <c r="EB49" s="86">
        <f t="shared" si="73"/>
        <v>0</v>
      </c>
      <c r="EC49" s="86">
        <f t="shared" si="74"/>
        <v>0</v>
      </c>
      <c r="ED49" s="86">
        <f t="shared" si="75"/>
        <v>0</v>
      </c>
      <c r="EE49" s="86">
        <f t="shared" si="76"/>
        <v>0</v>
      </c>
      <c r="EF49" s="86">
        <f t="shared" si="77"/>
        <v>0</v>
      </c>
      <c r="EG49" s="86">
        <f t="shared" si="78"/>
        <v>0</v>
      </c>
      <c r="EH49" s="86">
        <f t="shared" si="79"/>
        <v>0</v>
      </c>
      <c r="EI49" s="86">
        <f t="shared" si="80"/>
        <v>0</v>
      </c>
      <c r="EJ49" s="86">
        <f t="shared" si="81"/>
        <v>0</v>
      </c>
      <c r="EK49" s="86">
        <f t="shared" si="82"/>
        <v>0</v>
      </c>
      <c r="EL49" s="86">
        <f t="shared" si="83"/>
        <v>0</v>
      </c>
      <c r="EM49" s="86">
        <f t="shared" si="84"/>
        <v>0</v>
      </c>
      <c r="EN49" s="86">
        <f t="shared" si="85"/>
        <v>0</v>
      </c>
      <c r="EO49" s="86">
        <f t="shared" si="86"/>
        <v>0</v>
      </c>
      <c r="EP49" s="86">
        <f t="shared" si="87"/>
        <v>0</v>
      </c>
      <c r="EQ49" s="86">
        <f t="shared" si="88"/>
        <v>0</v>
      </c>
      <c r="ER49" s="86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8">
        <f t="shared" si="89"/>
        <v>0</v>
      </c>
      <c r="C50" s="109">
        <f t="shared" si="89"/>
        <v>0</v>
      </c>
      <c r="D50" s="7"/>
      <c r="E50" s="10"/>
      <c r="F50" s="7"/>
      <c r="G50" s="10"/>
      <c r="H50" s="7"/>
      <c r="I50" s="8"/>
      <c r="J50" s="9"/>
      <c r="K50" s="9"/>
      <c r="L50" s="7"/>
      <c r="M50" s="10"/>
      <c r="N50" s="7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85" t="str">
        <f t="shared" si="45"/>
        <v/>
      </c>
      <c r="CB50" s="85" t="str">
        <f t="shared" si="46"/>
        <v/>
      </c>
      <c r="CC50" s="85" t="str">
        <f t="shared" si="47"/>
        <v/>
      </c>
      <c r="CD50" s="85" t="str">
        <f t="shared" si="48"/>
        <v/>
      </c>
      <c r="CE50" s="85" t="str">
        <f t="shared" si="49"/>
        <v/>
      </c>
      <c r="CF50" s="86"/>
      <c r="CG50" s="86">
        <f t="shared" si="50"/>
        <v>0</v>
      </c>
      <c r="CH50" s="86">
        <f t="shared" si="51"/>
        <v>0</v>
      </c>
      <c r="CI50" s="86">
        <f t="shared" si="52"/>
        <v>0</v>
      </c>
      <c r="CJ50" s="86">
        <f t="shared" si="53"/>
        <v>0</v>
      </c>
      <c r="CK50" s="86">
        <f t="shared" si="54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85" t="str">
        <f t="shared" si="55"/>
        <v/>
      </c>
      <c r="DB50" s="85" t="str">
        <f t="shared" si="56"/>
        <v/>
      </c>
      <c r="DC50" s="85" t="str">
        <f t="shared" si="57"/>
        <v/>
      </c>
      <c r="DD50" s="85" t="str">
        <f t="shared" si="58"/>
        <v/>
      </c>
      <c r="DE50" s="85" t="str">
        <f t="shared" si="59"/>
        <v/>
      </c>
      <c r="DF50" s="85" t="str">
        <f t="shared" si="60"/>
        <v/>
      </c>
      <c r="DG50" s="85" t="str">
        <f t="shared" si="61"/>
        <v/>
      </c>
      <c r="DH50" s="85" t="str">
        <f t="shared" si="62"/>
        <v/>
      </c>
      <c r="DI50" s="85" t="str">
        <f t="shared" si="63"/>
        <v/>
      </c>
      <c r="DJ50" s="85" t="str">
        <f t="shared" si="64"/>
        <v/>
      </c>
      <c r="DK50" s="85" t="str">
        <f t="shared" si="65"/>
        <v/>
      </c>
      <c r="DL50" s="85" t="str">
        <f t="shared" si="66"/>
        <v/>
      </c>
      <c r="DM50" s="85" t="str">
        <f t="shared" si="67"/>
        <v/>
      </c>
      <c r="DN50" s="85" t="str">
        <f t="shared" si="68"/>
        <v/>
      </c>
      <c r="DO50" s="85" t="str">
        <f t="shared" si="69"/>
        <v/>
      </c>
      <c r="DP50" s="85" t="str">
        <f t="shared" si="70"/>
        <v/>
      </c>
      <c r="DQ50" s="85" t="str">
        <f t="shared" si="71"/>
        <v/>
      </c>
      <c r="EA50" s="86">
        <f t="shared" si="72"/>
        <v>0</v>
      </c>
      <c r="EB50" s="86">
        <f t="shared" si="73"/>
        <v>0</v>
      </c>
      <c r="EC50" s="86">
        <f t="shared" si="74"/>
        <v>0</v>
      </c>
      <c r="ED50" s="86">
        <f t="shared" si="75"/>
        <v>0</v>
      </c>
      <c r="EE50" s="86">
        <f t="shared" si="76"/>
        <v>0</v>
      </c>
      <c r="EF50" s="86">
        <f t="shared" si="77"/>
        <v>0</v>
      </c>
      <c r="EG50" s="86">
        <f t="shared" si="78"/>
        <v>0</v>
      </c>
      <c r="EH50" s="86">
        <f t="shared" si="79"/>
        <v>0</v>
      </c>
      <c r="EI50" s="86">
        <f t="shared" si="80"/>
        <v>0</v>
      </c>
      <c r="EJ50" s="86">
        <f t="shared" si="81"/>
        <v>0</v>
      </c>
      <c r="EK50" s="86">
        <f t="shared" si="82"/>
        <v>0</v>
      </c>
      <c r="EL50" s="86">
        <f t="shared" si="83"/>
        <v>0</v>
      </c>
      <c r="EM50" s="86">
        <f t="shared" si="84"/>
        <v>0</v>
      </c>
      <c r="EN50" s="86">
        <f t="shared" si="85"/>
        <v>0</v>
      </c>
      <c r="EO50" s="86">
        <f t="shared" si="86"/>
        <v>0</v>
      </c>
      <c r="EP50" s="86">
        <f t="shared" si="87"/>
        <v>0</v>
      </c>
      <c r="EQ50" s="86">
        <f t="shared" si="88"/>
        <v>0</v>
      </c>
      <c r="ER50" s="86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13">
        <f t="shared" si="89"/>
        <v>0</v>
      </c>
      <c r="C51" s="114">
        <f t="shared" si="89"/>
        <v>0</v>
      </c>
      <c r="D51" s="11"/>
      <c r="E51" s="24"/>
      <c r="F51" s="11"/>
      <c r="G51" s="24"/>
      <c r="H51" s="11"/>
      <c r="I51" s="13"/>
      <c r="J51" s="14"/>
      <c r="K51" s="14"/>
      <c r="L51" s="11"/>
      <c r="M51" s="24"/>
      <c r="N51" s="11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85" t="str">
        <f t="shared" si="45"/>
        <v/>
      </c>
      <c r="CB51" s="85" t="str">
        <f t="shared" si="46"/>
        <v/>
      </c>
      <c r="CC51" s="85" t="str">
        <f t="shared" si="47"/>
        <v/>
      </c>
      <c r="CD51" s="85" t="str">
        <f t="shared" si="48"/>
        <v/>
      </c>
      <c r="CE51" s="85" t="str">
        <f t="shared" si="49"/>
        <v/>
      </c>
      <c r="CF51" s="86"/>
      <c r="CG51" s="86">
        <f t="shared" si="50"/>
        <v>0</v>
      </c>
      <c r="CH51" s="86">
        <f t="shared" si="51"/>
        <v>0</v>
      </c>
      <c r="CI51" s="86">
        <f t="shared" si="52"/>
        <v>0</v>
      </c>
      <c r="CJ51" s="86">
        <f t="shared" si="53"/>
        <v>0</v>
      </c>
      <c r="CK51" s="86">
        <f t="shared" si="54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85" t="str">
        <f t="shared" si="55"/>
        <v/>
      </c>
      <c r="DB51" s="85" t="str">
        <f t="shared" si="56"/>
        <v/>
      </c>
      <c r="DC51" s="85" t="str">
        <f t="shared" si="57"/>
        <v/>
      </c>
      <c r="DD51" s="85" t="str">
        <f t="shared" si="58"/>
        <v/>
      </c>
      <c r="DE51" s="85" t="str">
        <f t="shared" si="59"/>
        <v/>
      </c>
      <c r="DF51" s="85" t="str">
        <f t="shared" si="60"/>
        <v/>
      </c>
      <c r="DG51" s="85" t="str">
        <f t="shared" si="61"/>
        <v/>
      </c>
      <c r="DH51" s="85" t="str">
        <f t="shared" si="62"/>
        <v/>
      </c>
      <c r="DI51" s="85" t="str">
        <f t="shared" si="63"/>
        <v/>
      </c>
      <c r="DJ51" s="85" t="str">
        <f t="shared" si="64"/>
        <v/>
      </c>
      <c r="DK51" s="85" t="str">
        <f t="shared" si="65"/>
        <v/>
      </c>
      <c r="DL51" s="85" t="str">
        <f t="shared" si="66"/>
        <v/>
      </c>
      <c r="DM51" s="85" t="str">
        <f t="shared" si="67"/>
        <v/>
      </c>
      <c r="DN51" s="85" t="str">
        <f t="shared" si="68"/>
        <v/>
      </c>
      <c r="DO51" s="85" t="str">
        <f t="shared" si="69"/>
        <v/>
      </c>
      <c r="DP51" s="85" t="str">
        <f t="shared" si="70"/>
        <v/>
      </c>
      <c r="DQ51" s="85" t="str">
        <f t="shared" si="71"/>
        <v/>
      </c>
      <c r="EA51" s="86">
        <f t="shared" si="72"/>
        <v>0</v>
      </c>
      <c r="EB51" s="86">
        <f t="shared" si="73"/>
        <v>0</v>
      </c>
      <c r="EC51" s="86">
        <f t="shared" si="74"/>
        <v>0</v>
      </c>
      <c r="ED51" s="86">
        <f t="shared" si="75"/>
        <v>0</v>
      </c>
      <c r="EE51" s="86">
        <f t="shared" si="76"/>
        <v>0</v>
      </c>
      <c r="EF51" s="86">
        <f t="shared" si="77"/>
        <v>0</v>
      </c>
      <c r="EG51" s="86">
        <f t="shared" si="78"/>
        <v>0</v>
      </c>
      <c r="EH51" s="86">
        <f t="shared" si="79"/>
        <v>0</v>
      </c>
      <c r="EI51" s="86">
        <f t="shared" si="80"/>
        <v>0</v>
      </c>
      <c r="EJ51" s="86">
        <f t="shared" si="81"/>
        <v>0</v>
      </c>
      <c r="EK51" s="86">
        <f t="shared" si="82"/>
        <v>0</v>
      </c>
      <c r="EL51" s="86">
        <f t="shared" si="83"/>
        <v>0</v>
      </c>
      <c r="EM51" s="86">
        <f t="shared" si="84"/>
        <v>0</v>
      </c>
      <c r="EN51" s="86">
        <f t="shared" si="85"/>
        <v>0</v>
      </c>
      <c r="EO51" s="86">
        <f t="shared" si="86"/>
        <v>0</v>
      </c>
      <c r="EP51" s="86">
        <f t="shared" si="87"/>
        <v>0</v>
      </c>
      <c r="EQ51" s="86">
        <f t="shared" si="88"/>
        <v>0</v>
      </c>
      <c r="ER51" s="86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108">
        <f>+D56+F56+H56+J56+L56+N56+P56+R56+T56+V56+X56+Z56+AB56+AD56+AF56+AH56+AJ56+AL56+AN56+AP56</f>
        <v>0</v>
      </c>
      <c r="C56" s="109">
        <f>+E56+G56+I56+K56+M56+O56+Q56+S56+U56+W56+Y56+AA56+AC56+AE56+AG56+AI56+AK56+AM56+AO56+AQ56</f>
        <v>0</v>
      </c>
      <c r="D56" s="7"/>
      <c r="E56" s="10"/>
      <c r="F56" s="7"/>
      <c r="G56" s="10"/>
      <c r="H56" s="7"/>
      <c r="I56" s="8"/>
      <c r="J56" s="9"/>
      <c r="K56" s="9"/>
      <c r="L56" s="7"/>
      <c r="M56" s="10"/>
      <c r="N56" s="7"/>
      <c r="O56" s="10"/>
      <c r="P56" s="7"/>
      <c r="Q56" s="10"/>
      <c r="R56" s="7"/>
      <c r="S56" s="10"/>
      <c r="T56" s="7"/>
      <c r="U56" s="10"/>
      <c r="V56" s="7"/>
      <c r="W56" s="10"/>
      <c r="X56" s="7"/>
      <c r="Y56" s="10"/>
      <c r="Z56" s="7"/>
      <c r="AA56" s="10"/>
      <c r="AB56" s="7"/>
      <c r="AC56" s="10"/>
      <c r="AD56" s="7"/>
      <c r="AE56" s="10"/>
      <c r="AF56" s="7"/>
      <c r="AG56" s="10"/>
      <c r="AH56" s="7"/>
      <c r="AI56" s="10"/>
      <c r="AJ56" s="7"/>
      <c r="AK56" s="10"/>
      <c r="AL56" s="7"/>
      <c r="AM56" s="10"/>
      <c r="AN56" s="7"/>
      <c r="AO56" s="10"/>
      <c r="AP56" s="7"/>
      <c r="AQ56" s="27"/>
      <c r="AR56" s="98"/>
      <c r="AS56" s="27"/>
      <c r="AT56" s="9"/>
      <c r="AU56" s="10"/>
      <c r="AV56" s="7"/>
      <c r="AW56" s="8"/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85" t="str">
        <f t="shared" ref="CA56:CA73" si="90">IF(B56&lt;   C56,"* El total de Reactivos NO DEBE ser superior al total de Procesados. ","")</f>
        <v/>
      </c>
      <c r="CB56" s="85" t="str">
        <f t="shared" ref="CB56:CB73" si="91">IF(B56&lt;&gt; AR56+ AS56,"* La suma de las columnas Sexo DEBE SER IGUAL los Procesados. ","")</f>
        <v/>
      </c>
      <c r="CC56" s="85" t="str">
        <f t="shared" ref="CC56:CC73" si="92">IF(B56&lt;  AT56+ AU56,"* La suma de las columna Trans NO DEBE ser superior al total de Procesados. ","")</f>
        <v/>
      </c>
      <c r="CD56" s="85" t="str">
        <f t="shared" ref="CD56:CD73" si="93">IF(B56&lt;  AV56,"* La columna Pueblos Originarios NO DEBE ser superior al total de Procesados. ","")</f>
        <v/>
      </c>
      <c r="CE56" s="85" t="str">
        <f t="shared" ref="CE56:CE73" si="94">IF(B56&lt;  AW56,"* La columna Migrantes NO DEBE ser superior al total de Procesados. ","")</f>
        <v/>
      </c>
      <c r="CF56" s="86"/>
      <c r="CG56" s="86">
        <f t="shared" ref="CG56:CG73" si="95">IF(B56&lt;   C56,1,0)</f>
        <v>0</v>
      </c>
      <c r="CH56" s="86">
        <f t="shared" ref="CH56:CH73" si="96">IF(B56&lt;&gt; AR56+AS56,1,0)</f>
        <v>0</v>
      </c>
      <c r="CI56" s="86">
        <f t="shared" ref="CI56:CI73" si="97">IF(B56&lt;  AT56+AU56,1,0)</f>
        <v>0</v>
      </c>
      <c r="CJ56" s="86">
        <f t="shared" ref="CJ56:CJ73" si="98">IF(B56&lt;  AV56,1,0)</f>
        <v>0</v>
      </c>
      <c r="CK56" s="86">
        <f t="shared" ref="CK56:CK73" si="99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A56" s="85" t="str">
        <f t="shared" ref="DA56:DA73" si="100">IF(D56&lt;E56,"* Los Procesados deben ser mayor o igual a los Reactivos en los Menor de 6 meses. ","")</f>
        <v/>
      </c>
      <c r="DB56" s="85" t="str">
        <f t="shared" ref="DB56:DB73" si="101">IF(F56&lt;G56,"* Los Procesados deben ser mayor o igual a los Reactivos en los 6 a 11 meses. ","")</f>
        <v/>
      </c>
      <c r="DC56" s="85" t="str">
        <f t="shared" ref="DC56:DC73" si="102">IF(H56&lt;I56,"* Los Procesados deben ser mayor o igual a los Reactivos en los 12-24 meses. ","")</f>
        <v/>
      </c>
      <c r="DD56" s="85" t="str">
        <f t="shared" ref="DD56:DD73" si="103">IF(J56&lt;K56,"* Los Procesados deben ser mayor o igual a los Reactivos en los 3 a 4. ","")</f>
        <v/>
      </c>
      <c r="DE56" s="85" t="str">
        <f t="shared" ref="DE56:DE73" si="104">IF(L56&lt;M56,"* Los Procesados deben ser mayor o igual a los Reactivos en los 5 a 9. ","")</f>
        <v/>
      </c>
      <c r="DF56" s="85" t="str">
        <f t="shared" ref="DF56:DF73" si="105">IF(N56&lt;O56,"* Los Procesados deben ser mayor o igual a los Reactivos en los 10 - 14. ","")</f>
        <v/>
      </c>
      <c r="DG56" s="85" t="str">
        <f t="shared" ref="DG56:DG73" si="106">IF(P56&lt;Q56,"* Los Procesados deben ser mayor o igual a los Reactivos en los 15 - 19. ","")</f>
        <v/>
      </c>
      <c r="DH56" s="85" t="str">
        <f t="shared" ref="DH56:DH73" si="107">IF(R56&lt;S56,"* Los Procesados deben ser mayor o igual a los Reactivos en los 20 - 24. ","")</f>
        <v/>
      </c>
      <c r="DI56" s="85" t="str">
        <f t="shared" ref="DI56:DI73" si="108">IF(T56&lt;U56,"* Los Procesados deben ser mayor o igual a los Reactivos en los 25 a 29. ","")</f>
        <v/>
      </c>
      <c r="DJ56" s="85" t="str">
        <f t="shared" ref="DJ56:DJ73" si="109">IF(V56&lt;W56,"* Los Procesados deben ser mayor o igual a los Reactivos en los 30 a 34. ","")</f>
        <v/>
      </c>
      <c r="DK56" s="85" t="str">
        <f t="shared" ref="DK56:DK73" si="110">IF(X56&lt;Y56,"* Los Procesados deben ser mayor o igual a los Reactivos en los 35 a 39. ","")</f>
        <v/>
      </c>
      <c r="DL56" s="85" t="str">
        <f t="shared" ref="DL56:DL73" si="111">IF(AF56&lt;AG56,"* Los Procesados deben ser mayor o igual a los Reactivos en los 55 a 59. ","")</f>
        <v/>
      </c>
      <c r="DM56" s="85" t="str">
        <f t="shared" ref="DM56:DM73" si="112">IF(AH56&lt;AI56,"* Los Procesados deben ser mayor o igual a los Reactivos en los 60 a 64. ","")</f>
        <v/>
      </c>
      <c r="DN56" s="85" t="str">
        <f t="shared" ref="DN56:DN73" si="113">IF(AJ56&lt;AK56,"* Los Procesados deben ser mayor o igual a los Reactivos en los 65 a 69. ","")</f>
        <v/>
      </c>
      <c r="DO56" s="85" t="str">
        <f t="shared" ref="DO56:DO73" si="114">IF(AL56&lt;AM56,"* Los Procesados deben ser mayor o igual a los Reactivos en los 70 a 74. ","")</f>
        <v/>
      </c>
      <c r="DP56" s="85" t="str">
        <f t="shared" ref="DP56:DP73" si="115">IF(AN56&lt;AO56,"* Los Procesados deben ser mayor o igual a los Reactivos en los 75 a 79. ","")</f>
        <v/>
      </c>
      <c r="DQ56" s="85" t="str">
        <f t="shared" ref="DQ56:DQ73" si="116">IF(AP56&lt;AQ56,"* Los Procesados deben ser mayor o igual a los Reactivos en los 80 y más. ","")</f>
        <v/>
      </c>
      <c r="EA56" s="86">
        <f t="shared" ref="EA56:EA73" si="117">IF(D56&lt;E56,1,0)</f>
        <v>0</v>
      </c>
      <c r="EB56" s="86">
        <f t="shared" ref="EB56:EB73" si="118">IF(F56&lt;G56,1,0)</f>
        <v>0</v>
      </c>
      <c r="EC56" s="86">
        <f t="shared" ref="EC56:EC73" si="119">IF(H56&lt;I56,1,0)</f>
        <v>0</v>
      </c>
      <c r="ED56" s="86">
        <f t="shared" ref="ED56:ED73" si="120">IF(J56&lt;K56,1,0)</f>
        <v>0</v>
      </c>
      <c r="EE56" s="86">
        <f t="shared" ref="EE56:EE73" si="121">IF(L56&lt;M56,1,0)</f>
        <v>0</v>
      </c>
      <c r="EF56" s="86">
        <f t="shared" ref="EF56:EF73" si="122">IF(N56&lt;O56,1,0)</f>
        <v>0</v>
      </c>
      <c r="EG56" s="86">
        <f t="shared" ref="EG56:EG73" si="123">IF(P56&lt;Q56,1,0)</f>
        <v>0</v>
      </c>
      <c r="EH56" s="86">
        <f t="shared" ref="EH56:EH73" si="124">IF(R56&lt;S56,1,0)</f>
        <v>0</v>
      </c>
      <c r="EI56" s="86">
        <f t="shared" ref="EI56:EI73" si="125">IF(T56&lt;U56,1,0)</f>
        <v>0</v>
      </c>
      <c r="EJ56" s="86">
        <f t="shared" ref="EJ56:EJ73" si="126">IF(V56&lt;W56,1,0)</f>
        <v>0</v>
      </c>
      <c r="EK56" s="86">
        <f t="shared" ref="EK56:EK73" si="127">IF(X56&lt;Y56,1,0)</f>
        <v>0</v>
      </c>
      <c r="EL56" s="86">
        <f t="shared" ref="EL56:EL73" si="128">IF(AF56&lt;AG56,1,0)</f>
        <v>0</v>
      </c>
      <c r="EM56" s="86">
        <f t="shared" ref="EM56:EM73" si="129">IF(AH56&lt;AI56,1,0)</f>
        <v>0</v>
      </c>
      <c r="EN56" s="86">
        <f t="shared" ref="EN56:EN73" si="130">IF(AJ56&lt;AK56,1,0)</f>
        <v>0</v>
      </c>
      <c r="EO56" s="86">
        <f t="shared" ref="EO56:EO73" si="131">IF(AL56&lt;AM56,1,0)</f>
        <v>0</v>
      </c>
      <c r="EP56" s="86">
        <f t="shared" ref="EP56:EP73" si="132">IF(AN56&lt;AO56,1,0)</f>
        <v>0</v>
      </c>
      <c r="EQ56" s="86">
        <f t="shared" ref="EQ56:EQ73" si="133">IF(AP56&lt;AQ56,1,0)</f>
        <v>0</v>
      </c>
      <c r="ER56" s="86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8">
        <f t="shared" ref="B57:C73" si="134">+D57+F57+H57+J57+L57+N57+P57+R57+T57+V57+X57+Z57+AB57+AD57+AF57+AH57+AJ57+AL57+AN57+AP57</f>
        <v>0</v>
      </c>
      <c r="C57" s="109">
        <f t="shared" si="134"/>
        <v>0</v>
      </c>
      <c r="D57" s="7"/>
      <c r="E57" s="10"/>
      <c r="F57" s="7"/>
      <c r="G57" s="10"/>
      <c r="H57" s="7"/>
      <c r="I57" s="8"/>
      <c r="J57" s="9"/>
      <c r="K57" s="9"/>
      <c r="L57" s="7"/>
      <c r="M57" s="10"/>
      <c r="N57" s="7"/>
      <c r="O57" s="10"/>
      <c r="P57" s="7"/>
      <c r="Q57" s="10"/>
      <c r="R57" s="7"/>
      <c r="S57" s="10"/>
      <c r="T57" s="7"/>
      <c r="U57" s="10"/>
      <c r="V57" s="7"/>
      <c r="W57" s="10"/>
      <c r="X57" s="7"/>
      <c r="Y57" s="10"/>
      <c r="Z57" s="7"/>
      <c r="AA57" s="10"/>
      <c r="AB57" s="7"/>
      <c r="AC57" s="10"/>
      <c r="AD57" s="7"/>
      <c r="AE57" s="10"/>
      <c r="AF57" s="7"/>
      <c r="AG57" s="10"/>
      <c r="AH57" s="7"/>
      <c r="AI57" s="10"/>
      <c r="AJ57" s="7"/>
      <c r="AK57" s="10"/>
      <c r="AL57" s="7"/>
      <c r="AM57" s="10"/>
      <c r="AN57" s="7"/>
      <c r="AO57" s="10"/>
      <c r="AP57" s="7"/>
      <c r="AQ57" s="27"/>
      <c r="AR57" s="98"/>
      <c r="AS57" s="27"/>
      <c r="AT57" s="9"/>
      <c r="AU57" s="10"/>
      <c r="AV57" s="7"/>
      <c r="AW57" s="8"/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85" t="str">
        <f t="shared" si="90"/>
        <v/>
      </c>
      <c r="CB57" s="85" t="str">
        <f t="shared" si="91"/>
        <v/>
      </c>
      <c r="CC57" s="85" t="str">
        <f t="shared" si="92"/>
        <v/>
      </c>
      <c r="CD57" s="85" t="str">
        <f t="shared" si="93"/>
        <v/>
      </c>
      <c r="CE57" s="85" t="str">
        <f t="shared" si="94"/>
        <v/>
      </c>
      <c r="CF57" s="86"/>
      <c r="CG57" s="86">
        <f t="shared" si="95"/>
        <v>0</v>
      </c>
      <c r="CH57" s="86">
        <f t="shared" si="96"/>
        <v>0</v>
      </c>
      <c r="CI57" s="86">
        <f t="shared" si="97"/>
        <v>0</v>
      </c>
      <c r="CJ57" s="86">
        <f t="shared" si="98"/>
        <v>0</v>
      </c>
      <c r="CK57" s="86">
        <f t="shared" si="99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A57" s="85" t="str">
        <f t="shared" si="100"/>
        <v/>
      </c>
      <c r="DB57" s="85" t="str">
        <f t="shared" si="101"/>
        <v/>
      </c>
      <c r="DC57" s="85" t="str">
        <f t="shared" si="102"/>
        <v/>
      </c>
      <c r="DD57" s="85" t="str">
        <f t="shared" si="103"/>
        <v/>
      </c>
      <c r="DE57" s="85" t="str">
        <f t="shared" si="104"/>
        <v/>
      </c>
      <c r="DF57" s="85" t="str">
        <f t="shared" si="105"/>
        <v/>
      </c>
      <c r="DG57" s="85" t="str">
        <f t="shared" si="106"/>
        <v/>
      </c>
      <c r="DH57" s="85" t="str">
        <f t="shared" si="107"/>
        <v/>
      </c>
      <c r="DI57" s="85" t="str">
        <f t="shared" si="108"/>
        <v/>
      </c>
      <c r="DJ57" s="85" t="str">
        <f t="shared" si="109"/>
        <v/>
      </c>
      <c r="DK57" s="85" t="str">
        <f t="shared" si="110"/>
        <v/>
      </c>
      <c r="DL57" s="85" t="str">
        <f t="shared" si="111"/>
        <v/>
      </c>
      <c r="DM57" s="85" t="str">
        <f t="shared" si="112"/>
        <v/>
      </c>
      <c r="DN57" s="85" t="str">
        <f t="shared" si="113"/>
        <v/>
      </c>
      <c r="DO57" s="85" t="str">
        <f t="shared" si="114"/>
        <v/>
      </c>
      <c r="DP57" s="85" t="str">
        <f t="shared" si="115"/>
        <v/>
      </c>
      <c r="DQ57" s="85" t="str">
        <f t="shared" si="116"/>
        <v/>
      </c>
      <c r="EA57" s="86">
        <f t="shared" si="117"/>
        <v>0</v>
      </c>
      <c r="EB57" s="86">
        <f t="shared" si="118"/>
        <v>0</v>
      </c>
      <c r="EC57" s="86">
        <f t="shared" si="119"/>
        <v>0</v>
      </c>
      <c r="ED57" s="86">
        <f t="shared" si="120"/>
        <v>0</v>
      </c>
      <c r="EE57" s="86">
        <f t="shared" si="121"/>
        <v>0</v>
      </c>
      <c r="EF57" s="86">
        <f t="shared" si="122"/>
        <v>0</v>
      </c>
      <c r="EG57" s="86">
        <f t="shared" si="123"/>
        <v>0</v>
      </c>
      <c r="EH57" s="86">
        <f t="shared" si="124"/>
        <v>0</v>
      </c>
      <c r="EI57" s="86">
        <f t="shared" si="125"/>
        <v>0</v>
      </c>
      <c r="EJ57" s="86">
        <f t="shared" si="126"/>
        <v>0</v>
      </c>
      <c r="EK57" s="86">
        <f t="shared" si="127"/>
        <v>0</v>
      </c>
      <c r="EL57" s="86">
        <f t="shared" si="128"/>
        <v>0</v>
      </c>
      <c r="EM57" s="86">
        <f t="shared" si="129"/>
        <v>0</v>
      </c>
      <c r="EN57" s="86">
        <f t="shared" si="130"/>
        <v>0</v>
      </c>
      <c r="EO57" s="86">
        <f t="shared" si="131"/>
        <v>0</v>
      </c>
      <c r="EP57" s="86">
        <f t="shared" si="132"/>
        <v>0</v>
      </c>
      <c r="EQ57" s="86">
        <f t="shared" si="133"/>
        <v>0</v>
      </c>
      <c r="ER57" s="86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8">
        <f t="shared" si="134"/>
        <v>0</v>
      </c>
      <c r="C58" s="109">
        <f t="shared" si="134"/>
        <v>0</v>
      </c>
      <c r="D58" s="7"/>
      <c r="E58" s="10"/>
      <c r="F58" s="7"/>
      <c r="G58" s="10"/>
      <c r="H58" s="7"/>
      <c r="I58" s="8"/>
      <c r="J58" s="9"/>
      <c r="K58" s="9"/>
      <c r="L58" s="7"/>
      <c r="M58" s="10"/>
      <c r="N58" s="7"/>
      <c r="O58" s="10"/>
      <c r="P58" s="7"/>
      <c r="Q58" s="10"/>
      <c r="R58" s="7"/>
      <c r="S58" s="10"/>
      <c r="T58" s="7"/>
      <c r="U58" s="10"/>
      <c r="V58" s="7"/>
      <c r="W58" s="10"/>
      <c r="X58" s="7"/>
      <c r="Y58" s="10"/>
      <c r="Z58" s="7"/>
      <c r="AA58" s="10"/>
      <c r="AB58" s="7"/>
      <c r="AC58" s="10"/>
      <c r="AD58" s="7"/>
      <c r="AE58" s="10"/>
      <c r="AF58" s="7"/>
      <c r="AG58" s="10"/>
      <c r="AH58" s="7"/>
      <c r="AI58" s="10"/>
      <c r="AJ58" s="7"/>
      <c r="AK58" s="10"/>
      <c r="AL58" s="7"/>
      <c r="AM58" s="10"/>
      <c r="AN58" s="7"/>
      <c r="AO58" s="10"/>
      <c r="AP58" s="7"/>
      <c r="AQ58" s="27"/>
      <c r="AR58" s="98"/>
      <c r="AS58" s="27"/>
      <c r="AT58" s="9"/>
      <c r="AU58" s="10"/>
      <c r="AV58" s="7"/>
      <c r="AW58" s="8"/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85" t="str">
        <f t="shared" si="90"/>
        <v/>
      </c>
      <c r="CB58" s="85" t="str">
        <f t="shared" si="91"/>
        <v/>
      </c>
      <c r="CC58" s="85" t="str">
        <f t="shared" si="92"/>
        <v/>
      </c>
      <c r="CD58" s="85" t="str">
        <f t="shared" si="93"/>
        <v/>
      </c>
      <c r="CE58" s="85" t="str">
        <f t="shared" si="94"/>
        <v/>
      </c>
      <c r="CF58" s="86"/>
      <c r="CG58" s="86">
        <f t="shared" si="95"/>
        <v>0</v>
      </c>
      <c r="CH58" s="86">
        <f t="shared" si="96"/>
        <v>0</v>
      </c>
      <c r="CI58" s="86">
        <f t="shared" si="97"/>
        <v>0</v>
      </c>
      <c r="CJ58" s="86">
        <f t="shared" si="98"/>
        <v>0</v>
      </c>
      <c r="CK58" s="86">
        <f t="shared" si="99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A58" s="85" t="str">
        <f t="shared" si="100"/>
        <v/>
      </c>
      <c r="DB58" s="85" t="str">
        <f t="shared" si="101"/>
        <v/>
      </c>
      <c r="DC58" s="85" t="str">
        <f t="shared" si="102"/>
        <v/>
      </c>
      <c r="DD58" s="85" t="str">
        <f t="shared" si="103"/>
        <v/>
      </c>
      <c r="DE58" s="85" t="str">
        <f t="shared" si="104"/>
        <v/>
      </c>
      <c r="DF58" s="85" t="str">
        <f t="shared" si="105"/>
        <v/>
      </c>
      <c r="DG58" s="85" t="str">
        <f t="shared" si="106"/>
        <v/>
      </c>
      <c r="DH58" s="85" t="str">
        <f t="shared" si="107"/>
        <v/>
      </c>
      <c r="DI58" s="85" t="str">
        <f t="shared" si="108"/>
        <v/>
      </c>
      <c r="DJ58" s="85" t="str">
        <f t="shared" si="109"/>
        <v/>
      </c>
      <c r="DK58" s="85" t="str">
        <f t="shared" si="110"/>
        <v/>
      </c>
      <c r="DL58" s="85" t="str">
        <f t="shared" si="111"/>
        <v/>
      </c>
      <c r="DM58" s="85" t="str">
        <f t="shared" si="112"/>
        <v/>
      </c>
      <c r="DN58" s="85" t="str">
        <f t="shared" si="113"/>
        <v/>
      </c>
      <c r="DO58" s="85" t="str">
        <f t="shared" si="114"/>
        <v/>
      </c>
      <c r="DP58" s="85" t="str">
        <f t="shared" si="115"/>
        <v/>
      </c>
      <c r="DQ58" s="85" t="str">
        <f t="shared" si="116"/>
        <v/>
      </c>
      <c r="EA58" s="86">
        <f t="shared" si="117"/>
        <v>0</v>
      </c>
      <c r="EB58" s="86">
        <f t="shared" si="118"/>
        <v>0</v>
      </c>
      <c r="EC58" s="86">
        <f t="shared" si="119"/>
        <v>0</v>
      </c>
      <c r="ED58" s="86">
        <f t="shared" si="120"/>
        <v>0</v>
      </c>
      <c r="EE58" s="86">
        <f t="shared" si="121"/>
        <v>0</v>
      </c>
      <c r="EF58" s="86">
        <f t="shared" si="122"/>
        <v>0</v>
      </c>
      <c r="EG58" s="86">
        <f t="shared" si="123"/>
        <v>0</v>
      </c>
      <c r="EH58" s="86">
        <f t="shared" si="124"/>
        <v>0</v>
      </c>
      <c r="EI58" s="86">
        <f t="shared" si="125"/>
        <v>0</v>
      </c>
      <c r="EJ58" s="86">
        <f t="shared" si="126"/>
        <v>0</v>
      </c>
      <c r="EK58" s="86">
        <f t="shared" si="127"/>
        <v>0</v>
      </c>
      <c r="EL58" s="86">
        <f t="shared" si="128"/>
        <v>0</v>
      </c>
      <c r="EM58" s="86">
        <f t="shared" si="129"/>
        <v>0</v>
      </c>
      <c r="EN58" s="86">
        <f t="shared" si="130"/>
        <v>0</v>
      </c>
      <c r="EO58" s="86">
        <f t="shared" si="131"/>
        <v>0</v>
      </c>
      <c r="EP58" s="86">
        <f t="shared" si="132"/>
        <v>0</v>
      </c>
      <c r="EQ58" s="86">
        <f t="shared" si="133"/>
        <v>0</v>
      </c>
      <c r="ER58" s="86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8">
        <f t="shared" si="134"/>
        <v>0</v>
      </c>
      <c r="C59" s="109">
        <f t="shared" si="134"/>
        <v>0</v>
      </c>
      <c r="D59" s="7"/>
      <c r="E59" s="10"/>
      <c r="F59" s="7"/>
      <c r="G59" s="10"/>
      <c r="H59" s="7"/>
      <c r="I59" s="8"/>
      <c r="J59" s="9"/>
      <c r="K59" s="9"/>
      <c r="L59" s="7"/>
      <c r="M59" s="10"/>
      <c r="N59" s="7"/>
      <c r="O59" s="10"/>
      <c r="P59" s="7"/>
      <c r="Q59" s="10"/>
      <c r="R59" s="7"/>
      <c r="S59" s="10"/>
      <c r="T59" s="7"/>
      <c r="U59" s="10"/>
      <c r="V59" s="7"/>
      <c r="W59" s="10"/>
      <c r="X59" s="7"/>
      <c r="Y59" s="10"/>
      <c r="Z59" s="7"/>
      <c r="AA59" s="10"/>
      <c r="AB59" s="7"/>
      <c r="AC59" s="10"/>
      <c r="AD59" s="7"/>
      <c r="AE59" s="10"/>
      <c r="AF59" s="7"/>
      <c r="AG59" s="10"/>
      <c r="AH59" s="7"/>
      <c r="AI59" s="10"/>
      <c r="AJ59" s="7"/>
      <c r="AK59" s="10"/>
      <c r="AL59" s="7"/>
      <c r="AM59" s="10"/>
      <c r="AN59" s="7"/>
      <c r="AO59" s="10"/>
      <c r="AP59" s="7"/>
      <c r="AQ59" s="27"/>
      <c r="AR59" s="98"/>
      <c r="AS59" s="27"/>
      <c r="AT59" s="9"/>
      <c r="AU59" s="10"/>
      <c r="AV59" s="7"/>
      <c r="AW59" s="8"/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85" t="str">
        <f t="shared" si="90"/>
        <v/>
      </c>
      <c r="CB59" s="85" t="str">
        <f t="shared" si="91"/>
        <v/>
      </c>
      <c r="CC59" s="85" t="str">
        <f t="shared" si="92"/>
        <v/>
      </c>
      <c r="CD59" s="85" t="str">
        <f t="shared" si="93"/>
        <v/>
      </c>
      <c r="CE59" s="85" t="str">
        <f t="shared" si="94"/>
        <v/>
      </c>
      <c r="CF59" s="86"/>
      <c r="CG59" s="86">
        <f t="shared" si="95"/>
        <v>0</v>
      </c>
      <c r="CH59" s="86">
        <f t="shared" si="96"/>
        <v>0</v>
      </c>
      <c r="CI59" s="86">
        <f t="shared" si="97"/>
        <v>0</v>
      </c>
      <c r="CJ59" s="86">
        <f t="shared" si="98"/>
        <v>0</v>
      </c>
      <c r="CK59" s="86">
        <f t="shared" si="99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A59" s="85" t="str">
        <f t="shared" si="100"/>
        <v/>
      </c>
      <c r="DB59" s="85" t="str">
        <f t="shared" si="101"/>
        <v/>
      </c>
      <c r="DC59" s="85" t="str">
        <f t="shared" si="102"/>
        <v/>
      </c>
      <c r="DD59" s="85" t="str">
        <f t="shared" si="103"/>
        <v/>
      </c>
      <c r="DE59" s="85" t="str">
        <f t="shared" si="104"/>
        <v/>
      </c>
      <c r="DF59" s="85" t="str">
        <f t="shared" si="105"/>
        <v/>
      </c>
      <c r="DG59" s="85" t="str">
        <f t="shared" si="106"/>
        <v/>
      </c>
      <c r="DH59" s="85" t="str">
        <f t="shared" si="107"/>
        <v/>
      </c>
      <c r="DI59" s="85" t="str">
        <f t="shared" si="108"/>
        <v/>
      </c>
      <c r="DJ59" s="85" t="str">
        <f t="shared" si="109"/>
        <v/>
      </c>
      <c r="DK59" s="85" t="str">
        <f t="shared" si="110"/>
        <v/>
      </c>
      <c r="DL59" s="85" t="str">
        <f t="shared" si="111"/>
        <v/>
      </c>
      <c r="DM59" s="85" t="str">
        <f t="shared" si="112"/>
        <v/>
      </c>
      <c r="DN59" s="85" t="str">
        <f t="shared" si="113"/>
        <v/>
      </c>
      <c r="DO59" s="85" t="str">
        <f t="shared" si="114"/>
        <v/>
      </c>
      <c r="DP59" s="85" t="str">
        <f t="shared" si="115"/>
        <v/>
      </c>
      <c r="DQ59" s="85" t="str">
        <f t="shared" si="116"/>
        <v/>
      </c>
      <c r="EA59" s="86">
        <f t="shared" si="117"/>
        <v>0</v>
      </c>
      <c r="EB59" s="86">
        <f t="shared" si="118"/>
        <v>0</v>
      </c>
      <c r="EC59" s="86">
        <f t="shared" si="119"/>
        <v>0</v>
      </c>
      <c r="ED59" s="86">
        <f t="shared" si="120"/>
        <v>0</v>
      </c>
      <c r="EE59" s="86">
        <f t="shared" si="121"/>
        <v>0</v>
      </c>
      <c r="EF59" s="86">
        <f t="shared" si="122"/>
        <v>0</v>
      </c>
      <c r="EG59" s="86">
        <f t="shared" si="123"/>
        <v>0</v>
      </c>
      <c r="EH59" s="86">
        <f t="shared" si="124"/>
        <v>0</v>
      </c>
      <c r="EI59" s="86">
        <f t="shared" si="125"/>
        <v>0</v>
      </c>
      <c r="EJ59" s="86">
        <f t="shared" si="126"/>
        <v>0</v>
      </c>
      <c r="EK59" s="86">
        <f t="shared" si="127"/>
        <v>0</v>
      </c>
      <c r="EL59" s="86">
        <f t="shared" si="128"/>
        <v>0</v>
      </c>
      <c r="EM59" s="86">
        <f t="shared" si="129"/>
        <v>0</v>
      </c>
      <c r="EN59" s="86">
        <f t="shared" si="130"/>
        <v>0</v>
      </c>
      <c r="EO59" s="86">
        <f t="shared" si="131"/>
        <v>0</v>
      </c>
      <c r="EP59" s="86">
        <f t="shared" si="132"/>
        <v>0</v>
      </c>
      <c r="EQ59" s="86">
        <f t="shared" si="133"/>
        <v>0</v>
      </c>
      <c r="ER59" s="86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8">
        <f t="shared" si="134"/>
        <v>0</v>
      </c>
      <c r="C60" s="109">
        <f t="shared" si="134"/>
        <v>0</v>
      </c>
      <c r="D60" s="7"/>
      <c r="E60" s="10"/>
      <c r="F60" s="7"/>
      <c r="G60" s="10"/>
      <c r="H60" s="7"/>
      <c r="I60" s="8"/>
      <c r="J60" s="9"/>
      <c r="K60" s="9"/>
      <c r="L60" s="7"/>
      <c r="M60" s="10"/>
      <c r="N60" s="7"/>
      <c r="O60" s="10"/>
      <c r="P60" s="7"/>
      <c r="Q60" s="10"/>
      <c r="R60" s="7"/>
      <c r="S60" s="10"/>
      <c r="T60" s="7"/>
      <c r="U60" s="10"/>
      <c r="V60" s="7"/>
      <c r="W60" s="10"/>
      <c r="X60" s="7"/>
      <c r="Y60" s="10"/>
      <c r="Z60" s="7"/>
      <c r="AA60" s="10"/>
      <c r="AB60" s="7"/>
      <c r="AC60" s="10"/>
      <c r="AD60" s="7"/>
      <c r="AE60" s="10"/>
      <c r="AF60" s="7"/>
      <c r="AG60" s="10"/>
      <c r="AH60" s="7"/>
      <c r="AI60" s="10"/>
      <c r="AJ60" s="7"/>
      <c r="AK60" s="10"/>
      <c r="AL60" s="7"/>
      <c r="AM60" s="10"/>
      <c r="AN60" s="7"/>
      <c r="AO60" s="10"/>
      <c r="AP60" s="7"/>
      <c r="AQ60" s="27"/>
      <c r="AR60" s="98"/>
      <c r="AS60" s="27"/>
      <c r="AT60" s="9"/>
      <c r="AU60" s="10"/>
      <c r="AV60" s="7"/>
      <c r="AW60" s="8"/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85" t="str">
        <f t="shared" si="90"/>
        <v/>
      </c>
      <c r="CB60" s="85" t="str">
        <f t="shared" si="91"/>
        <v/>
      </c>
      <c r="CC60" s="85" t="str">
        <f t="shared" si="92"/>
        <v/>
      </c>
      <c r="CD60" s="85" t="str">
        <f t="shared" si="93"/>
        <v/>
      </c>
      <c r="CE60" s="85" t="str">
        <f t="shared" si="94"/>
        <v/>
      </c>
      <c r="CF60" s="86"/>
      <c r="CG60" s="86">
        <f t="shared" si="95"/>
        <v>0</v>
      </c>
      <c r="CH60" s="86">
        <f t="shared" si="96"/>
        <v>0</v>
      </c>
      <c r="CI60" s="86">
        <f t="shared" si="97"/>
        <v>0</v>
      </c>
      <c r="CJ60" s="86">
        <f t="shared" si="98"/>
        <v>0</v>
      </c>
      <c r="CK60" s="86">
        <f t="shared" si="99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A60" s="85" t="str">
        <f t="shared" si="100"/>
        <v/>
      </c>
      <c r="DB60" s="85" t="str">
        <f t="shared" si="101"/>
        <v/>
      </c>
      <c r="DC60" s="85" t="str">
        <f t="shared" si="102"/>
        <v/>
      </c>
      <c r="DD60" s="85" t="str">
        <f t="shared" si="103"/>
        <v/>
      </c>
      <c r="DE60" s="85" t="str">
        <f t="shared" si="104"/>
        <v/>
      </c>
      <c r="DF60" s="85" t="str">
        <f t="shared" si="105"/>
        <v/>
      </c>
      <c r="DG60" s="85" t="str">
        <f t="shared" si="106"/>
        <v/>
      </c>
      <c r="DH60" s="85" t="str">
        <f t="shared" si="107"/>
        <v/>
      </c>
      <c r="DI60" s="85" t="str">
        <f t="shared" si="108"/>
        <v/>
      </c>
      <c r="DJ60" s="85" t="str">
        <f t="shared" si="109"/>
        <v/>
      </c>
      <c r="DK60" s="85" t="str">
        <f t="shared" si="110"/>
        <v/>
      </c>
      <c r="DL60" s="85" t="str">
        <f t="shared" si="111"/>
        <v/>
      </c>
      <c r="DM60" s="85" t="str">
        <f t="shared" si="112"/>
        <v/>
      </c>
      <c r="DN60" s="85" t="str">
        <f t="shared" si="113"/>
        <v/>
      </c>
      <c r="DO60" s="85" t="str">
        <f t="shared" si="114"/>
        <v/>
      </c>
      <c r="DP60" s="85" t="str">
        <f t="shared" si="115"/>
        <v/>
      </c>
      <c r="DQ60" s="85" t="str">
        <f t="shared" si="116"/>
        <v/>
      </c>
      <c r="EA60" s="86">
        <f t="shared" si="117"/>
        <v>0</v>
      </c>
      <c r="EB60" s="86">
        <f t="shared" si="118"/>
        <v>0</v>
      </c>
      <c r="EC60" s="86">
        <f t="shared" si="119"/>
        <v>0</v>
      </c>
      <c r="ED60" s="86">
        <f t="shared" si="120"/>
        <v>0</v>
      </c>
      <c r="EE60" s="86">
        <f t="shared" si="121"/>
        <v>0</v>
      </c>
      <c r="EF60" s="86">
        <f t="shared" si="122"/>
        <v>0</v>
      </c>
      <c r="EG60" s="86">
        <f t="shared" si="123"/>
        <v>0</v>
      </c>
      <c r="EH60" s="86">
        <f t="shared" si="124"/>
        <v>0</v>
      </c>
      <c r="EI60" s="86">
        <f t="shared" si="125"/>
        <v>0</v>
      </c>
      <c r="EJ60" s="86">
        <f t="shared" si="126"/>
        <v>0</v>
      </c>
      <c r="EK60" s="86">
        <f t="shared" si="127"/>
        <v>0</v>
      </c>
      <c r="EL60" s="86">
        <f t="shared" si="128"/>
        <v>0</v>
      </c>
      <c r="EM60" s="86">
        <f t="shared" si="129"/>
        <v>0</v>
      </c>
      <c r="EN60" s="86">
        <f t="shared" si="130"/>
        <v>0</v>
      </c>
      <c r="EO60" s="86">
        <f t="shared" si="131"/>
        <v>0</v>
      </c>
      <c r="EP60" s="86">
        <f t="shared" si="132"/>
        <v>0</v>
      </c>
      <c r="EQ60" s="86">
        <f t="shared" si="133"/>
        <v>0</v>
      </c>
      <c r="ER60" s="86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8">
        <f t="shared" si="134"/>
        <v>0</v>
      </c>
      <c r="C61" s="109">
        <f t="shared" si="134"/>
        <v>0</v>
      </c>
      <c r="D61" s="7"/>
      <c r="E61" s="10"/>
      <c r="F61" s="7"/>
      <c r="G61" s="10"/>
      <c r="H61" s="7"/>
      <c r="I61" s="8"/>
      <c r="J61" s="9"/>
      <c r="K61" s="9"/>
      <c r="L61" s="7"/>
      <c r="M61" s="10"/>
      <c r="N61" s="7"/>
      <c r="O61" s="10"/>
      <c r="P61" s="7"/>
      <c r="Q61" s="10"/>
      <c r="R61" s="7"/>
      <c r="S61" s="10"/>
      <c r="T61" s="7"/>
      <c r="U61" s="10"/>
      <c r="V61" s="7"/>
      <c r="W61" s="10"/>
      <c r="X61" s="7"/>
      <c r="Y61" s="10"/>
      <c r="Z61" s="7"/>
      <c r="AA61" s="10"/>
      <c r="AB61" s="7"/>
      <c r="AC61" s="10"/>
      <c r="AD61" s="7"/>
      <c r="AE61" s="10"/>
      <c r="AF61" s="7"/>
      <c r="AG61" s="10"/>
      <c r="AH61" s="7"/>
      <c r="AI61" s="10"/>
      <c r="AJ61" s="7"/>
      <c r="AK61" s="10"/>
      <c r="AL61" s="7"/>
      <c r="AM61" s="10"/>
      <c r="AN61" s="7"/>
      <c r="AO61" s="10"/>
      <c r="AP61" s="7"/>
      <c r="AQ61" s="27"/>
      <c r="AR61" s="9"/>
      <c r="AS61" s="27"/>
      <c r="AT61" s="9"/>
      <c r="AU61" s="10"/>
      <c r="AV61" s="7"/>
      <c r="AW61" s="8"/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85" t="str">
        <f t="shared" si="90"/>
        <v/>
      </c>
      <c r="CB61" s="85" t="str">
        <f t="shared" si="91"/>
        <v/>
      </c>
      <c r="CC61" s="85" t="str">
        <f t="shared" si="92"/>
        <v/>
      </c>
      <c r="CD61" s="85" t="str">
        <f t="shared" si="93"/>
        <v/>
      </c>
      <c r="CE61" s="85" t="str">
        <f t="shared" si="94"/>
        <v/>
      </c>
      <c r="CF61" s="86"/>
      <c r="CG61" s="86">
        <f t="shared" si="95"/>
        <v>0</v>
      </c>
      <c r="CH61" s="86">
        <f t="shared" si="96"/>
        <v>0</v>
      </c>
      <c r="CI61" s="86">
        <f t="shared" si="97"/>
        <v>0</v>
      </c>
      <c r="CJ61" s="86">
        <f t="shared" si="98"/>
        <v>0</v>
      </c>
      <c r="CK61" s="86">
        <f t="shared" si="99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A61" s="85" t="str">
        <f t="shared" si="100"/>
        <v/>
      </c>
      <c r="DB61" s="85" t="str">
        <f t="shared" si="101"/>
        <v/>
      </c>
      <c r="DC61" s="85" t="str">
        <f t="shared" si="102"/>
        <v/>
      </c>
      <c r="DD61" s="85" t="str">
        <f t="shared" si="103"/>
        <v/>
      </c>
      <c r="DE61" s="85" t="str">
        <f t="shared" si="104"/>
        <v/>
      </c>
      <c r="DF61" s="85" t="str">
        <f t="shared" si="105"/>
        <v/>
      </c>
      <c r="DG61" s="85" t="str">
        <f t="shared" si="106"/>
        <v/>
      </c>
      <c r="DH61" s="85" t="str">
        <f t="shared" si="107"/>
        <v/>
      </c>
      <c r="DI61" s="85" t="str">
        <f t="shared" si="108"/>
        <v/>
      </c>
      <c r="DJ61" s="85" t="str">
        <f t="shared" si="109"/>
        <v/>
      </c>
      <c r="DK61" s="85" t="str">
        <f t="shared" si="110"/>
        <v/>
      </c>
      <c r="DL61" s="85" t="str">
        <f t="shared" si="111"/>
        <v/>
      </c>
      <c r="DM61" s="85" t="str">
        <f t="shared" si="112"/>
        <v/>
      </c>
      <c r="DN61" s="85" t="str">
        <f t="shared" si="113"/>
        <v/>
      </c>
      <c r="DO61" s="85" t="str">
        <f t="shared" si="114"/>
        <v/>
      </c>
      <c r="DP61" s="85" t="str">
        <f t="shared" si="115"/>
        <v/>
      </c>
      <c r="DQ61" s="85" t="str">
        <f t="shared" si="116"/>
        <v/>
      </c>
      <c r="EA61" s="86">
        <f t="shared" si="117"/>
        <v>0</v>
      </c>
      <c r="EB61" s="86">
        <f t="shared" si="118"/>
        <v>0</v>
      </c>
      <c r="EC61" s="86">
        <f t="shared" si="119"/>
        <v>0</v>
      </c>
      <c r="ED61" s="86">
        <f t="shared" si="120"/>
        <v>0</v>
      </c>
      <c r="EE61" s="86">
        <f t="shared" si="121"/>
        <v>0</v>
      </c>
      <c r="EF61" s="86">
        <f t="shared" si="122"/>
        <v>0</v>
      </c>
      <c r="EG61" s="86">
        <f t="shared" si="123"/>
        <v>0</v>
      </c>
      <c r="EH61" s="86">
        <f t="shared" si="124"/>
        <v>0</v>
      </c>
      <c r="EI61" s="86">
        <f t="shared" si="125"/>
        <v>0</v>
      </c>
      <c r="EJ61" s="86">
        <f t="shared" si="126"/>
        <v>0</v>
      </c>
      <c r="EK61" s="86">
        <f t="shared" si="127"/>
        <v>0</v>
      </c>
      <c r="EL61" s="86">
        <f t="shared" si="128"/>
        <v>0</v>
      </c>
      <c r="EM61" s="86">
        <f t="shared" si="129"/>
        <v>0</v>
      </c>
      <c r="EN61" s="86">
        <f t="shared" si="130"/>
        <v>0</v>
      </c>
      <c r="EO61" s="86">
        <f t="shared" si="131"/>
        <v>0</v>
      </c>
      <c r="EP61" s="86">
        <f t="shared" si="132"/>
        <v>0</v>
      </c>
      <c r="EQ61" s="86">
        <f t="shared" si="133"/>
        <v>0</v>
      </c>
      <c r="ER61" s="86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8">
        <f t="shared" si="134"/>
        <v>105</v>
      </c>
      <c r="C62" s="109">
        <f t="shared" si="134"/>
        <v>1</v>
      </c>
      <c r="D62" s="7"/>
      <c r="E62" s="10"/>
      <c r="F62" s="7"/>
      <c r="G62" s="10"/>
      <c r="H62" s="7"/>
      <c r="I62" s="8"/>
      <c r="J62" s="9"/>
      <c r="K62" s="9"/>
      <c r="L62" s="7"/>
      <c r="M62" s="10"/>
      <c r="N62" s="7"/>
      <c r="O62" s="10"/>
      <c r="P62" s="7">
        <v>9</v>
      </c>
      <c r="Q62" s="10"/>
      <c r="R62" s="7">
        <v>21</v>
      </c>
      <c r="S62" s="10"/>
      <c r="T62" s="7">
        <v>34</v>
      </c>
      <c r="U62" s="10">
        <v>1</v>
      </c>
      <c r="V62" s="7">
        <v>23</v>
      </c>
      <c r="W62" s="10"/>
      <c r="X62" s="7">
        <v>10</v>
      </c>
      <c r="Y62" s="10"/>
      <c r="Z62" s="7">
        <v>8</v>
      </c>
      <c r="AA62" s="10"/>
      <c r="AB62" s="7"/>
      <c r="AC62" s="10"/>
      <c r="AD62" s="7"/>
      <c r="AE62" s="10"/>
      <c r="AF62" s="7"/>
      <c r="AG62" s="10"/>
      <c r="AH62" s="7"/>
      <c r="AI62" s="10"/>
      <c r="AJ62" s="7"/>
      <c r="AK62" s="10"/>
      <c r="AL62" s="7"/>
      <c r="AM62" s="10"/>
      <c r="AN62" s="7"/>
      <c r="AO62" s="10"/>
      <c r="AP62" s="7"/>
      <c r="AQ62" s="27"/>
      <c r="AR62" s="98"/>
      <c r="AS62" s="27">
        <v>105</v>
      </c>
      <c r="AT62" s="9">
        <v>0</v>
      </c>
      <c r="AU62" s="10">
        <v>0</v>
      </c>
      <c r="AV62" s="7">
        <v>0</v>
      </c>
      <c r="AW62" s="8">
        <v>0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85" t="str">
        <f t="shared" si="90"/>
        <v/>
      </c>
      <c r="CB62" s="85" t="str">
        <f t="shared" ref="CB62:CB67" si="135">IF(B62&lt;&gt; AR62+ AS62,"* La suma de las columnas Sexo DEBE SER IGUAL a los Procesados. ","")</f>
        <v/>
      </c>
      <c r="CC62" s="85" t="str">
        <f t="shared" si="92"/>
        <v/>
      </c>
      <c r="CD62" s="85" t="str">
        <f t="shared" si="93"/>
        <v/>
      </c>
      <c r="CE62" s="85" t="str">
        <f t="shared" si="94"/>
        <v/>
      </c>
      <c r="CF62" s="86"/>
      <c r="CG62" s="86">
        <f t="shared" si="95"/>
        <v>0</v>
      </c>
      <c r="CH62" s="86">
        <f t="shared" si="96"/>
        <v>0</v>
      </c>
      <c r="CI62" s="86">
        <f t="shared" si="97"/>
        <v>0</v>
      </c>
      <c r="CJ62" s="86">
        <f t="shared" si="98"/>
        <v>0</v>
      </c>
      <c r="CK62" s="86">
        <f t="shared" si="99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A62" s="85" t="str">
        <f t="shared" si="100"/>
        <v/>
      </c>
      <c r="DB62" s="85" t="str">
        <f t="shared" si="101"/>
        <v/>
      </c>
      <c r="DC62" s="85" t="str">
        <f t="shared" si="102"/>
        <v/>
      </c>
      <c r="DD62" s="85" t="str">
        <f t="shared" si="103"/>
        <v/>
      </c>
      <c r="DE62" s="85" t="str">
        <f t="shared" si="104"/>
        <v/>
      </c>
      <c r="DF62" s="85" t="str">
        <f t="shared" si="105"/>
        <v/>
      </c>
      <c r="DG62" s="85" t="str">
        <f t="shared" si="106"/>
        <v/>
      </c>
      <c r="DH62" s="85" t="str">
        <f t="shared" si="107"/>
        <v/>
      </c>
      <c r="DI62" s="85" t="str">
        <f t="shared" si="108"/>
        <v/>
      </c>
      <c r="DJ62" s="85" t="str">
        <f t="shared" si="109"/>
        <v/>
      </c>
      <c r="DK62" s="85" t="str">
        <f t="shared" si="110"/>
        <v/>
      </c>
      <c r="DL62" s="85" t="str">
        <f t="shared" si="111"/>
        <v/>
      </c>
      <c r="DM62" s="85" t="str">
        <f t="shared" si="112"/>
        <v/>
      </c>
      <c r="DN62" s="85" t="str">
        <f t="shared" si="113"/>
        <v/>
      </c>
      <c r="DO62" s="85" t="str">
        <f t="shared" si="114"/>
        <v/>
      </c>
      <c r="DP62" s="85" t="str">
        <f t="shared" si="115"/>
        <v/>
      </c>
      <c r="DQ62" s="85" t="str">
        <f t="shared" si="116"/>
        <v/>
      </c>
      <c r="EA62" s="86">
        <f t="shared" si="117"/>
        <v>0</v>
      </c>
      <c r="EB62" s="86">
        <f t="shared" si="118"/>
        <v>0</v>
      </c>
      <c r="EC62" s="86">
        <f t="shared" si="119"/>
        <v>0</v>
      </c>
      <c r="ED62" s="86">
        <f t="shared" si="120"/>
        <v>0</v>
      </c>
      <c r="EE62" s="86">
        <f t="shared" si="121"/>
        <v>0</v>
      </c>
      <c r="EF62" s="86">
        <f t="shared" si="122"/>
        <v>0</v>
      </c>
      <c r="EG62" s="86">
        <f t="shared" si="123"/>
        <v>0</v>
      </c>
      <c r="EH62" s="86">
        <f t="shared" si="124"/>
        <v>0</v>
      </c>
      <c r="EI62" s="86">
        <f t="shared" si="125"/>
        <v>0</v>
      </c>
      <c r="EJ62" s="86">
        <f t="shared" si="126"/>
        <v>0</v>
      </c>
      <c r="EK62" s="86">
        <f t="shared" si="127"/>
        <v>0</v>
      </c>
      <c r="EL62" s="86">
        <f t="shared" si="128"/>
        <v>0</v>
      </c>
      <c r="EM62" s="86">
        <f t="shared" si="129"/>
        <v>0</v>
      </c>
      <c r="EN62" s="86">
        <f t="shared" si="130"/>
        <v>0</v>
      </c>
      <c r="EO62" s="86">
        <f t="shared" si="131"/>
        <v>0</v>
      </c>
      <c r="EP62" s="86">
        <f t="shared" si="132"/>
        <v>0</v>
      </c>
      <c r="EQ62" s="86">
        <f t="shared" si="133"/>
        <v>0</v>
      </c>
      <c r="ER62" s="86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8">
        <f t="shared" si="134"/>
        <v>7</v>
      </c>
      <c r="C63" s="109">
        <f t="shared" si="134"/>
        <v>0</v>
      </c>
      <c r="D63" s="7"/>
      <c r="E63" s="10"/>
      <c r="F63" s="7"/>
      <c r="G63" s="10"/>
      <c r="H63" s="7"/>
      <c r="I63" s="8"/>
      <c r="J63" s="9"/>
      <c r="K63" s="9"/>
      <c r="L63" s="7"/>
      <c r="M63" s="10"/>
      <c r="N63" s="7"/>
      <c r="O63" s="10"/>
      <c r="P63" s="7"/>
      <c r="Q63" s="10"/>
      <c r="R63" s="7">
        <v>1</v>
      </c>
      <c r="S63" s="10"/>
      <c r="T63" s="7">
        <v>1</v>
      </c>
      <c r="U63" s="10"/>
      <c r="V63" s="7">
        <v>2</v>
      </c>
      <c r="W63" s="10"/>
      <c r="X63" s="7">
        <v>1</v>
      </c>
      <c r="Y63" s="10"/>
      <c r="Z63" s="7">
        <v>2</v>
      </c>
      <c r="AA63" s="10"/>
      <c r="AB63" s="7"/>
      <c r="AC63" s="10"/>
      <c r="AD63" s="7"/>
      <c r="AE63" s="10"/>
      <c r="AF63" s="7"/>
      <c r="AG63" s="10"/>
      <c r="AH63" s="7"/>
      <c r="AI63" s="10"/>
      <c r="AJ63" s="7"/>
      <c r="AK63" s="10"/>
      <c r="AL63" s="7"/>
      <c r="AM63" s="10"/>
      <c r="AN63" s="7"/>
      <c r="AO63" s="10"/>
      <c r="AP63" s="7"/>
      <c r="AQ63" s="27"/>
      <c r="AR63" s="98"/>
      <c r="AS63" s="27">
        <v>7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85" t="str">
        <f t="shared" si="90"/>
        <v/>
      </c>
      <c r="CB63" s="85" t="str">
        <f t="shared" si="135"/>
        <v/>
      </c>
      <c r="CC63" s="85" t="str">
        <f t="shared" si="92"/>
        <v/>
      </c>
      <c r="CD63" s="85" t="str">
        <f t="shared" si="93"/>
        <v/>
      </c>
      <c r="CE63" s="85" t="str">
        <f t="shared" si="94"/>
        <v/>
      </c>
      <c r="CF63" s="86"/>
      <c r="CG63" s="86">
        <f t="shared" si="95"/>
        <v>0</v>
      </c>
      <c r="CH63" s="86">
        <f t="shared" si="96"/>
        <v>0</v>
      </c>
      <c r="CI63" s="86">
        <f t="shared" si="97"/>
        <v>0</v>
      </c>
      <c r="CJ63" s="86">
        <f t="shared" si="98"/>
        <v>0</v>
      </c>
      <c r="CK63" s="86">
        <f t="shared" si="99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A63" s="85" t="str">
        <f t="shared" si="100"/>
        <v/>
      </c>
      <c r="DB63" s="85" t="str">
        <f t="shared" si="101"/>
        <v/>
      </c>
      <c r="DC63" s="85" t="str">
        <f t="shared" si="102"/>
        <v/>
      </c>
      <c r="DD63" s="85" t="str">
        <f t="shared" si="103"/>
        <v/>
      </c>
      <c r="DE63" s="85" t="str">
        <f t="shared" si="104"/>
        <v/>
      </c>
      <c r="DF63" s="85" t="str">
        <f t="shared" si="105"/>
        <v/>
      </c>
      <c r="DG63" s="85" t="str">
        <f t="shared" si="106"/>
        <v/>
      </c>
      <c r="DH63" s="85" t="str">
        <f t="shared" si="107"/>
        <v/>
      </c>
      <c r="DI63" s="85" t="str">
        <f t="shared" si="108"/>
        <v/>
      </c>
      <c r="DJ63" s="85" t="str">
        <f t="shared" si="109"/>
        <v/>
      </c>
      <c r="DK63" s="85" t="str">
        <f t="shared" si="110"/>
        <v/>
      </c>
      <c r="DL63" s="85" t="str">
        <f t="shared" si="111"/>
        <v/>
      </c>
      <c r="DM63" s="85" t="str">
        <f t="shared" si="112"/>
        <v/>
      </c>
      <c r="DN63" s="85" t="str">
        <f t="shared" si="113"/>
        <v/>
      </c>
      <c r="DO63" s="85" t="str">
        <f t="shared" si="114"/>
        <v/>
      </c>
      <c r="DP63" s="85" t="str">
        <f t="shared" si="115"/>
        <v/>
      </c>
      <c r="DQ63" s="85" t="str">
        <f t="shared" si="116"/>
        <v/>
      </c>
      <c r="EA63" s="86">
        <f t="shared" si="117"/>
        <v>0</v>
      </c>
      <c r="EB63" s="86">
        <f t="shared" si="118"/>
        <v>0</v>
      </c>
      <c r="EC63" s="86">
        <f t="shared" si="119"/>
        <v>0</v>
      </c>
      <c r="ED63" s="86">
        <f t="shared" si="120"/>
        <v>0</v>
      </c>
      <c r="EE63" s="86">
        <f t="shared" si="121"/>
        <v>0</v>
      </c>
      <c r="EF63" s="86">
        <f t="shared" si="122"/>
        <v>0</v>
      </c>
      <c r="EG63" s="86">
        <f t="shared" si="123"/>
        <v>0</v>
      </c>
      <c r="EH63" s="86">
        <f t="shared" si="124"/>
        <v>0</v>
      </c>
      <c r="EI63" s="86">
        <f t="shared" si="125"/>
        <v>0</v>
      </c>
      <c r="EJ63" s="86">
        <f t="shared" si="126"/>
        <v>0</v>
      </c>
      <c r="EK63" s="86">
        <f t="shared" si="127"/>
        <v>0</v>
      </c>
      <c r="EL63" s="86">
        <f t="shared" si="128"/>
        <v>0</v>
      </c>
      <c r="EM63" s="86">
        <f t="shared" si="129"/>
        <v>0</v>
      </c>
      <c r="EN63" s="86">
        <f t="shared" si="130"/>
        <v>0</v>
      </c>
      <c r="EO63" s="86">
        <f t="shared" si="131"/>
        <v>0</v>
      </c>
      <c r="EP63" s="86">
        <f t="shared" si="132"/>
        <v>0</v>
      </c>
      <c r="EQ63" s="86">
        <f t="shared" si="133"/>
        <v>0</v>
      </c>
      <c r="ER63" s="86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08">
        <f t="shared" si="134"/>
        <v>1</v>
      </c>
      <c r="C64" s="109">
        <f t="shared" si="134"/>
        <v>0</v>
      </c>
      <c r="D64" s="7"/>
      <c r="E64" s="10"/>
      <c r="F64" s="7"/>
      <c r="G64" s="10"/>
      <c r="H64" s="7"/>
      <c r="I64" s="8"/>
      <c r="J64" s="9"/>
      <c r="K64" s="9"/>
      <c r="L64" s="7"/>
      <c r="M64" s="10"/>
      <c r="N64" s="7"/>
      <c r="O64" s="10"/>
      <c r="P64" s="7"/>
      <c r="Q64" s="10"/>
      <c r="R64" s="7"/>
      <c r="S64" s="10"/>
      <c r="T64" s="7"/>
      <c r="U64" s="10"/>
      <c r="V64" s="7"/>
      <c r="W64" s="10"/>
      <c r="X64" s="7"/>
      <c r="Y64" s="10"/>
      <c r="Z64" s="7">
        <v>1</v>
      </c>
      <c r="AA64" s="10"/>
      <c r="AB64" s="7"/>
      <c r="AC64" s="10"/>
      <c r="AD64" s="7"/>
      <c r="AE64" s="10"/>
      <c r="AF64" s="7"/>
      <c r="AG64" s="10"/>
      <c r="AH64" s="7"/>
      <c r="AI64" s="10"/>
      <c r="AJ64" s="7"/>
      <c r="AK64" s="10"/>
      <c r="AL64" s="7"/>
      <c r="AM64" s="10"/>
      <c r="AN64" s="7"/>
      <c r="AO64" s="10"/>
      <c r="AP64" s="7"/>
      <c r="AQ64" s="27"/>
      <c r="AR64" s="98"/>
      <c r="AS64" s="27">
        <v>1</v>
      </c>
      <c r="AT64" s="9">
        <v>0</v>
      </c>
      <c r="AU64" s="10">
        <v>0</v>
      </c>
      <c r="AV64" s="7">
        <v>0</v>
      </c>
      <c r="AW64" s="8">
        <v>0</v>
      </c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85" t="str">
        <f t="shared" si="90"/>
        <v/>
      </c>
      <c r="CB64" s="85" t="str">
        <f t="shared" si="135"/>
        <v/>
      </c>
      <c r="CC64" s="85" t="str">
        <f t="shared" si="92"/>
        <v/>
      </c>
      <c r="CD64" s="85" t="str">
        <f t="shared" si="93"/>
        <v/>
      </c>
      <c r="CE64" s="85" t="str">
        <f t="shared" si="94"/>
        <v/>
      </c>
      <c r="CF64" s="86"/>
      <c r="CG64" s="86">
        <f t="shared" si="95"/>
        <v>0</v>
      </c>
      <c r="CH64" s="86">
        <f t="shared" si="96"/>
        <v>0</v>
      </c>
      <c r="CI64" s="86">
        <f t="shared" si="97"/>
        <v>0</v>
      </c>
      <c r="CJ64" s="86">
        <f t="shared" si="98"/>
        <v>0</v>
      </c>
      <c r="CK64" s="86">
        <f t="shared" si="99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85" t="str">
        <f t="shared" si="100"/>
        <v/>
      </c>
      <c r="DB64" s="85" t="str">
        <f t="shared" si="101"/>
        <v/>
      </c>
      <c r="DC64" s="85" t="str">
        <f t="shared" si="102"/>
        <v/>
      </c>
      <c r="DD64" s="85" t="str">
        <f t="shared" si="103"/>
        <v/>
      </c>
      <c r="DE64" s="85" t="str">
        <f t="shared" si="104"/>
        <v/>
      </c>
      <c r="DF64" s="85" t="str">
        <f t="shared" si="105"/>
        <v/>
      </c>
      <c r="DG64" s="85" t="str">
        <f t="shared" si="106"/>
        <v/>
      </c>
      <c r="DH64" s="85" t="str">
        <f t="shared" si="107"/>
        <v/>
      </c>
      <c r="DI64" s="85" t="str">
        <f t="shared" si="108"/>
        <v/>
      </c>
      <c r="DJ64" s="85" t="str">
        <f t="shared" si="109"/>
        <v/>
      </c>
      <c r="DK64" s="85" t="str">
        <f t="shared" si="110"/>
        <v/>
      </c>
      <c r="DL64" s="85" t="str">
        <f t="shared" si="111"/>
        <v/>
      </c>
      <c r="DM64" s="85" t="str">
        <f t="shared" si="112"/>
        <v/>
      </c>
      <c r="DN64" s="85" t="str">
        <f t="shared" si="113"/>
        <v/>
      </c>
      <c r="DO64" s="85" t="str">
        <f t="shared" si="114"/>
        <v/>
      </c>
      <c r="DP64" s="85" t="str">
        <f t="shared" si="115"/>
        <v/>
      </c>
      <c r="DQ64" s="85" t="str">
        <f t="shared" si="116"/>
        <v/>
      </c>
      <c r="EA64" s="86">
        <f t="shared" si="117"/>
        <v>0</v>
      </c>
      <c r="EB64" s="86">
        <f t="shared" si="118"/>
        <v>0</v>
      </c>
      <c r="EC64" s="86">
        <f t="shared" si="119"/>
        <v>0</v>
      </c>
      <c r="ED64" s="86">
        <f t="shared" si="120"/>
        <v>0</v>
      </c>
      <c r="EE64" s="86">
        <f t="shared" si="121"/>
        <v>0</v>
      </c>
      <c r="EF64" s="86">
        <f t="shared" si="122"/>
        <v>0</v>
      </c>
      <c r="EG64" s="86">
        <f t="shared" si="123"/>
        <v>0</v>
      </c>
      <c r="EH64" s="86">
        <f t="shared" si="124"/>
        <v>0</v>
      </c>
      <c r="EI64" s="86">
        <f t="shared" si="125"/>
        <v>0</v>
      </c>
      <c r="EJ64" s="86">
        <f t="shared" si="126"/>
        <v>0</v>
      </c>
      <c r="EK64" s="86">
        <f t="shared" si="127"/>
        <v>0</v>
      </c>
      <c r="EL64" s="86">
        <f t="shared" si="128"/>
        <v>0</v>
      </c>
      <c r="EM64" s="86">
        <f t="shared" si="129"/>
        <v>0</v>
      </c>
      <c r="EN64" s="86">
        <f t="shared" si="130"/>
        <v>0</v>
      </c>
      <c r="EO64" s="86">
        <f t="shared" si="131"/>
        <v>0</v>
      </c>
      <c r="EP64" s="86">
        <f t="shared" si="132"/>
        <v>0</v>
      </c>
      <c r="EQ64" s="86">
        <f t="shared" si="133"/>
        <v>0</v>
      </c>
      <c r="ER64" s="86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08">
        <f t="shared" si="134"/>
        <v>1</v>
      </c>
      <c r="C65" s="109">
        <f t="shared" si="134"/>
        <v>1</v>
      </c>
      <c r="D65" s="7">
        <v>1</v>
      </c>
      <c r="E65" s="10">
        <v>1</v>
      </c>
      <c r="F65" s="7"/>
      <c r="G65" s="10"/>
      <c r="H65" s="7"/>
      <c r="I65" s="8"/>
      <c r="J65" s="9"/>
      <c r="K65" s="9"/>
      <c r="L65" s="7"/>
      <c r="M65" s="10"/>
      <c r="N65" s="7"/>
      <c r="O65" s="10"/>
      <c r="P65" s="7"/>
      <c r="Q65" s="10"/>
      <c r="R65" s="7"/>
      <c r="S65" s="10"/>
      <c r="T65" s="7"/>
      <c r="U65" s="10"/>
      <c r="V65" s="7"/>
      <c r="W65" s="10"/>
      <c r="X65" s="7"/>
      <c r="Y65" s="10"/>
      <c r="Z65" s="7"/>
      <c r="AA65" s="10"/>
      <c r="AB65" s="7"/>
      <c r="AC65" s="10"/>
      <c r="AD65" s="7"/>
      <c r="AE65" s="10"/>
      <c r="AF65" s="7"/>
      <c r="AG65" s="10"/>
      <c r="AH65" s="7"/>
      <c r="AI65" s="10"/>
      <c r="AJ65" s="7"/>
      <c r="AK65" s="10"/>
      <c r="AL65" s="7"/>
      <c r="AM65" s="10"/>
      <c r="AN65" s="7"/>
      <c r="AO65" s="10"/>
      <c r="AP65" s="7"/>
      <c r="AQ65" s="27"/>
      <c r="AR65" s="9"/>
      <c r="AS65" s="27">
        <v>1</v>
      </c>
      <c r="AT65" s="9">
        <v>0</v>
      </c>
      <c r="AU65" s="10">
        <v>0</v>
      </c>
      <c r="AV65" s="7">
        <v>0</v>
      </c>
      <c r="AW65" s="8">
        <v>0</v>
      </c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85" t="str">
        <f t="shared" si="90"/>
        <v/>
      </c>
      <c r="CB65" s="85" t="str">
        <f t="shared" si="135"/>
        <v/>
      </c>
      <c r="CC65" s="85" t="str">
        <f t="shared" si="92"/>
        <v/>
      </c>
      <c r="CD65" s="85" t="str">
        <f t="shared" si="93"/>
        <v/>
      </c>
      <c r="CE65" s="85" t="str">
        <f t="shared" si="94"/>
        <v/>
      </c>
      <c r="CF65" s="86"/>
      <c r="CG65" s="86">
        <f t="shared" si="95"/>
        <v>0</v>
      </c>
      <c r="CH65" s="86">
        <f t="shared" si="96"/>
        <v>0</v>
      </c>
      <c r="CI65" s="86">
        <f t="shared" si="97"/>
        <v>0</v>
      </c>
      <c r="CJ65" s="86">
        <f t="shared" si="98"/>
        <v>0</v>
      </c>
      <c r="CK65" s="86">
        <f t="shared" si="99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85" t="str">
        <f t="shared" si="100"/>
        <v/>
      </c>
      <c r="DB65" s="85" t="str">
        <f t="shared" si="101"/>
        <v/>
      </c>
      <c r="DC65" s="85" t="str">
        <f t="shared" si="102"/>
        <v/>
      </c>
      <c r="DD65" s="85" t="str">
        <f t="shared" si="103"/>
        <v/>
      </c>
      <c r="DE65" s="85" t="str">
        <f t="shared" si="104"/>
        <v/>
      </c>
      <c r="DF65" s="85" t="str">
        <f t="shared" si="105"/>
        <v/>
      </c>
      <c r="DG65" s="85" t="str">
        <f t="shared" si="106"/>
        <v/>
      </c>
      <c r="DH65" s="85" t="str">
        <f t="shared" si="107"/>
        <v/>
      </c>
      <c r="DI65" s="85" t="str">
        <f t="shared" si="108"/>
        <v/>
      </c>
      <c r="DJ65" s="85" t="str">
        <f t="shared" si="109"/>
        <v/>
      </c>
      <c r="DK65" s="85" t="str">
        <f t="shared" si="110"/>
        <v/>
      </c>
      <c r="DL65" s="85" t="str">
        <f t="shared" si="111"/>
        <v/>
      </c>
      <c r="DM65" s="85" t="str">
        <f t="shared" si="112"/>
        <v/>
      </c>
      <c r="DN65" s="85" t="str">
        <f t="shared" si="113"/>
        <v/>
      </c>
      <c r="DO65" s="85" t="str">
        <f t="shared" si="114"/>
        <v/>
      </c>
      <c r="DP65" s="85" t="str">
        <f t="shared" si="115"/>
        <v/>
      </c>
      <c r="DQ65" s="85" t="str">
        <f t="shared" si="116"/>
        <v/>
      </c>
      <c r="EA65" s="86">
        <f t="shared" si="117"/>
        <v>0</v>
      </c>
      <c r="EB65" s="86">
        <f t="shared" si="118"/>
        <v>0</v>
      </c>
      <c r="EC65" s="86">
        <f t="shared" si="119"/>
        <v>0</v>
      </c>
      <c r="ED65" s="86">
        <f t="shared" si="120"/>
        <v>0</v>
      </c>
      <c r="EE65" s="86">
        <f t="shared" si="121"/>
        <v>0</v>
      </c>
      <c r="EF65" s="86">
        <f t="shared" si="122"/>
        <v>0</v>
      </c>
      <c r="EG65" s="86">
        <f t="shared" si="123"/>
        <v>0</v>
      </c>
      <c r="EH65" s="86">
        <f t="shared" si="124"/>
        <v>0</v>
      </c>
      <c r="EI65" s="86">
        <f t="shared" si="125"/>
        <v>0</v>
      </c>
      <c r="EJ65" s="86">
        <f t="shared" si="126"/>
        <v>0</v>
      </c>
      <c r="EK65" s="86">
        <f t="shared" si="127"/>
        <v>0</v>
      </c>
      <c r="EL65" s="86">
        <f t="shared" si="128"/>
        <v>0</v>
      </c>
      <c r="EM65" s="86">
        <f t="shared" si="129"/>
        <v>0</v>
      </c>
      <c r="EN65" s="86">
        <f t="shared" si="130"/>
        <v>0</v>
      </c>
      <c r="EO65" s="86">
        <f t="shared" si="131"/>
        <v>0</v>
      </c>
      <c r="EP65" s="86">
        <f t="shared" si="132"/>
        <v>0</v>
      </c>
      <c r="EQ65" s="86">
        <f t="shared" si="133"/>
        <v>0</v>
      </c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08">
        <f t="shared" si="134"/>
        <v>0</v>
      </c>
      <c r="C66" s="109">
        <f t="shared" si="134"/>
        <v>0</v>
      </c>
      <c r="D66" s="7"/>
      <c r="E66" s="10"/>
      <c r="F66" s="7"/>
      <c r="G66" s="10"/>
      <c r="H66" s="7"/>
      <c r="I66" s="8"/>
      <c r="J66" s="9"/>
      <c r="K66" s="9"/>
      <c r="L66" s="7"/>
      <c r="M66" s="10"/>
      <c r="N66" s="7"/>
      <c r="O66" s="10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85" t="str">
        <f t="shared" si="90"/>
        <v/>
      </c>
      <c r="CB66" s="85" t="str">
        <f t="shared" si="135"/>
        <v/>
      </c>
      <c r="CC66" s="85" t="str">
        <f t="shared" si="92"/>
        <v/>
      </c>
      <c r="CD66" s="85" t="str">
        <f t="shared" si="93"/>
        <v/>
      </c>
      <c r="CE66" s="85" t="str">
        <f t="shared" si="94"/>
        <v/>
      </c>
      <c r="CF66" s="86"/>
      <c r="CG66" s="86">
        <f t="shared" si="95"/>
        <v>0</v>
      </c>
      <c r="CH66" s="86">
        <f t="shared" si="96"/>
        <v>0</v>
      </c>
      <c r="CI66" s="86">
        <f t="shared" si="97"/>
        <v>0</v>
      </c>
      <c r="CJ66" s="86">
        <f t="shared" si="98"/>
        <v>0</v>
      </c>
      <c r="CK66" s="86">
        <f t="shared" si="99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A66" s="85" t="str">
        <f t="shared" si="100"/>
        <v/>
      </c>
      <c r="DB66" s="85" t="str">
        <f t="shared" si="101"/>
        <v/>
      </c>
      <c r="DC66" s="85" t="str">
        <f t="shared" si="102"/>
        <v/>
      </c>
      <c r="DD66" s="85" t="str">
        <f t="shared" si="103"/>
        <v/>
      </c>
      <c r="DE66" s="85" t="str">
        <f t="shared" si="104"/>
        <v/>
      </c>
      <c r="DF66" s="85" t="str">
        <f t="shared" si="105"/>
        <v/>
      </c>
      <c r="DG66" s="85" t="str">
        <f t="shared" si="106"/>
        <v/>
      </c>
      <c r="DH66" s="85" t="str">
        <f t="shared" si="107"/>
        <v/>
      </c>
      <c r="DI66" s="85" t="str">
        <f t="shared" si="108"/>
        <v/>
      </c>
      <c r="DJ66" s="85" t="str">
        <f t="shared" si="109"/>
        <v/>
      </c>
      <c r="DK66" s="85" t="str">
        <f t="shared" si="110"/>
        <v/>
      </c>
      <c r="DL66" s="85" t="str">
        <f t="shared" si="111"/>
        <v/>
      </c>
      <c r="DM66" s="85" t="str">
        <f t="shared" si="112"/>
        <v/>
      </c>
      <c r="DN66" s="85" t="str">
        <f t="shared" si="113"/>
        <v/>
      </c>
      <c r="DO66" s="85" t="str">
        <f t="shared" si="114"/>
        <v/>
      </c>
      <c r="DP66" s="85" t="str">
        <f t="shared" si="115"/>
        <v/>
      </c>
      <c r="DQ66" s="85" t="str">
        <f t="shared" si="116"/>
        <v/>
      </c>
      <c r="EA66" s="86">
        <f t="shared" si="117"/>
        <v>0</v>
      </c>
      <c r="EB66" s="86">
        <f t="shared" si="118"/>
        <v>0</v>
      </c>
      <c r="EC66" s="86">
        <f t="shared" si="119"/>
        <v>0</v>
      </c>
      <c r="ED66" s="86">
        <f t="shared" si="120"/>
        <v>0</v>
      </c>
      <c r="EE66" s="86">
        <f t="shared" si="121"/>
        <v>0</v>
      </c>
      <c r="EF66" s="86">
        <f t="shared" si="122"/>
        <v>0</v>
      </c>
      <c r="EG66" s="86">
        <f t="shared" si="123"/>
        <v>0</v>
      </c>
      <c r="EH66" s="86">
        <f t="shared" si="124"/>
        <v>0</v>
      </c>
      <c r="EI66" s="86">
        <f t="shared" si="125"/>
        <v>0</v>
      </c>
      <c r="EJ66" s="86">
        <f t="shared" si="126"/>
        <v>0</v>
      </c>
      <c r="EK66" s="86">
        <f t="shared" si="127"/>
        <v>0</v>
      </c>
      <c r="EL66" s="86">
        <f t="shared" si="128"/>
        <v>0</v>
      </c>
      <c r="EM66" s="86">
        <f t="shared" si="129"/>
        <v>0</v>
      </c>
      <c r="EN66" s="86">
        <f t="shared" si="130"/>
        <v>0</v>
      </c>
      <c r="EO66" s="86">
        <f t="shared" si="131"/>
        <v>0</v>
      </c>
      <c r="EP66" s="86">
        <f t="shared" si="132"/>
        <v>0</v>
      </c>
      <c r="EQ66" s="86">
        <f t="shared" si="133"/>
        <v>0</v>
      </c>
      <c r="ER66" s="86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8">
        <f t="shared" si="134"/>
        <v>0</v>
      </c>
      <c r="C67" s="109">
        <f t="shared" si="134"/>
        <v>0</v>
      </c>
      <c r="D67" s="7"/>
      <c r="E67" s="10"/>
      <c r="F67" s="7"/>
      <c r="G67" s="10"/>
      <c r="H67" s="7"/>
      <c r="I67" s="8"/>
      <c r="J67" s="9"/>
      <c r="K67" s="9"/>
      <c r="L67" s="7"/>
      <c r="M67" s="10"/>
      <c r="N67" s="7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85" t="str">
        <f t="shared" si="90"/>
        <v/>
      </c>
      <c r="CB67" s="85" t="str">
        <f t="shared" si="135"/>
        <v/>
      </c>
      <c r="CC67" s="85" t="str">
        <f t="shared" si="92"/>
        <v/>
      </c>
      <c r="CD67" s="85" t="str">
        <f t="shared" si="93"/>
        <v/>
      </c>
      <c r="CE67" s="85" t="str">
        <f t="shared" si="94"/>
        <v/>
      </c>
      <c r="CF67" s="86"/>
      <c r="CG67" s="86">
        <f t="shared" si="95"/>
        <v>0</v>
      </c>
      <c r="CH67" s="86">
        <f t="shared" si="96"/>
        <v>0</v>
      </c>
      <c r="CI67" s="86">
        <f t="shared" si="97"/>
        <v>0</v>
      </c>
      <c r="CJ67" s="86">
        <f t="shared" si="98"/>
        <v>0</v>
      </c>
      <c r="CK67" s="86">
        <f t="shared" si="99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A67" s="85" t="str">
        <f t="shared" si="100"/>
        <v/>
      </c>
      <c r="DB67" s="85" t="str">
        <f t="shared" si="101"/>
        <v/>
      </c>
      <c r="DC67" s="85" t="str">
        <f t="shared" si="102"/>
        <v/>
      </c>
      <c r="DD67" s="85" t="str">
        <f t="shared" si="103"/>
        <v/>
      </c>
      <c r="DE67" s="85" t="str">
        <f t="shared" si="104"/>
        <v/>
      </c>
      <c r="DF67" s="85" t="str">
        <f t="shared" si="105"/>
        <v/>
      </c>
      <c r="DG67" s="85" t="str">
        <f t="shared" si="106"/>
        <v/>
      </c>
      <c r="DH67" s="85" t="str">
        <f t="shared" si="107"/>
        <v/>
      </c>
      <c r="DI67" s="85" t="str">
        <f t="shared" si="108"/>
        <v/>
      </c>
      <c r="DJ67" s="85" t="str">
        <f t="shared" si="109"/>
        <v/>
      </c>
      <c r="DK67" s="85" t="str">
        <f t="shared" si="110"/>
        <v/>
      </c>
      <c r="DL67" s="85" t="str">
        <f t="shared" si="111"/>
        <v/>
      </c>
      <c r="DM67" s="85" t="str">
        <f t="shared" si="112"/>
        <v/>
      </c>
      <c r="DN67" s="85" t="str">
        <f t="shared" si="113"/>
        <v/>
      </c>
      <c r="DO67" s="85" t="str">
        <f t="shared" si="114"/>
        <v/>
      </c>
      <c r="DP67" s="85" t="str">
        <f t="shared" si="115"/>
        <v/>
      </c>
      <c r="DQ67" s="85" t="str">
        <f t="shared" si="116"/>
        <v/>
      </c>
      <c r="EA67" s="86">
        <f t="shared" si="117"/>
        <v>0</v>
      </c>
      <c r="EB67" s="86">
        <f t="shared" si="118"/>
        <v>0</v>
      </c>
      <c r="EC67" s="86">
        <f t="shared" si="119"/>
        <v>0</v>
      </c>
      <c r="ED67" s="86">
        <f t="shared" si="120"/>
        <v>0</v>
      </c>
      <c r="EE67" s="86">
        <f t="shared" si="121"/>
        <v>0</v>
      </c>
      <c r="EF67" s="86">
        <f t="shared" si="122"/>
        <v>0</v>
      </c>
      <c r="EG67" s="86">
        <f t="shared" si="123"/>
        <v>0</v>
      </c>
      <c r="EH67" s="86">
        <f t="shared" si="124"/>
        <v>0</v>
      </c>
      <c r="EI67" s="86">
        <f t="shared" si="125"/>
        <v>0</v>
      </c>
      <c r="EJ67" s="86">
        <f t="shared" si="126"/>
        <v>0</v>
      </c>
      <c r="EK67" s="86">
        <f t="shared" si="127"/>
        <v>0</v>
      </c>
      <c r="EL67" s="86">
        <f t="shared" si="128"/>
        <v>0</v>
      </c>
      <c r="EM67" s="86">
        <f t="shared" si="129"/>
        <v>0</v>
      </c>
      <c r="EN67" s="86">
        <f t="shared" si="130"/>
        <v>0</v>
      </c>
      <c r="EO67" s="86">
        <f t="shared" si="131"/>
        <v>0</v>
      </c>
      <c r="EP67" s="86">
        <f t="shared" si="132"/>
        <v>0</v>
      </c>
      <c r="EQ67" s="86">
        <f t="shared" si="133"/>
        <v>0</v>
      </c>
      <c r="ER67" s="86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8">
        <f t="shared" si="134"/>
        <v>0</v>
      </c>
      <c r="C68" s="109">
        <f t="shared" si="134"/>
        <v>0</v>
      </c>
      <c r="D68" s="7"/>
      <c r="E68" s="10"/>
      <c r="F68" s="7"/>
      <c r="G68" s="10"/>
      <c r="H68" s="7"/>
      <c r="I68" s="8"/>
      <c r="J68" s="9"/>
      <c r="K68" s="9"/>
      <c r="L68" s="7"/>
      <c r="M68" s="10"/>
      <c r="N68" s="7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85" t="str">
        <f t="shared" si="90"/>
        <v/>
      </c>
      <c r="CB68" s="85" t="str">
        <f t="shared" si="91"/>
        <v/>
      </c>
      <c r="CC68" s="85" t="str">
        <f t="shared" si="92"/>
        <v/>
      </c>
      <c r="CD68" s="85" t="str">
        <f t="shared" si="93"/>
        <v/>
      </c>
      <c r="CE68" s="85" t="str">
        <f t="shared" si="94"/>
        <v/>
      </c>
      <c r="CF68" s="86"/>
      <c r="CG68" s="86">
        <f t="shared" si="95"/>
        <v>0</v>
      </c>
      <c r="CH68" s="86">
        <f t="shared" si="96"/>
        <v>0</v>
      </c>
      <c r="CI68" s="86">
        <f t="shared" si="97"/>
        <v>0</v>
      </c>
      <c r="CJ68" s="86">
        <f t="shared" si="98"/>
        <v>0</v>
      </c>
      <c r="CK68" s="86">
        <f t="shared" si="99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85" t="str">
        <f t="shared" si="100"/>
        <v/>
      </c>
      <c r="DB68" s="85" t="str">
        <f t="shared" si="101"/>
        <v/>
      </c>
      <c r="DC68" s="85" t="str">
        <f t="shared" si="102"/>
        <v/>
      </c>
      <c r="DD68" s="85" t="str">
        <f t="shared" si="103"/>
        <v/>
      </c>
      <c r="DE68" s="85" t="str">
        <f t="shared" si="104"/>
        <v/>
      </c>
      <c r="DF68" s="85" t="str">
        <f t="shared" si="105"/>
        <v/>
      </c>
      <c r="DG68" s="85" t="str">
        <f t="shared" si="106"/>
        <v/>
      </c>
      <c r="DH68" s="85" t="str">
        <f t="shared" si="107"/>
        <v/>
      </c>
      <c r="DI68" s="85" t="str">
        <f t="shared" si="108"/>
        <v/>
      </c>
      <c r="DJ68" s="85" t="str">
        <f t="shared" si="109"/>
        <v/>
      </c>
      <c r="DK68" s="85" t="str">
        <f t="shared" si="110"/>
        <v/>
      </c>
      <c r="DL68" s="85" t="str">
        <f t="shared" si="111"/>
        <v/>
      </c>
      <c r="DM68" s="85" t="str">
        <f t="shared" si="112"/>
        <v/>
      </c>
      <c r="DN68" s="85" t="str">
        <f t="shared" si="113"/>
        <v/>
      </c>
      <c r="DO68" s="85" t="str">
        <f t="shared" si="114"/>
        <v/>
      </c>
      <c r="DP68" s="85" t="str">
        <f t="shared" si="115"/>
        <v/>
      </c>
      <c r="DQ68" s="85" t="str">
        <f t="shared" si="116"/>
        <v/>
      </c>
      <c r="EA68" s="86">
        <f t="shared" si="117"/>
        <v>0</v>
      </c>
      <c r="EB68" s="86">
        <f t="shared" si="118"/>
        <v>0</v>
      </c>
      <c r="EC68" s="86">
        <f t="shared" si="119"/>
        <v>0</v>
      </c>
      <c r="ED68" s="86">
        <f t="shared" si="120"/>
        <v>0</v>
      </c>
      <c r="EE68" s="86">
        <f t="shared" si="121"/>
        <v>0</v>
      </c>
      <c r="EF68" s="86">
        <f t="shared" si="122"/>
        <v>0</v>
      </c>
      <c r="EG68" s="86">
        <f t="shared" si="123"/>
        <v>0</v>
      </c>
      <c r="EH68" s="86">
        <f t="shared" si="124"/>
        <v>0</v>
      </c>
      <c r="EI68" s="86">
        <f t="shared" si="125"/>
        <v>0</v>
      </c>
      <c r="EJ68" s="86">
        <f t="shared" si="126"/>
        <v>0</v>
      </c>
      <c r="EK68" s="86">
        <f t="shared" si="127"/>
        <v>0</v>
      </c>
      <c r="EL68" s="86">
        <f t="shared" si="128"/>
        <v>0</v>
      </c>
      <c r="EM68" s="86">
        <f t="shared" si="129"/>
        <v>0</v>
      </c>
      <c r="EN68" s="86">
        <f t="shared" si="130"/>
        <v>0</v>
      </c>
      <c r="EO68" s="86">
        <f t="shared" si="131"/>
        <v>0</v>
      </c>
      <c r="EP68" s="86">
        <f t="shared" si="132"/>
        <v>0</v>
      </c>
      <c r="EQ68" s="86">
        <f t="shared" si="133"/>
        <v>0</v>
      </c>
      <c r="ER68" s="86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8">
        <f t="shared" si="134"/>
        <v>0</v>
      </c>
      <c r="C69" s="109">
        <f t="shared" si="134"/>
        <v>0</v>
      </c>
      <c r="D69" s="7"/>
      <c r="E69" s="10"/>
      <c r="F69" s="7"/>
      <c r="G69" s="10"/>
      <c r="H69" s="7"/>
      <c r="I69" s="8"/>
      <c r="J69" s="9"/>
      <c r="K69" s="9"/>
      <c r="L69" s="7"/>
      <c r="M69" s="10"/>
      <c r="N69" s="7"/>
      <c r="O69" s="10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85" t="str">
        <f t="shared" si="90"/>
        <v/>
      </c>
      <c r="CB69" s="85" t="str">
        <f t="shared" si="91"/>
        <v/>
      </c>
      <c r="CC69" s="85" t="str">
        <f t="shared" si="92"/>
        <v/>
      </c>
      <c r="CD69" s="85" t="str">
        <f t="shared" si="93"/>
        <v/>
      </c>
      <c r="CE69" s="85" t="str">
        <f t="shared" si="94"/>
        <v/>
      </c>
      <c r="CF69" s="86"/>
      <c r="CG69" s="86">
        <f t="shared" si="95"/>
        <v>0</v>
      </c>
      <c r="CH69" s="86">
        <f t="shared" si="96"/>
        <v>0</v>
      </c>
      <c r="CI69" s="86">
        <f t="shared" si="97"/>
        <v>0</v>
      </c>
      <c r="CJ69" s="86">
        <f t="shared" si="98"/>
        <v>0</v>
      </c>
      <c r="CK69" s="86">
        <f t="shared" si="99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A69" s="85" t="str">
        <f t="shared" si="100"/>
        <v/>
      </c>
      <c r="DB69" s="85" t="str">
        <f t="shared" si="101"/>
        <v/>
      </c>
      <c r="DC69" s="85" t="str">
        <f t="shared" si="102"/>
        <v/>
      </c>
      <c r="DD69" s="85" t="str">
        <f t="shared" si="103"/>
        <v/>
      </c>
      <c r="DE69" s="85" t="str">
        <f t="shared" si="104"/>
        <v/>
      </c>
      <c r="DF69" s="85" t="str">
        <f t="shared" si="105"/>
        <v/>
      </c>
      <c r="DG69" s="85" t="str">
        <f t="shared" si="106"/>
        <v/>
      </c>
      <c r="DH69" s="85" t="str">
        <f t="shared" si="107"/>
        <v/>
      </c>
      <c r="DI69" s="85" t="str">
        <f t="shared" si="108"/>
        <v/>
      </c>
      <c r="DJ69" s="85" t="str">
        <f t="shared" si="109"/>
        <v/>
      </c>
      <c r="DK69" s="85" t="str">
        <f t="shared" si="110"/>
        <v/>
      </c>
      <c r="DL69" s="85" t="str">
        <f t="shared" si="111"/>
        <v/>
      </c>
      <c r="DM69" s="85" t="str">
        <f t="shared" si="112"/>
        <v/>
      </c>
      <c r="DN69" s="85" t="str">
        <f t="shared" si="113"/>
        <v/>
      </c>
      <c r="DO69" s="85" t="str">
        <f t="shared" si="114"/>
        <v/>
      </c>
      <c r="DP69" s="85" t="str">
        <f t="shared" si="115"/>
        <v/>
      </c>
      <c r="DQ69" s="85" t="str">
        <f t="shared" si="116"/>
        <v/>
      </c>
      <c r="EA69" s="86">
        <f t="shared" si="117"/>
        <v>0</v>
      </c>
      <c r="EB69" s="86">
        <f t="shared" si="118"/>
        <v>0</v>
      </c>
      <c r="EC69" s="86">
        <f t="shared" si="119"/>
        <v>0</v>
      </c>
      <c r="ED69" s="86">
        <f t="shared" si="120"/>
        <v>0</v>
      </c>
      <c r="EE69" s="86">
        <f t="shared" si="121"/>
        <v>0</v>
      </c>
      <c r="EF69" s="86">
        <f t="shared" si="122"/>
        <v>0</v>
      </c>
      <c r="EG69" s="86">
        <f t="shared" si="123"/>
        <v>0</v>
      </c>
      <c r="EH69" s="86">
        <f t="shared" si="124"/>
        <v>0</v>
      </c>
      <c r="EI69" s="86">
        <f t="shared" si="125"/>
        <v>0</v>
      </c>
      <c r="EJ69" s="86">
        <f t="shared" si="126"/>
        <v>0</v>
      </c>
      <c r="EK69" s="86">
        <f t="shared" si="127"/>
        <v>0</v>
      </c>
      <c r="EL69" s="86">
        <f t="shared" si="128"/>
        <v>0</v>
      </c>
      <c r="EM69" s="86">
        <f t="shared" si="129"/>
        <v>0</v>
      </c>
      <c r="EN69" s="86">
        <f t="shared" si="130"/>
        <v>0</v>
      </c>
      <c r="EO69" s="86">
        <f t="shared" si="131"/>
        <v>0</v>
      </c>
      <c r="EP69" s="86">
        <f t="shared" si="132"/>
        <v>0</v>
      </c>
      <c r="EQ69" s="86">
        <f t="shared" si="133"/>
        <v>0</v>
      </c>
      <c r="ER69" s="86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8">
        <f t="shared" si="134"/>
        <v>0</v>
      </c>
      <c r="C70" s="109">
        <f t="shared" si="134"/>
        <v>0</v>
      </c>
      <c r="D70" s="7"/>
      <c r="E70" s="10"/>
      <c r="F70" s="7"/>
      <c r="G70" s="10"/>
      <c r="H70" s="7"/>
      <c r="I70" s="8"/>
      <c r="J70" s="9"/>
      <c r="K70" s="9"/>
      <c r="L70" s="7"/>
      <c r="M70" s="10"/>
      <c r="N70" s="7"/>
      <c r="O70" s="10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7"/>
      <c r="AK70" s="10"/>
      <c r="AL70" s="7"/>
      <c r="AM70" s="10"/>
      <c r="AN70" s="7"/>
      <c r="AO70" s="10"/>
      <c r="AP70" s="7"/>
      <c r="AQ70" s="27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85" t="str">
        <f t="shared" si="90"/>
        <v/>
      </c>
      <c r="CB70" s="85" t="str">
        <f t="shared" si="91"/>
        <v/>
      </c>
      <c r="CC70" s="85" t="str">
        <f t="shared" si="92"/>
        <v/>
      </c>
      <c r="CD70" s="85" t="str">
        <f t="shared" si="93"/>
        <v/>
      </c>
      <c r="CE70" s="85" t="str">
        <f t="shared" si="94"/>
        <v/>
      </c>
      <c r="CF70" s="86"/>
      <c r="CG70" s="86">
        <f t="shared" si="95"/>
        <v>0</v>
      </c>
      <c r="CH70" s="86">
        <f t="shared" si="96"/>
        <v>0</v>
      </c>
      <c r="CI70" s="86">
        <f t="shared" si="97"/>
        <v>0</v>
      </c>
      <c r="CJ70" s="86">
        <f t="shared" si="98"/>
        <v>0</v>
      </c>
      <c r="CK70" s="86">
        <f t="shared" si="99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A70" s="85" t="str">
        <f t="shared" si="100"/>
        <v/>
      </c>
      <c r="DB70" s="85" t="str">
        <f t="shared" si="101"/>
        <v/>
      </c>
      <c r="DC70" s="85" t="str">
        <f t="shared" si="102"/>
        <v/>
      </c>
      <c r="DD70" s="85" t="str">
        <f t="shared" si="103"/>
        <v/>
      </c>
      <c r="DE70" s="85" t="str">
        <f t="shared" si="104"/>
        <v/>
      </c>
      <c r="DF70" s="85" t="str">
        <f t="shared" si="105"/>
        <v/>
      </c>
      <c r="DG70" s="85" t="str">
        <f t="shared" si="106"/>
        <v/>
      </c>
      <c r="DH70" s="85" t="str">
        <f t="shared" si="107"/>
        <v/>
      </c>
      <c r="DI70" s="85" t="str">
        <f t="shared" si="108"/>
        <v/>
      </c>
      <c r="DJ70" s="85" t="str">
        <f t="shared" si="109"/>
        <v/>
      </c>
      <c r="DK70" s="85" t="str">
        <f t="shared" si="110"/>
        <v/>
      </c>
      <c r="DL70" s="85" t="str">
        <f t="shared" si="111"/>
        <v/>
      </c>
      <c r="DM70" s="85" t="str">
        <f t="shared" si="112"/>
        <v/>
      </c>
      <c r="DN70" s="85" t="str">
        <f t="shared" si="113"/>
        <v/>
      </c>
      <c r="DO70" s="85" t="str">
        <f t="shared" si="114"/>
        <v/>
      </c>
      <c r="DP70" s="85" t="str">
        <f t="shared" si="115"/>
        <v/>
      </c>
      <c r="DQ70" s="85" t="str">
        <f t="shared" si="116"/>
        <v/>
      </c>
      <c r="EA70" s="86">
        <f t="shared" si="117"/>
        <v>0</v>
      </c>
      <c r="EB70" s="86">
        <f t="shared" si="118"/>
        <v>0</v>
      </c>
      <c r="EC70" s="86">
        <f t="shared" si="119"/>
        <v>0</v>
      </c>
      <c r="ED70" s="86">
        <f t="shared" si="120"/>
        <v>0</v>
      </c>
      <c r="EE70" s="86">
        <f t="shared" si="121"/>
        <v>0</v>
      </c>
      <c r="EF70" s="86">
        <f t="shared" si="122"/>
        <v>0</v>
      </c>
      <c r="EG70" s="86">
        <f t="shared" si="123"/>
        <v>0</v>
      </c>
      <c r="EH70" s="86">
        <f t="shared" si="124"/>
        <v>0</v>
      </c>
      <c r="EI70" s="86">
        <f t="shared" si="125"/>
        <v>0</v>
      </c>
      <c r="EJ70" s="86">
        <f t="shared" si="126"/>
        <v>0</v>
      </c>
      <c r="EK70" s="86">
        <f t="shared" si="127"/>
        <v>0</v>
      </c>
      <c r="EL70" s="86">
        <f t="shared" si="128"/>
        <v>0</v>
      </c>
      <c r="EM70" s="86">
        <f t="shared" si="129"/>
        <v>0</v>
      </c>
      <c r="EN70" s="86">
        <f t="shared" si="130"/>
        <v>0</v>
      </c>
      <c r="EO70" s="86">
        <f t="shared" si="131"/>
        <v>0</v>
      </c>
      <c r="EP70" s="86">
        <f t="shared" si="132"/>
        <v>0</v>
      </c>
      <c r="EQ70" s="86">
        <f t="shared" si="133"/>
        <v>0</v>
      </c>
      <c r="ER70" s="86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8">
        <f t="shared" si="134"/>
        <v>0</v>
      </c>
      <c r="C71" s="109">
        <f t="shared" si="134"/>
        <v>0</v>
      </c>
      <c r="D71" s="7"/>
      <c r="E71" s="10"/>
      <c r="F71" s="7"/>
      <c r="G71" s="10"/>
      <c r="H71" s="7"/>
      <c r="I71" s="8"/>
      <c r="J71" s="9"/>
      <c r="K71" s="9"/>
      <c r="L71" s="7"/>
      <c r="M71" s="10"/>
      <c r="N71" s="7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85" t="str">
        <f t="shared" si="90"/>
        <v/>
      </c>
      <c r="CB71" s="85" t="str">
        <f t="shared" si="91"/>
        <v/>
      </c>
      <c r="CC71" s="85" t="str">
        <f t="shared" si="92"/>
        <v/>
      </c>
      <c r="CD71" s="85" t="str">
        <f t="shared" si="93"/>
        <v/>
      </c>
      <c r="CE71" s="85" t="str">
        <f t="shared" si="94"/>
        <v/>
      </c>
      <c r="CF71" s="86"/>
      <c r="CG71" s="86">
        <f t="shared" si="95"/>
        <v>0</v>
      </c>
      <c r="CH71" s="86">
        <f t="shared" si="96"/>
        <v>0</v>
      </c>
      <c r="CI71" s="86">
        <f t="shared" si="97"/>
        <v>0</v>
      </c>
      <c r="CJ71" s="86">
        <f t="shared" si="98"/>
        <v>0</v>
      </c>
      <c r="CK71" s="86">
        <f t="shared" si="99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85" t="str">
        <f t="shared" si="100"/>
        <v/>
      </c>
      <c r="DB71" s="85" t="str">
        <f t="shared" si="101"/>
        <v/>
      </c>
      <c r="DC71" s="85" t="str">
        <f t="shared" si="102"/>
        <v/>
      </c>
      <c r="DD71" s="85" t="str">
        <f t="shared" si="103"/>
        <v/>
      </c>
      <c r="DE71" s="85" t="str">
        <f t="shared" si="104"/>
        <v/>
      </c>
      <c r="DF71" s="85" t="str">
        <f t="shared" si="105"/>
        <v/>
      </c>
      <c r="DG71" s="85" t="str">
        <f t="shared" si="106"/>
        <v/>
      </c>
      <c r="DH71" s="85" t="str">
        <f t="shared" si="107"/>
        <v/>
      </c>
      <c r="DI71" s="85" t="str">
        <f t="shared" si="108"/>
        <v/>
      </c>
      <c r="DJ71" s="85" t="str">
        <f t="shared" si="109"/>
        <v/>
      </c>
      <c r="DK71" s="85" t="str">
        <f t="shared" si="110"/>
        <v/>
      </c>
      <c r="DL71" s="85" t="str">
        <f t="shared" si="111"/>
        <v/>
      </c>
      <c r="DM71" s="85" t="str">
        <f t="shared" si="112"/>
        <v/>
      </c>
      <c r="DN71" s="85" t="str">
        <f t="shared" si="113"/>
        <v/>
      </c>
      <c r="DO71" s="85" t="str">
        <f t="shared" si="114"/>
        <v/>
      </c>
      <c r="DP71" s="85" t="str">
        <f t="shared" si="115"/>
        <v/>
      </c>
      <c r="DQ71" s="85" t="str">
        <f t="shared" si="116"/>
        <v/>
      </c>
      <c r="EA71" s="86">
        <f t="shared" si="117"/>
        <v>0</v>
      </c>
      <c r="EB71" s="86">
        <f t="shared" si="118"/>
        <v>0</v>
      </c>
      <c r="EC71" s="86">
        <f t="shared" si="119"/>
        <v>0</v>
      </c>
      <c r="ED71" s="86">
        <f t="shared" si="120"/>
        <v>0</v>
      </c>
      <c r="EE71" s="86">
        <f t="shared" si="121"/>
        <v>0</v>
      </c>
      <c r="EF71" s="86">
        <f t="shared" si="122"/>
        <v>0</v>
      </c>
      <c r="EG71" s="86">
        <f t="shared" si="123"/>
        <v>0</v>
      </c>
      <c r="EH71" s="86">
        <f t="shared" si="124"/>
        <v>0</v>
      </c>
      <c r="EI71" s="86">
        <f t="shared" si="125"/>
        <v>0</v>
      </c>
      <c r="EJ71" s="86">
        <f t="shared" si="126"/>
        <v>0</v>
      </c>
      <c r="EK71" s="86">
        <f t="shared" si="127"/>
        <v>0</v>
      </c>
      <c r="EL71" s="86">
        <f t="shared" si="128"/>
        <v>0</v>
      </c>
      <c r="EM71" s="86">
        <f t="shared" si="129"/>
        <v>0</v>
      </c>
      <c r="EN71" s="86">
        <f t="shared" si="130"/>
        <v>0</v>
      </c>
      <c r="EO71" s="86">
        <f t="shared" si="131"/>
        <v>0</v>
      </c>
      <c r="EP71" s="86">
        <f t="shared" si="132"/>
        <v>0</v>
      </c>
      <c r="EQ71" s="86">
        <f t="shared" si="133"/>
        <v>0</v>
      </c>
      <c r="ER71" s="86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8">
        <f t="shared" si="134"/>
        <v>0</v>
      </c>
      <c r="C72" s="109">
        <f t="shared" si="134"/>
        <v>0</v>
      </c>
      <c r="D72" s="7"/>
      <c r="E72" s="10"/>
      <c r="F72" s="7"/>
      <c r="G72" s="10"/>
      <c r="H72" s="7"/>
      <c r="I72" s="8"/>
      <c r="J72" s="9"/>
      <c r="K72" s="9"/>
      <c r="L72" s="7"/>
      <c r="M72" s="10"/>
      <c r="N72" s="7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85" t="str">
        <f t="shared" si="90"/>
        <v/>
      </c>
      <c r="CB72" s="85" t="str">
        <f t="shared" si="91"/>
        <v/>
      </c>
      <c r="CC72" s="85" t="str">
        <f t="shared" si="92"/>
        <v/>
      </c>
      <c r="CD72" s="85" t="str">
        <f t="shared" si="93"/>
        <v/>
      </c>
      <c r="CE72" s="85" t="str">
        <f t="shared" si="94"/>
        <v/>
      </c>
      <c r="CF72" s="86"/>
      <c r="CG72" s="86">
        <f t="shared" si="95"/>
        <v>0</v>
      </c>
      <c r="CH72" s="86">
        <f t="shared" si="96"/>
        <v>0</v>
      </c>
      <c r="CI72" s="86">
        <f t="shared" si="97"/>
        <v>0</v>
      </c>
      <c r="CJ72" s="86">
        <f t="shared" si="98"/>
        <v>0</v>
      </c>
      <c r="CK72" s="86">
        <f t="shared" si="99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85" t="str">
        <f t="shared" si="100"/>
        <v/>
      </c>
      <c r="DB72" s="85" t="str">
        <f t="shared" si="101"/>
        <v/>
      </c>
      <c r="DC72" s="85" t="str">
        <f t="shared" si="102"/>
        <v/>
      </c>
      <c r="DD72" s="85" t="str">
        <f t="shared" si="103"/>
        <v/>
      </c>
      <c r="DE72" s="85" t="str">
        <f t="shared" si="104"/>
        <v/>
      </c>
      <c r="DF72" s="85" t="str">
        <f t="shared" si="105"/>
        <v/>
      </c>
      <c r="DG72" s="85" t="str">
        <f t="shared" si="106"/>
        <v/>
      </c>
      <c r="DH72" s="85" t="str">
        <f t="shared" si="107"/>
        <v/>
      </c>
      <c r="DI72" s="85" t="str">
        <f t="shared" si="108"/>
        <v/>
      </c>
      <c r="DJ72" s="85" t="str">
        <f t="shared" si="109"/>
        <v/>
      </c>
      <c r="DK72" s="85" t="str">
        <f t="shared" si="110"/>
        <v/>
      </c>
      <c r="DL72" s="85" t="str">
        <f t="shared" si="111"/>
        <v/>
      </c>
      <c r="DM72" s="85" t="str">
        <f t="shared" si="112"/>
        <v/>
      </c>
      <c r="DN72" s="85" t="str">
        <f t="shared" si="113"/>
        <v/>
      </c>
      <c r="DO72" s="85" t="str">
        <f t="shared" si="114"/>
        <v/>
      </c>
      <c r="DP72" s="85" t="str">
        <f t="shared" si="115"/>
        <v/>
      </c>
      <c r="DQ72" s="85" t="str">
        <f t="shared" si="116"/>
        <v/>
      </c>
      <c r="EA72" s="86">
        <f t="shared" si="117"/>
        <v>0</v>
      </c>
      <c r="EB72" s="86">
        <f t="shared" si="118"/>
        <v>0</v>
      </c>
      <c r="EC72" s="86">
        <f t="shared" si="119"/>
        <v>0</v>
      </c>
      <c r="ED72" s="86">
        <f t="shared" si="120"/>
        <v>0</v>
      </c>
      <c r="EE72" s="86">
        <f t="shared" si="121"/>
        <v>0</v>
      </c>
      <c r="EF72" s="86">
        <f t="shared" si="122"/>
        <v>0</v>
      </c>
      <c r="EG72" s="86">
        <f t="shared" si="123"/>
        <v>0</v>
      </c>
      <c r="EH72" s="86">
        <f t="shared" si="124"/>
        <v>0</v>
      </c>
      <c r="EI72" s="86">
        <f t="shared" si="125"/>
        <v>0</v>
      </c>
      <c r="EJ72" s="86">
        <f t="shared" si="126"/>
        <v>0</v>
      </c>
      <c r="EK72" s="86">
        <f t="shared" si="127"/>
        <v>0</v>
      </c>
      <c r="EL72" s="86">
        <f t="shared" si="128"/>
        <v>0</v>
      </c>
      <c r="EM72" s="86">
        <f t="shared" si="129"/>
        <v>0</v>
      </c>
      <c r="EN72" s="86">
        <f t="shared" si="130"/>
        <v>0</v>
      </c>
      <c r="EO72" s="86">
        <f t="shared" si="131"/>
        <v>0</v>
      </c>
      <c r="EP72" s="86">
        <f t="shared" si="132"/>
        <v>0</v>
      </c>
      <c r="EQ72" s="86">
        <f t="shared" si="133"/>
        <v>0</v>
      </c>
      <c r="ER72" s="86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13">
        <f t="shared" si="134"/>
        <v>0</v>
      </c>
      <c r="C73" s="114">
        <f t="shared" si="134"/>
        <v>0</v>
      </c>
      <c r="D73" s="11"/>
      <c r="E73" s="24"/>
      <c r="F73" s="11"/>
      <c r="G73" s="24"/>
      <c r="H73" s="11"/>
      <c r="I73" s="13"/>
      <c r="J73" s="14"/>
      <c r="K73" s="14"/>
      <c r="L73" s="11"/>
      <c r="M73" s="24"/>
      <c r="N73" s="11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85" t="str">
        <f t="shared" si="90"/>
        <v/>
      </c>
      <c r="CB73" s="85" t="str">
        <f t="shared" si="91"/>
        <v/>
      </c>
      <c r="CC73" s="85" t="str">
        <f t="shared" si="92"/>
        <v/>
      </c>
      <c r="CD73" s="85" t="str">
        <f t="shared" si="93"/>
        <v/>
      </c>
      <c r="CE73" s="85" t="str">
        <f t="shared" si="94"/>
        <v/>
      </c>
      <c r="CF73" s="86"/>
      <c r="CG73" s="86">
        <f t="shared" si="95"/>
        <v>0</v>
      </c>
      <c r="CH73" s="86">
        <f t="shared" si="96"/>
        <v>0</v>
      </c>
      <c r="CI73" s="86">
        <f t="shared" si="97"/>
        <v>0</v>
      </c>
      <c r="CJ73" s="86">
        <f t="shared" si="98"/>
        <v>0</v>
      </c>
      <c r="CK73" s="86">
        <f t="shared" si="99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85" t="str">
        <f t="shared" si="100"/>
        <v/>
      </c>
      <c r="DB73" s="85" t="str">
        <f t="shared" si="101"/>
        <v/>
      </c>
      <c r="DC73" s="85" t="str">
        <f t="shared" si="102"/>
        <v/>
      </c>
      <c r="DD73" s="85" t="str">
        <f t="shared" si="103"/>
        <v/>
      </c>
      <c r="DE73" s="85" t="str">
        <f t="shared" si="104"/>
        <v/>
      </c>
      <c r="DF73" s="85" t="str">
        <f t="shared" si="105"/>
        <v/>
      </c>
      <c r="DG73" s="85" t="str">
        <f t="shared" si="106"/>
        <v/>
      </c>
      <c r="DH73" s="85" t="str">
        <f t="shared" si="107"/>
        <v/>
      </c>
      <c r="DI73" s="85" t="str">
        <f t="shared" si="108"/>
        <v/>
      </c>
      <c r="DJ73" s="85" t="str">
        <f t="shared" si="109"/>
        <v/>
      </c>
      <c r="DK73" s="85" t="str">
        <f t="shared" si="110"/>
        <v/>
      </c>
      <c r="DL73" s="85" t="str">
        <f t="shared" si="111"/>
        <v/>
      </c>
      <c r="DM73" s="85" t="str">
        <f t="shared" si="112"/>
        <v/>
      </c>
      <c r="DN73" s="85" t="str">
        <f t="shared" si="113"/>
        <v/>
      </c>
      <c r="DO73" s="85" t="str">
        <f t="shared" si="114"/>
        <v/>
      </c>
      <c r="DP73" s="85" t="str">
        <f t="shared" si="115"/>
        <v/>
      </c>
      <c r="DQ73" s="85" t="str">
        <f t="shared" si="116"/>
        <v/>
      </c>
      <c r="EA73" s="86">
        <f t="shared" si="117"/>
        <v>0</v>
      </c>
      <c r="EB73" s="86">
        <f t="shared" si="118"/>
        <v>0</v>
      </c>
      <c r="EC73" s="86">
        <f t="shared" si="119"/>
        <v>0</v>
      </c>
      <c r="ED73" s="86">
        <f t="shared" si="120"/>
        <v>0</v>
      </c>
      <c r="EE73" s="86">
        <f t="shared" si="121"/>
        <v>0</v>
      </c>
      <c r="EF73" s="86">
        <f t="shared" si="122"/>
        <v>0</v>
      </c>
      <c r="EG73" s="86">
        <f t="shared" si="123"/>
        <v>0</v>
      </c>
      <c r="EH73" s="86">
        <f t="shared" si="124"/>
        <v>0</v>
      </c>
      <c r="EI73" s="86">
        <f t="shared" si="125"/>
        <v>0</v>
      </c>
      <c r="EJ73" s="86">
        <f t="shared" si="126"/>
        <v>0</v>
      </c>
      <c r="EK73" s="86">
        <f t="shared" si="127"/>
        <v>0</v>
      </c>
      <c r="EL73" s="86">
        <f t="shared" si="128"/>
        <v>0</v>
      </c>
      <c r="EM73" s="86">
        <f t="shared" si="129"/>
        <v>0</v>
      </c>
      <c r="EN73" s="86">
        <f t="shared" si="130"/>
        <v>0</v>
      </c>
      <c r="EO73" s="86">
        <f t="shared" si="131"/>
        <v>0</v>
      </c>
      <c r="EP73" s="86">
        <f t="shared" si="132"/>
        <v>0</v>
      </c>
      <c r="EQ73" s="86">
        <f t="shared" si="133"/>
        <v>0</v>
      </c>
      <c r="ER73" s="86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108">
        <f>+D78+F78+H78+J78+L78+N78+P78+R78+T78+V78+X78+Z78+AB78+AD78+AF78+AH78+AJ78+AL78+AN78+AP78</f>
        <v>0</v>
      </c>
      <c r="C78" s="109">
        <f>+E78+G78+I78+K78+M78+O78+Q78+S78+U78+W78+Y78+AA78+AC78+AE78+AG78+AI78+AK78+AM78+AO78+AQ78</f>
        <v>0</v>
      </c>
      <c r="D78" s="7"/>
      <c r="E78" s="10"/>
      <c r="F78" s="7"/>
      <c r="G78" s="10"/>
      <c r="H78" s="7"/>
      <c r="I78" s="8"/>
      <c r="J78" s="9"/>
      <c r="K78" s="9"/>
      <c r="L78" s="7"/>
      <c r="M78" s="10"/>
      <c r="N78" s="7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85" t="str">
        <f t="shared" ref="CA78:CA95" si="136">IF(B78&lt;   C78,"* El total de Reactivos NO DEBE ser superior al total de Procesados. ","")</f>
        <v/>
      </c>
      <c r="CB78" s="85" t="str">
        <f t="shared" ref="CB78:CB95" si="137">IF(B78&lt;&gt; AR78+ AS78,"* La suma de las columnas Sexo DEBE SER IGUAL los Procesados. ","")</f>
        <v/>
      </c>
      <c r="CC78" s="85" t="str">
        <f t="shared" ref="CC78:CC95" si="138">IF(B78&lt;  AT78+ AU78,"* La suma de las columna Trans NO DEBE ser superior al total de Procesados. ","")</f>
        <v/>
      </c>
      <c r="CD78" s="85" t="str">
        <f t="shared" ref="CD78:CD95" si="139">IF(B78&lt;  AV78,"* La columna Pueblos Originarios NO DEBE ser superior al total de Procesados. ","")</f>
        <v/>
      </c>
      <c r="CE78" s="85" t="str">
        <f t="shared" ref="CE78:CE95" si="140">IF(B78&lt;  AW78,"* La columna Migrantes NO DEBE ser superior al total de Procesados. ","")</f>
        <v/>
      </c>
      <c r="CF78" s="86"/>
      <c r="CG78" s="86">
        <f t="shared" ref="CG78:CG95" si="141">IF(B78&lt;   C78,1,0)</f>
        <v>0</v>
      </c>
      <c r="CH78" s="86">
        <f t="shared" ref="CH78:CH95" si="142">IF(B78&lt;&gt; AR78+AS78,1,0)</f>
        <v>0</v>
      </c>
      <c r="CI78" s="86">
        <f t="shared" ref="CI78:CI95" si="143">IF(B78&lt;  AT78+AU78,1,0)</f>
        <v>0</v>
      </c>
      <c r="CJ78" s="86">
        <f t="shared" ref="CJ78:CJ95" si="144">IF(B78&lt;  AV78,1,0)</f>
        <v>0</v>
      </c>
      <c r="CK78" s="86">
        <f t="shared" ref="CK78:CK95" si="145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A78" s="85" t="str">
        <f t="shared" ref="DA78:DA95" si="146">IF(D78&lt;E78,"* Los Procesados deben ser mayor o igual a los Reactivos en los Menor de 6 meses. ","")</f>
        <v/>
      </c>
      <c r="DB78" s="85" t="str">
        <f t="shared" ref="DB78:DB95" si="147">IF(F78&lt;G78,"* Los Procesados deben ser mayor o igual a los Reactivos en los 6 a 11 meses. ","")</f>
        <v/>
      </c>
      <c r="DC78" s="85" t="str">
        <f t="shared" ref="DC78:DC95" si="148">IF(H78&lt;I78,"* Los Procesados deben ser mayor o igual a los Reactivos en los 12-24 meses. ","")</f>
        <v/>
      </c>
      <c r="DD78" s="85" t="str">
        <f t="shared" ref="DD78:DD95" si="149">IF(J78&lt;K78,"* Los Procesados deben ser mayor o igual a los Reactivos en los 3 a 4. ","")</f>
        <v/>
      </c>
      <c r="DE78" s="85" t="str">
        <f t="shared" ref="DE78:DE95" si="150">IF(L78&lt;M78,"* Los Procesados deben ser mayor o igual a los Reactivos en los 5 a 9. ","")</f>
        <v/>
      </c>
      <c r="DF78" s="85" t="str">
        <f t="shared" ref="DF78:DF95" si="151">IF(N78&lt;O78,"* Los Procesados deben ser mayor o igual a los Reactivos en los 10 - 14. ","")</f>
        <v/>
      </c>
      <c r="DG78" s="85" t="str">
        <f t="shared" ref="DG78:DG95" si="152">IF(P78&lt;Q78,"* Los Procesados deben ser mayor o igual a los Reactivos en los 15 - 19. ","")</f>
        <v/>
      </c>
      <c r="DH78" s="85" t="str">
        <f t="shared" ref="DH78:DH95" si="153">IF(R78&lt;S78,"* Los Procesados deben ser mayor o igual a los Reactivos en los 20 - 24. ","")</f>
        <v/>
      </c>
      <c r="DI78" s="85" t="str">
        <f t="shared" ref="DI78:DI95" si="154">IF(T78&lt;U78,"* Los Procesados deben ser mayor o igual a los Reactivos en los 25 a 29. ","")</f>
        <v/>
      </c>
      <c r="DJ78" s="85" t="str">
        <f t="shared" ref="DJ78:DJ95" si="155">IF(V78&lt;W78,"* Los Procesados deben ser mayor o igual a los Reactivos en los 30 a 34. ","")</f>
        <v/>
      </c>
      <c r="DK78" s="85" t="str">
        <f t="shared" ref="DK78:DK95" si="156">IF(X78&lt;Y78,"* Los Procesados deben ser mayor o igual a los Reactivos en los 35 a 39. ","")</f>
        <v/>
      </c>
      <c r="DL78" s="85" t="str">
        <f t="shared" ref="DL78:DL95" si="157">IF(AF78&lt;AG78,"* Los Procesados deben ser mayor o igual a los Reactivos en los 55 a 59. ","")</f>
        <v/>
      </c>
      <c r="DM78" s="85" t="str">
        <f t="shared" ref="DM78:DM95" si="158">IF(AH78&lt;AI78,"* Los Procesados deben ser mayor o igual a los Reactivos en los 60 a 64. ","")</f>
        <v/>
      </c>
      <c r="DN78" s="85" t="str">
        <f t="shared" ref="DN78:DN95" si="159">IF(AJ78&lt;AK78,"* Los Procesados deben ser mayor o igual a los Reactivos en los 65 a 69. ","")</f>
        <v/>
      </c>
      <c r="DO78" s="85" t="str">
        <f t="shared" ref="DO78:DO95" si="160">IF(AL78&lt;AM78,"* Los Procesados deben ser mayor o igual a los Reactivos en los 70 a 74. ","")</f>
        <v/>
      </c>
      <c r="DP78" s="85" t="str">
        <f t="shared" ref="DP78:DP95" si="161">IF(AN78&lt;AO78,"* Los Procesados deben ser mayor o igual a los Reactivos en los 75 a 79. ","")</f>
        <v/>
      </c>
      <c r="DQ78" s="85" t="str">
        <f t="shared" ref="DQ78:DQ95" si="162">IF(AP78&lt;AQ78,"* Los Procesados deben ser mayor o igual a los Reactivos en los 80 y más. ","")</f>
        <v/>
      </c>
      <c r="EA78" s="86">
        <f t="shared" ref="EA78:EA95" si="163">IF(D78&lt;E78,1,0)</f>
        <v>0</v>
      </c>
      <c r="EB78" s="86">
        <f t="shared" ref="EB78:EB95" si="164">IF(F78&lt;G78,1,0)</f>
        <v>0</v>
      </c>
      <c r="EC78" s="86">
        <f t="shared" ref="EC78:EC95" si="165">IF(H78&lt;I78,1,0)</f>
        <v>0</v>
      </c>
      <c r="ED78" s="86">
        <f t="shared" ref="ED78:ED95" si="166">IF(J78&lt;K78,1,0)</f>
        <v>0</v>
      </c>
      <c r="EE78" s="86">
        <f t="shared" ref="EE78:EE95" si="167">IF(L78&lt;M78,1,0)</f>
        <v>0</v>
      </c>
      <c r="EF78" s="86">
        <f t="shared" ref="EF78:EF95" si="168">IF(N78&lt;O78,1,0)</f>
        <v>0</v>
      </c>
      <c r="EG78" s="86">
        <f t="shared" ref="EG78:EG95" si="169">IF(P78&lt;Q78,1,0)</f>
        <v>0</v>
      </c>
      <c r="EH78" s="86">
        <f t="shared" ref="EH78:EH95" si="170">IF(R78&lt;S78,1,0)</f>
        <v>0</v>
      </c>
      <c r="EI78" s="86">
        <f t="shared" ref="EI78:EI95" si="171">IF(T78&lt;U78,1,0)</f>
        <v>0</v>
      </c>
      <c r="EJ78" s="86">
        <f t="shared" ref="EJ78:EJ95" si="172">IF(V78&lt;W78,1,0)</f>
        <v>0</v>
      </c>
      <c r="EK78" s="86">
        <f t="shared" ref="EK78:EK95" si="173">IF(X78&lt;Y78,1,0)</f>
        <v>0</v>
      </c>
      <c r="EL78" s="86">
        <f t="shared" ref="EL78:EL95" si="174">IF(AF78&lt;AG78,1,0)</f>
        <v>0</v>
      </c>
      <c r="EM78" s="86">
        <f t="shared" ref="EM78:EM95" si="175">IF(AH78&lt;AI78,1,0)</f>
        <v>0</v>
      </c>
      <c r="EN78" s="86">
        <f t="shared" ref="EN78:EN95" si="176">IF(AJ78&lt;AK78,1,0)</f>
        <v>0</v>
      </c>
      <c r="EO78" s="86">
        <f t="shared" ref="EO78:EO95" si="177">IF(AL78&lt;AM78,1,0)</f>
        <v>0</v>
      </c>
      <c r="EP78" s="86">
        <f t="shared" ref="EP78:EP95" si="178">IF(AN78&lt;AO78,1,0)</f>
        <v>0</v>
      </c>
      <c r="EQ78" s="86">
        <f t="shared" ref="EQ78:EQ95" si="179">IF(AP78&lt;AQ78,1,0)</f>
        <v>0</v>
      </c>
      <c r="ER78" s="86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8">
        <f t="shared" ref="B79:C95" si="180">+D79+F79+H79+J79+L79+N79+P79+R79+T79+V79+X79+Z79+AB79+AD79+AF79+AH79+AJ79+AL79+AN79+AP79</f>
        <v>0</v>
      </c>
      <c r="C79" s="109">
        <f t="shared" si="180"/>
        <v>0</v>
      </c>
      <c r="D79" s="7"/>
      <c r="E79" s="10"/>
      <c r="F79" s="7"/>
      <c r="G79" s="10"/>
      <c r="H79" s="7"/>
      <c r="I79" s="8"/>
      <c r="J79" s="9"/>
      <c r="K79" s="9"/>
      <c r="L79" s="7"/>
      <c r="M79" s="10"/>
      <c r="N79" s="7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85" t="str">
        <f t="shared" si="136"/>
        <v/>
      </c>
      <c r="CB79" s="85" t="str">
        <f t="shared" si="137"/>
        <v/>
      </c>
      <c r="CC79" s="85" t="str">
        <f t="shared" si="138"/>
        <v/>
      </c>
      <c r="CD79" s="85" t="str">
        <f t="shared" si="139"/>
        <v/>
      </c>
      <c r="CE79" s="85" t="str">
        <f t="shared" si="140"/>
        <v/>
      </c>
      <c r="CF79" s="86"/>
      <c r="CG79" s="86">
        <f t="shared" si="141"/>
        <v>0</v>
      </c>
      <c r="CH79" s="86">
        <f t="shared" si="142"/>
        <v>0</v>
      </c>
      <c r="CI79" s="86">
        <f t="shared" si="143"/>
        <v>0</v>
      </c>
      <c r="CJ79" s="86">
        <f t="shared" si="144"/>
        <v>0</v>
      </c>
      <c r="CK79" s="86">
        <f t="shared" si="145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A79" s="85" t="str">
        <f t="shared" si="146"/>
        <v/>
      </c>
      <c r="DB79" s="85" t="str">
        <f t="shared" si="147"/>
        <v/>
      </c>
      <c r="DC79" s="85" t="str">
        <f t="shared" si="148"/>
        <v/>
      </c>
      <c r="DD79" s="85" t="str">
        <f t="shared" si="149"/>
        <v/>
      </c>
      <c r="DE79" s="85" t="str">
        <f t="shared" si="150"/>
        <v/>
      </c>
      <c r="DF79" s="85" t="str">
        <f t="shared" si="151"/>
        <v/>
      </c>
      <c r="DG79" s="85" t="str">
        <f t="shared" si="152"/>
        <v/>
      </c>
      <c r="DH79" s="85" t="str">
        <f t="shared" si="153"/>
        <v/>
      </c>
      <c r="DI79" s="85" t="str">
        <f t="shared" si="154"/>
        <v/>
      </c>
      <c r="DJ79" s="85" t="str">
        <f t="shared" si="155"/>
        <v/>
      </c>
      <c r="DK79" s="85" t="str">
        <f t="shared" si="156"/>
        <v/>
      </c>
      <c r="DL79" s="85" t="str">
        <f t="shared" si="157"/>
        <v/>
      </c>
      <c r="DM79" s="85" t="str">
        <f t="shared" si="158"/>
        <v/>
      </c>
      <c r="DN79" s="85" t="str">
        <f t="shared" si="159"/>
        <v/>
      </c>
      <c r="DO79" s="85" t="str">
        <f t="shared" si="160"/>
        <v/>
      </c>
      <c r="DP79" s="85" t="str">
        <f t="shared" si="161"/>
        <v/>
      </c>
      <c r="DQ79" s="85" t="str">
        <f t="shared" si="162"/>
        <v/>
      </c>
      <c r="EA79" s="86">
        <f t="shared" si="163"/>
        <v>0</v>
      </c>
      <c r="EB79" s="86">
        <f t="shared" si="164"/>
        <v>0</v>
      </c>
      <c r="EC79" s="86">
        <f t="shared" si="165"/>
        <v>0</v>
      </c>
      <c r="ED79" s="86">
        <f t="shared" si="166"/>
        <v>0</v>
      </c>
      <c r="EE79" s="86">
        <f t="shared" si="167"/>
        <v>0</v>
      </c>
      <c r="EF79" s="86">
        <f t="shared" si="168"/>
        <v>0</v>
      </c>
      <c r="EG79" s="86">
        <f t="shared" si="169"/>
        <v>0</v>
      </c>
      <c r="EH79" s="86">
        <f t="shared" si="170"/>
        <v>0</v>
      </c>
      <c r="EI79" s="86">
        <f t="shared" si="171"/>
        <v>0</v>
      </c>
      <c r="EJ79" s="86">
        <f t="shared" si="172"/>
        <v>0</v>
      </c>
      <c r="EK79" s="86">
        <f t="shared" si="173"/>
        <v>0</v>
      </c>
      <c r="EL79" s="86">
        <f t="shared" si="174"/>
        <v>0</v>
      </c>
      <c r="EM79" s="86">
        <f t="shared" si="175"/>
        <v>0</v>
      </c>
      <c r="EN79" s="86">
        <f t="shared" si="176"/>
        <v>0</v>
      </c>
      <c r="EO79" s="86">
        <f t="shared" si="177"/>
        <v>0</v>
      </c>
      <c r="EP79" s="86">
        <f t="shared" si="178"/>
        <v>0</v>
      </c>
      <c r="EQ79" s="86">
        <f t="shared" si="179"/>
        <v>0</v>
      </c>
      <c r="ER79" s="86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8">
        <f t="shared" si="180"/>
        <v>0</v>
      </c>
      <c r="C80" s="109">
        <f t="shared" si="180"/>
        <v>0</v>
      </c>
      <c r="D80" s="7"/>
      <c r="E80" s="10"/>
      <c r="F80" s="7"/>
      <c r="G80" s="10"/>
      <c r="H80" s="7"/>
      <c r="I80" s="8"/>
      <c r="J80" s="9"/>
      <c r="K80" s="9"/>
      <c r="L80" s="7"/>
      <c r="M80" s="10"/>
      <c r="N80" s="7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85" t="str">
        <f t="shared" si="136"/>
        <v/>
      </c>
      <c r="CB80" s="85" t="str">
        <f t="shared" si="137"/>
        <v/>
      </c>
      <c r="CC80" s="85" t="str">
        <f t="shared" si="138"/>
        <v/>
      </c>
      <c r="CD80" s="85" t="str">
        <f t="shared" si="139"/>
        <v/>
      </c>
      <c r="CE80" s="85" t="str">
        <f t="shared" si="140"/>
        <v/>
      </c>
      <c r="CF80" s="86"/>
      <c r="CG80" s="86">
        <f t="shared" si="141"/>
        <v>0</v>
      </c>
      <c r="CH80" s="86">
        <f t="shared" si="142"/>
        <v>0</v>
      </c>
      <c r="CI80" s="86">
        <f t="shared" si="143"/>
        <v>0</v>
      </c>
      <c r="CJ80" s="86">
        <f t="shared" si="144"/>
        <v>0</v>
      </c>
      <c r="CK80" s="86">
        <f t="shared" si="145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A80" s="85" t="str">
        <f t="shared" si="146"/>
        <v/>
      </c>
      <c r="DB80" s="85" t="str">
        <f t="shared" si="147"/>
        <v/>
      </c>
      <c r="DC80" s="85" t="str">
        <f t="shared" si="148"/>
        <v/>
      </c>
      <c r="DD80" s="85" t="str">
        <f t="shared" si="149"/>
        <v/>
      </c>
      <c r="DE80" s="85" t="str">
        <f t="shared" si="150"/>
        <v/>
      </c>
      <c r="DF80" s="85" t="str">
        <f t="shared" si="151"/>
        <v/>
      </c>
      <c r="DG80" s="85" t="str">
        <f t="shared" si="152"/>
        <v/>
      </c>
      <c r="DH80" s="85" t="str">
        <f t="shared" si="153"/>
        <v/>
      </c>
      <c r="DI80" s="85" t="str">
        <f t="shared" si="154"/>
        <v/>
      </c>
      <c r="DJ80" s="85" t="str">
        <f t="shared" si="155"/>
        <v/>
      </c>
      <c r="DK80" s="85" t="str">
        <f t="shared" si="156"/>
        <v/>
      </c>
      <c r="DL80" s="85" t="str">
        <f t="shared" si="157"/>
        <v/>
      </c>
      <c r="DM80" s="85" t="str">
        <f t="shared" si="158"/>
        <v/>
      </c>
      <c r="DN80" s="85" t="str">
        <f t="shared" si="159"/>
        <v/>
      </c>
      <c r="DO80" s="85" t="str">
        <f t="shared" si="160"/>
        <v/>
      </c>
      <c r="DP80" s="85" t="str">
        <f t="shared" si="161"/>
        <v/>
      </c>
      <c r="DQ80" s="85" t="str">
        <f t="shared" si="162"/>
        <v/>
      </c>
      <c r="EA80" s="86">
        <f t="shared" si="163"/>
        <v>0</v>
      </c>
      <c r="EB80" s="86">
        <f t="shared" si="164"/>
        <v>0</v>
      </c>
      <c r="EC80" s="86">
        <f t="shared" si="165"/>
        <v>0</v>
      </c>
      <c r="ED80" s="86">
        <f t="shared" si="166"/>
        <v>0</v>
      </c>
      <c r="EE80" s="86">
        <f t="shared" si="167"/>
        <v>0</v>
      </c>
      <c r="EF80" s="86">
        <f t="shared" si="168"/>
        <v>0</v>
      </c>
      <c r="EG80" s="86">
        <f t="shared" si="169"/>
        <v>0</v>
      </c>
      <c r="EH80" s="86">
        <f t="shared" si="170"/>
        <v>0</v>
      </c>
      <c r="EI80" s="86">
        <f t="shared" si="171"/>
        <v>0</v>
      </c>
      <c r="EJ80" s="86">
        <f t="shared" si="172"/>
        <v>0</v>
      </c>
      <c r="EK80" s="86">
        <f t="shared" si="173"/>
        <v>0</v>
      </c>
      <c r="EL80" s="86">
        <f t="shared" si="174"/>
        <v>0</v>
      </c>
      <c r="EM80" s="86">
        <f t="shared" si="175"/>
        <v>0</v>
      </c>
      <c r="EN80" s="86">
        <f t="shared" si="176"/>
        <v>0</v>
      </c>
      <c r="EO80" s="86">
        <f t="shared" si="177"/>
        <v>0</v>
      </c>
      <c r="EP80" s="86">
        <f t="shared" si="178"/>
        <v>0</v>
      </c>
      <c r="EQ80" s="86">
        <f t="shared" si="179"/>
        <v>0</v>
      </c>
      <c r="ER80" s="86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8">
        <f t="shared" si="180"/>
        <v>0</v>
      </c>
      <c r="C81" s="109">
        <f t="shared" si="180"/>
        <v>0</v>
      </c>
      <c r="D81" s="7"/>
      <c r="E81" s="10"/>
      <c r="F81" s="7"/>
      <c r="G81" s="10"/>
      <c r="H81" s="7"/>
      <c r="I81" s="8"/>
      <c r="J81" s="9"/>
      <c r="K81" s="9"/>
      <c r="L81" s="7"/>
      <c r="M81" s="10"/>
      <c r="N81" s="7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85" t="str">
        <f t="shared" si="136"/>
        <v/>
      </c>
      <c r="CB81" s="85" t="str">
        <f t="shared" si="137"/>
        <v/>
      </c>
      <c r="CC81" s="85" t="str">
        <f t="shared" si="138"/>
        <v/>
      </c>
      <c r="CD81" s="85" t="str">
        <f t="shared" si="139"/>
        <v/>
      </c>
      <c r="CE81" s="85" t="str">
        <f t="shared" si="140"/>
        <v/>
      </c>
      <c r="CF81" s="86"/>
      <c r="CG81" s="86">
        <f t="shared" si="141"/>
        <v>0</v>
      </c>
      <c r="CH81" s="86">
        <f t="shared" si="142"/>
        <v>0</v>
      </c>
      <c r="CI81" s="86">
        <f t="shared" si="143"/>
        <v>0</v>
      </c>
      <c r="CJ81" s="86">
        <f t="shared" si="144"/>
        <v>0</v>
      </c>
      <c r="CK81" s="86">
        <f t="shared" si="145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A81" s="85" t="str">
        <f t="shared" si="146"/>
        <v/>
      </c>
      <c r="DB81" s="85" t="str">
        <f t="shared" si="147"/>
        <v/>
      </c>
      <c r="DC81" s="85" t="str">
        <f t="shared" si="148"/>
        <v/>
      </c>
      <c r="DD81" s="85" t="str">
        <f t="shared" si="149"/>
        <v/>
      </c>
      <c r="DE81" s="85" t="str">
        <f t="shared" si="150"/>
        <v/>
      </c>
      <c r="DF81" s="85" t="str">
        <f t="shared" si="151"/>
        <v/>
      </c>
      <c r="DG81" s="85" t="str">
        <f t="shared" si="152"/>
        <v/>
      </c>
      <c r="DH81" s="85" t="str">
        <f t="shared" si="153"/>
        <v/>
      </c>
      <c r="DI81" s="85" t="str">
        <f t="shared" si="154"/>
        <v/>
      </c>
      <c r="DJ81" s="85" t="str">
        <f t="shared" si="155"/>
        <v/>
      </c>
      <c r="DK81" s="85" t="str">
        <f t="shared" si="156"/>
        <v/>
      </c>
      <c r="DL81" s="85" t="str">
        <f t="shared" si="157"/>
        <v/>
      </c>
      <c r="DM81" s="85" t="str">
        <f t="shared" si="158"/>
        <v/>
      </c>
      <c r="DN81" s="85" t="str">
        <f t="shared" si="159"/>
        <v/>
      </c>
      <c r="DO81" s="85" t="str">
        <f t="shared" si="160"/>
        <v/>
      </c>
      <c r="DP81" s="85" t="str">
        <f t="shared" si="161"/>
        <v/>
      </c>
      <c r="DQ81" s="85" t="str">
        <f t="shared" si="162"/>
        <v/>
      </c>
      <c r="EA81" s="86">
        <f t="shared" si="163"/>
        <v>0</v>
      </c>
      <c r="EB81" s="86">
        <f t="shared" si="164"/>
        <v>0</v>
      </c>
      <c r="EC81" s="86">
        <f t="shared" si="165"/>
        <v>0</v>
      </c>
      <c r="ED81" s="86">
        <f t="shared" si="166"/>
        <v>0</v>
      </c>
      <c r="EE81" s="86">
        <f t="shared" si="167"/>
        <v>0</v>
      </c>
      <c r="EF81" s="86">
        <f t="shared" si="168"/>
        <v>0</v>
      </c>
      <c r="EG81" s="86">
        <f t="shared" si="169"/>
        <v>0</v>
      </c>
      <c r="EH81" s="86">
        <f t="shared" si="170"/>
        <v>0</v>
      </c>
      <c r="EI81" s="86">
        <f t="shared" si="171"/>
        <v>0</v>
      </c>
      <c r="EJ81" s="86">
        <f t="shared" si="172"/>
        <v>0</v>
      </c>
      <c r="EK81" s="86">
        <f t="shared" si="173"/>
        <v>0</v>
      </c>
      <c r="EL81" s="86">
        <f t="shared" si="174"/>
        <v>0</v>
      </c>
      <c r="EM81" s="86">
        <f t="shared" si="175"/>
        <v>0</v>
      </c>
      <c r="EN81" s="86">
        <f t="shared" si="176"/>
        <v>0</v>
      </c>
      <c r="EO81" s="86">
        <f t="shared" si="177"/>
        <v>0</v>
      </c>
      <c r="EP81" s="86">
        <f t="shared" si="178"/>
        <v>0</v>
      </c>
      <c r="EQ81" s="86">
        <f t="shared" si="179"/>
        <v>0</v>
      </c>
      <c r="ER81" s="86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8">
        <f t="shared" si="180"/>
        <v>0</v>
      </c>
      <c r="C82" s="109">
        <f t="shared" si="180"/>
        <v>0</v>
      </c>
      <c r="D82" s="7"/>
      <c r="E82" s="10"/>
      <c r="F82" s="7"/>
      <c r="G82" s="10"/>
      <c r="H82" s="7"/>
      <c r="I82" s="8"/>
      <c r="J82" s="9"/>
      <c r="K82" s="9"/>
      <c r="L82" s="7"/>
      <c r="M82" s="10"/>
      <c r="N82" s="7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85" t="str">
        <f t="shared" si="136"/>
        <v/>
      </c>
      <c r="CB82" s="85" t="str">
        <f t="shared" si="137"/>
        <v/>
      </c>
      <c r="CC82" s="85" t="str">
        <f t="shared" si="138"/>
        <v/>
      </c>
      <c r="CD82" s="85" t="str">
        <f t="shared" si="139"/>
        <v/>
      </c>
      <c r="CE82" s="85" t="str">
        <f t="shared" si="140"/>
        <v/>
      </c>
      <c r="CF82" s="86"/>
      <c r="CG82" s="86">
        <f t="shared" si="141"/>
        <v>0</v>
      </c>
      <c r="CH82" s="86">
        <f t="shared" si="142"/>
        <v>0</v>
      </c>
      <c r="CI82" s="86">
        <f t="shared" si="143"/>
        <v>0</v>
      </c>
      <c r="CJ82" s="86">
        <f t="shared" si="144"/>
        <v>0</v>
      </c>
      <c r="CK82" s="86">
        <f t="shared" si="145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A82" s="85" t="str">
        <f t="shared" si="146"/>
        <v/>
      </c>
      <c r="DB82" s="85" t="str">
        <f t="shared" si="147"/>
        <v/>
      </c>
      <c r="DC82" s="85" t="str">
        <f t="shared" si="148"/>
        <v/>
      </c>
      <c r="DD82" s="85" t="str">
        <f t="shared" si="149"/>
        <v/>
      </c>
      <c r="DE82" s="85" t="str">
        <f t="shared" si="150"/>
        <v/>
      </c>
      <c r="DF82" s="85" t="str">
        <f t="shared" si="151"/>
        <v/>
      </c>
      <c r="DG82" s="85" t="str">
        <f t="shared" si="152"/>
        <v/>
      </c>
      <c r="DH82" s="85" t="str">
        <f t="shared" si="153"/>
        <v/>
      </c>
      <c r="DI82" s="85" t="str">
        <f t="shared" si="154"/>
        <v/>
      </c>
      <c r="DJ82" s="85" t="str">
        <f t="shared" si="155"/>
        <v/>
      </c>
      <c r="DK82" s="85" t="str">
        <f t="shared" si="156"/>
        <v/>
      </c>
      <c r="DL82" s="85" t="str">
        <f t="shared" si="157"/>
        <v/>
      </c>
      <c r="DM82" s="85" t="str">
        <f t="shared" si="158"/>
        <v/>
      </c>
      <c r="DN82" s="85" t="str">
        <f t="shared" si="159"/>
        <v/>
      </c>
      <c r="DO82" s="85" t="str">
        <f t="shared" si="160"/>
        <v/>
      </c>
      <c r="DP82" s="85" t="str">
        <f t="shared" si="161"/>
        <v/>
      </c>
      <c r="DQ82" s="85" t="str">
        <f t="shared" si="162"/>
        <v/>
      </c>
      <c r="EA82" s="86">
        <f t="shared" si="163"/>
        <v>0</v>
      </c>
      <c r="EB82" s="86">
        <f t="shared" si="164"/>
        <v>0</v>
      </c>
      <c r="EC82" s="86">
        <f t="shared" si="165"/>
        <v>0</v>
      </c>
      <c r="ED82" s="86">
        <f t="shared" si="166"/>
        <v>0</v>
      </c>
      <c r="EE82" s="86">
        <f t="shared" si="167"/>
        <v>0</v>
      </c>
      <c r="EF82" s="86">
        <f t="shared" si="168"/>
        <v>0</v>
      </c>
      <c r="EG82" s="86">
        <f t="shared" si="169"/>
        <v>0</v>
      </c>
      <c r="EH82" s="86">
        <f t="shared" si="170"/>
        <v>0</v>
      </c>
      <c r="EI82" s="86">
        <f t="shared" si="171"/>
        <v>0</v>
      </c>
      <c r="EJ82" s="86">
        <f t="shared" si="172"/>
        <v>0</v>
      </c>
      <c r="EK82" s="86">
        <f t="shared" si="173"/>
        <v>0</v>
      </c>
      <c r="EL82" s="86">
        <f t="shared" si="174"/>
        <v>0</v>
      </c>
      <c r="EM82" s="86">
        <f t="shared" si="175"/>
        <v>0</v>
      </c>
      <c r="EN82" s="86">
        <f t="shared" si="176"/>
        <v>0</v>
      </c>
      <c r="EO82" s="86">
        <f t="shared" si="177"/>
        <v>0</v>
      </c>
      <c r="EP82" s="86">
        <f t="shared" si="178"/>
        <v>0</v>
      </c>
      <c r="EQ82" s="86">
        <f t="shared" si="179"/>
        <v>0</v>
      </c>
      <c r="ER82" s="86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8">
        <f t="shared" si="180"/>
        <v>0</v>
      </c>
      <c r="C83" s="109">
        <f t="shared" si="180"/>
        <v>0</v>
      </c>
      <c r="D83" s="7"/>
      <c r="E83" s="10"/>
      <c r="F83" s="7"/>
      <c r="G83" s="10"/>
      <c r="H83" s="7"/>
      <c r="I83" s="8"/>
      <c r="J83" s="9"/>
      <c r="K83" s="9"/>
      <c r="L83" s="7"/>
      <c r="M83" s="10"/>
      <c r="N83" s="7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85" t="str">
        <f t="shared" si="136"/>
        <v/>
      </c>
      <c r="CB83" s="85" t="str">
        <f t="shared" si="137"/>
        <v/>
      </c>
      <c r="CC83" s="85" t="str">
        <f t="shared" si="138"/>
        <v/>
      </c>
      <c r="CD83" s="85" t="str">
        <f t="shared" si="139"/>
        <v/>
      </c>
      <c r="CE83" s="85" t="str">
        <f t="shared" si="140"/>
        <v/>
      </c>
      <c r="CF83" s="86"/>
      <c r="CG83" s="86">
        <f t="shared" si="141"/>
        <v>0</v>
      </c>
      <c r="CH83" s="86">
        <f t="shared" si="142"/>
        <v>0</v>
      </c>
      <c r="CI83" s="86">
        <f t="shared" si="143"/>
        <v>0</v>
      </c>
      <c r="CJ83" s="86">
        <f t="shared" si="144"/>
        <v>0</v>
      </c>
      <c r="CK83" s="86">
        <f t="shared" si="145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A83" s="85" t="str">
        <f t="shared" si="146"/>
        <v/>
      </c>
      <c r="DB83" s="85" t="str">
        <f t="shared" si="147"/>
        <v/>
      </c>
      <c r="DC83" s="85" t="str">
        <f t="shared" si="148"/>
        <v/>
      </c>
      <c r="DD83" s="85" t="str">
        <f t="shared" si="149"/>
        <v/>
      </c>
      <c r="DE83" s="85" t="str">
        <f t="shared" si="150"/>
        <v/>
      </c>
      <c r="DF83" s="85" t="str">
        <f t="shared" si="151"/>
        <v/>
      </c>
      <c r="DG83" s="85" t="str">
        <f t="shared" si="152"/>
        <v/>
      </c>
      <c r="DH83" s="85" t="str">
        <f t="shared" si="153"/>
        <v/>
      </c>
      <c r="DI83" s="85" t="str">
        <f t="shared" si="154"/>
        <v/>
      </c>
      <c r="DJ83" s="85" t="str">
        <f t="shared" si="155"/>
        <v/>
      </c>
      <c r="DK83" s="85" t="str">
        <f t="shared" si="156"/>
        <v/>
      </c>
      <c r="DL83" s="85" t="str">
        <f t="shared" si="157"/>
        <v/>
      </c>
      <c r="DM83" s="85" t="str">
        <f t="shared" si="158"/>
        <v/>
      </c>
      <c r="DN83" s="85" t="str">
        <f t="shared" si="159"/>
        <v/>
      </c>
      <c r="DO83" s="85" t="str">
        <f t="shared" si="160"/>
        <v/>
      </c>
      <c r="DP83" s="85" t="str">
        <f t="shared" si="161"/>
        <v/>
      </c>
      <c r="DQ83" s="85" t="str">
        <f t="shared" si="162"/>
        <v/>
      </c>
      <c r="EA83" s="86">
        <f t="shared" si="163"/>
        <v>0</v>
      </c>
      <c r="EB83" s="86">
        <f t="shared" si="164"/>
        <v>0</v>
      </c>
      <c r="EC83" s="86">
        <f t="shared" si="165"/>
        <v>0</v>
      </c>
      <c r="ED83" s="86">
        <f t="shared" si="166"/>
        <v>0</v>
      </c>
      <c r="EE83" s="86">
        <f t="shared" si="167"/>
        <v>0</v>
      </c>
      <c r="EF83" s="86">
        <f t="shared" si="168"/>
        <v>0</v>
      </c>
      <c r="EG83" s="86">
        <f t="shared" si="169"/>
        <v>0</v>
      </c>
      <c r="EH83" s="86">
        <f t="shared" si="170"/>
        <v>0</v>
      </c>
      <c r="EI83" s="86">
        <f t="shared" si="171"/>
        <v>0</v>
      </c>
      <c r="EJ83" s="86">
        <f t="shared" si="172"/>
        <v>0</v>
      </c>
      <c r="EK83" s="86">
        <f t="shared" si="173"/>
        <v>0</v>
      </c>
      <c r="EL83" s="86">
        <f t="shared" si="174"/>
        <v>0</v>
      </c>
      <c r="EM83" s="86">
        <f t="shared" si="175"/>
        <v>0</v>
      </c>
      <c r="EN83" s="86">
        <f t="shared" si="176"/>
        <v>0</v>
      </c>
      <c r="EO83" s="86">
        <f t="shared" si="177"/>
        <v>0</v>
      </c>
      <c r="EP83" s="86">
        <f t="shared" si="178"/>
        <v>0</v>
      </c>
      <c r="EQ83" s="86">
        <f t="shared" si="179"/>
        <v>0</v>
      </c>
      <c r="ER83" s="86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8">
        <f t="shared" si="180"/>
        <v>0</v>
      </c>
      <c r="C84" s="109">
        <f t="shared" si="180"/>
        <v>0</v>
      </c>
      <c r="D84" s="7"/>
      <c r="E84" s="10"/>
      <c r="F84" s="7"/>
      <c r="G84" s="10"/>
      <c r="H84" s="7"/>
      <c r="I84" s="8"/>
      <c r="J84" s="9"/>
      <c r="K84" s="9"/>
      <c r="L84" s="7"/>
      <c r="M84" s="10"/>
      <c r="N84" s="7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85" t="str">
        <f t="shared" si="136"/>
        <v/>
      </c>
      <c r="CB84" s="85" t="str">
        <f t="shared" si="137"/>
        <v/>
      </c>
      <c r="CC84" s="85" t="str">
        <f t="shared" si="138"/>
        <v/>
      </c>
      <c r="CD84" s="85" t="str">
        <f t="shared" si="139"/>
        <v/>
      </c>
      <c r="CE84" s="85" t="str">
        <f t="shared" si="140"/>
        <v/>
      </c>
      <c r="CF84" s="86"/>
      <c r="CG84" s="86">
        <f t="shared" si="141"/>
        <v>0</v>
      </c>
      <c r="CH84" s="86">
        <f t="shared" si="142"/>
        <v>0</v>
      </c>
      <c r="CI84" s="86">
        <f t="shared" si="143"/>
        <v>0</v>
      </c>
      <c r="CJ84" s="86">
        <f t="shared" si="144"/>
        <v>0</v>
      </c>
      <c r="CK84" s="86">
        <f t="shared" si="145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A84" s="85" t="str">
        <f t="shared" si="146"/>
        <v/>
      </c>
      <c r="DB84" s="85" t="str">
        <f t="shared" si="147"/>
        <v/>
      </c>
      <c r="DC84" s="85" t="str">
        <f t="shared" si="148"/>
        <v/>
      </c>
      <c r="DD84" s="85" t="str">
        <f t="shared" si="149"/>
        <v/>
      </c>
      <c r="DE84" s="85" t="str">
        <f t="shared" si="150"/>
        <v/>
      </c>
      <c r="DF84" s="85" t="str">
        <f t="shared" si="151"/>
        <v/>
      </c>
      <c r="DG84" s="85" t="str">
        <f t="shared" si="152"/>
        <v/>
      </c>
      <c r="DH84" s="85" t="str">
        <f t="shared" si="153"/>
        <v/>
      </c>
      <c r="DI84" s="85" t="str">
        <f t="shared" si="154"/>
        <v/>
      </c>
      <c r="DJ84" s="85" t="str">
        <f t="shared" si="155"/>
        <v/>
      </c>
      <c r="DK84" s="85" t="str">
        <f t="shared" si="156"/>
        <v/>
      </c>
      <c r="DL84" s="85" t="str">
        <f t="shared" si="157"/>
        <v/>
      </c>
      <c r="DM84" s="85" t="str">
        <f t="shared" si="158"/>
        <v/>
      </c>
      <c r="DN84" s="85" t="str">
        <f t="shared" si="159"/>
        <v/>
      </c>
      <c r="DO84" s="85" t="str">
        <f t="shared" si="160"/>
        <v/>
      </c>
      <c r="DP84" s="85" t="str">
        <f t="shared" si="161"/>
        <v/>
      </c>
      <c r="DQ84" s="85" t="str">
        <f t="shared" si="162"/>
        <v/>
      </c>
      <c r="EA84" s="86">
        <f t="shared" si="163"/>
        <v>0</v>
      </c>
      <c r="EB84" s="86">
        <f t="shared" si="164"/>
        <v>0</v>
      </c>
      <c r="EC84" s="86">
        <f t="shared" si="165"/>
        <v>0</v>
      </c>
      <c r="ED84" s="86">
        <f t="shared" si="166"/>
        <v>0</v>
      </c>
      <c r="EE84" s="86">
        <f t="shared" si="167"/>
        <v>0</v>
      </c>
      <c r="EF84" s="86">
        <f t="shared" si="168"/>
        <v>0</v>
      </c>
      <c r="EG84" s="86">
        <f t="shared" si="169"/>
        <v>0</v>
      </c>
      <c r="EH84" s="86">
        <f t="shared" si="170"/>
        <v>0</v>
      </c>
      <c r="EI84" s="86">
        <f t="shared" si="171"/>
        <v>0</v>
      </c>
      <c r="EJ84" s="86">
        <f t="shared" si="172"/>
        <v>0</v>
      </c>
      <c r="EK84" s="86">
        <f t="shared" si="173"/>
        <v>0</v>
      </c>
      <c r="EL84" s="86">
        <f t="shared" si="174"/>
        <v>0</v>
      </c>
      <c r="EM84" s="86">
        <f t="shared" si="175"/>
        <v>0</v>
      </c>
      <c r="EN84" s="86">
        <f t="shared" si="176"/>
        <v>0</v>
      </c>
      <c r="EO84" s="86">
        <f t="shared" si="177"/>
        <v>0</v>
      </c>
      <c r="EP84" s="86">
        <f t="shared" si="178"/>
        <v>0</v>
      </c>
      <c r="EQ84" s="86">
        <f t="shared" si="179"/>
        <v>0</v>
      </c>
      <c r="ER84" s="86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8">
        <f t="shared" si="180"/>
        <v>0</v>
      </c>
      <c r="C85" s="109">
        <f t="shared" si="180"/>
        <v>0</v>
      </c>
      <c r="D85" s="7"/>
      <c r="E85" s="10"/>
      <c r="F85" s="7"/>
      <c r="G85" s="10"/>
      <c r="H85" s="7"/>
      <c r="I85" s="8"/>
      <c r="J85" s="9"/>
      <c r="K85" s="9"/>
      <c r="L85" s="7"/>
      <c r="M85" s="10"/>
      <c r="N85" s="7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85" t="str">
        <f t="shared" si="136"/>
        <v/>
      </c>
      <c r="CB85" s="85" t="str">
        <f t="shared" si="137"/>
        <v/>
      </c>
      <c r="CC85" s="85" t="str">
        <f t="shared" si="138"/>
        <v/>
      </c>
      <c r="CD85" s="85" t="str">
        <f t="shared" si="139"/>
        <v/>
      </c>
      <c r="CE85" s="85" t="str">
        <f t="shared" si="140"/>
        <v/>
      </c>
      <c r="CF85" s="86"/>
      <c r="CG85" s="86">
        <f t="shared" si="141"/>
        <v>0</v>
      </c>
      <c r="CH85" s="86">
        <f t="shared" si="142"/>
        <v>0</v>
      </c>
      <c r="CI85" s="86">
        <f t="shared" si="143"/>
        <v>0</v>
      </c>
      <c r="CJ85" s="86">
        <f t="shared" si="144"/>
        <v>0</v>
      </c>
      <c r="CK85" s="86">
        <f t="shared" si="145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A85" s="85" t="str">
        <f t="shared" si="146"/>
        <v/>
      </c>
      <c r="DB85" s="85" t="str">
        <f t="shared" si="147"/>
        <v/>
      </c>
      <c r="DC85" s="85" t="str">
        <f t="shared" si="148"/>
        <v/>
      </c>
      <c r="DD85" s="85" t="str">
        <f t="shared" si="149"/>
        <v/>
      </c>
      <c r="DE85" s="85" t="str">
        <f t="shared" si="150"/>
        <v/>
      </c>
      <c r="DF85" s="85" t="str">
        <f t="shared" si="151"/>
        <v/>
      </c>
      <c r="DG85" s="85" t="str">
        <f t="shared" si="152"/>
        <v/>
      </c>
      <c r="DH85" s="85" t="str">
        <f t="shared" si="153"/>
        <v/>
      </c>
      <c r="DI85" s="85" t="str">
        <f t="shared" si="154"/>
        <v/>
      </c>
      <c r="DJ85" s="85" t="str">
        <f t="shared" si="155"/>
        <v/>
      </c>
      <c r="DK85" s="85" t="str">
        <f t="shared" si="156"/>
        <v/>
      </c>
      <c r="DL85" s="85" t="str">
        <f t="shared" si="157"/>
        <v/>
      </c>
      <c r="DM85" s="85" t="str">
        <f t="shared" si="158"/>
        <v/>
      </c>
      <c r="DN85" s="85" t="str">
        <f t="shared" si="159"/>
        <v/>
      </c>
      <c r="DO85" s="85" t="str">
        <f t="shared" si="160"/>
        <v/>
      </c>
      <c r="DP85" s="85" t="str">
        <f t="shared" si="161"/>
        <v/>
      </c>
      <c r="DQ85" s="85" t="str">
        <f t="shared" si="162"/>
        <v/>
      </c>
      <c r="EA85" s="86">
        <f t="shared" si="163"/>
        <v>0</v>
      </c>
      <c r="EB85" s="86">
        <f t="shared" si="164"/>
        <v>0</v>
      </c>
      <c r="EC85" s="86">
        <f t="shared" si="165"/>
        <v>0</v>
      </c>
      <c r="ED85" s="86">
        <f t="shared" si="166"/>
        <v>0</v>
      </c>
      <c r="EE85" s="86">
        <f t="shared" si="167"/>
        <v>0</v>
      </c>
      <c r="EF85" s="86">
        <f t="shared" si="168"/>
        <v>0</v>
      </c>
      <c r="EG85" s="86">
        <f t="shared" si="169"/>
        <v>0</v>
      </c>
      <c r="EH85" s="86">
        <f t="shared" si="170"/>
        <v>0</v>
      </c>
      <c r="EI85" s="86">
        <f t="shared" si="171"/>
        <v>0</v>
      </c>
      <c r="EJ85" s="86">
        <f t="shared" si="172"/>
        <v>0</v>
      </c>
      <c r="EK85" s="86">
        <f t="shared" si="173"/>
        <v>0</v>
      </c>
      <c r="EL85" s="86">
        <f t="shared" si="174"/>
        <v>0</v>
      </c>
      <c r="EM85" s="86">
        <f t="shared" si="175"/>
        <v>0</v>
      </c>
      <c r="EN85" s="86">
        <f t="shared" si="176"/>
        <v>0</v>
      </c>
      <c r="EO85" s="86">
        <f t="shared" si="177"/>
        <v>0</v>
      </c>
      <c r="EP85" s="86">
        <f t="shared" si="178"/>
        <v>0</v>
      </c>
      <c r="EQ85" s="86">
        <f t="shared" si="179"/>
        <v>0</v>
      </c>
      <c r="ER85" s="86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08">
        <f t="shared" si="180"/>
        <v>0</v>
      </c>
      <c r="C86" s="109">
        <f t="shared" si="180"/>
        <v>0</v>
      </c>
      <c r="D86" s="7"/>
      <c r="E86" s="10"/>
      <c r="F86" s="7"/>
      <c r="G86" s="10"/>
      <c r="H86" s="7"/>
      <c r="I86" s="8"/>
      <c r="J86" s="9"/>
      <c r="K86" s="9"/>
      <c r="L86" s="7"/>
      <c r="M86" s="10"/>
      <c r="N86" s="7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85" t="str">
        <f t="shared" si="136"/>
        <v/>
      </c>
      <c r="CB86" s="85" t="str">
        <f t="shared" si="137"/>
        <v/>
      </c>
      <c r="CC86" s="85" t="str">
        <f t="shared" si="138"/>
        <v/>
      </c>
      <c r="CD86" s="85" t="str">
        <f t="shared" si="139"/>
        <v/>
      </c>
      <c r="CE86" s="85" t="str">
        <f t="shared" si="140"/>
        <v/>
      </c>
      <c r="CF86" s="86"/>
      <c r="CG86" s="86">
        <f t="shared" si="141"/>
        <v>0</v>
      </c>
      <c r="CH86" s="86">
        <f t="shared" si="142"/>
        <v>0</v>
      </c>
      <c r="CI86" s="86">
        <f t="shared" si="143"/>
        <v>0</v>
      </c>
      <c r="CJ86" s="86">
        <f t="shared" si="144"/>
        <v>0</v>
      </c>
      <c r="CK86" s="86">
        <f t="shared" si="145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85" t="str">
        <f t="shared" si="146"/>
        <v/>
      </c>
      <c r="DB86" s="85" t="str">
        <f t="shared" si="147"/>
        <v/>
      </c>
      <c r="DC86" s="85" t="str">
        <f t="shared" si="148"/>
        <v/>
      </c>
      <c r="DD86" s="85" t="str">
        <f t="shared" si="149"/>
        <v/>
      </c>
      <c r="DE86" s="85" t="str">
        <f t="shared" si="150"/>
        <v/>
      </c>
      <c r="DF86" s="85" t="str">
        <f t="shared" si="151"/>
        <v/>
      </c>
      <c r="DG86" s="85" t="str">
        <f t="shared" si="152"/>
        <v/>
      </c>
      <c r="DH86" s="85" t="str">
        <f t="shared" si="153"/>
        <v/>
      </c>
      <c r="DI86" s="85" t="str">
        <f t="shared" si="154"/>
        <v/>
      </c>
      <c r="DJ86" s="85" t="str">
        <f t="shared" si="155"/>
        <v/>
      </c>
      <c r="DK86" s="85" t="str">
        <f t="shared" si="156"/>
        <v/>
      </c>
      <c r="DL86" s="85" t="str">
        <f t="shared" si="157"/>
        <v/>
      </c>
      <c r="DM86" s="85" t="str">
        <f t="shared" si="158"/>
        <v/>
      </c>
      <c r="DN86" s="85" t="str">
        <f t="shared" si="159"/>
        <v/>
      </c>
      <c r="DO86" s="85" t="str">
        <f t="shared" si="160"/>
        <v/>
      </c>
      <c r="DP86" s="85" t="str">
        <f t="shared" si="161"/>
        <v/>
      </c>
      <c r="DQ86" s="85" t="str">
        <f t="shared" si="162"/>
        <v/>
      </c>
      <c r="EA86" s="86">
        <f t="shared" si="163"/>
        <v>0</v>
      </c>
      <c r="EB86" s="86">
        <f t="shared" si="164"/>
        <v>0</v>
      </c>
      <c r="EC86" s="86">
        <f t="shared" si="165"/>
        <v>0</v>
      </c>
      <c r="ED86" s="86">
        <f t="shared" si="166"/>
        <v>0</v>
      </c>
      <c r="EE86" s="86">
        <f t="shared" si="167"/>
        <v>0</v>
      </c>
      <c r="EF86" s="86">
        <f t="shared" si="168"/>
        <v>0</v>
      </c>
      <c r="EG86" s="86">
        <f t="shared" si="169"/>
        <v>0</v>
      </c>
      <c r="EH86" s="86">
        <f t="shared" si="170"/>
        <v>0</v>
      </c>
      <c r="EI86" s="86">
        <f t="shared" si="171"/>
        <v>0</v>
      </c>
      <c r="EJ86" s="86">
        <f t="shared" si="172"/>
        <v>0</v>
      </c>
      <c r="EK86" s="86">
        <f t="shared" si="173"/>
        <v>0</v>
      </c>
      <c r="EL86" s="86">
        <f t="shared" si="174"/>
        <v>0</v>
      </c>
      <c r="EM86" s="86">
        <f t="shared" si="175"/>
        <v>0</v>
      </c>
      <c r="EN86" s="86">
        <f t="shared" si="176"/>
        <v>0</v>
      </c>
      <c r="EO86" s="86">
        <f t="shared" si="177"/>
        <v>0</v>
      </c>
      <c r="EP86" s="86">
        <f t="shared" si="178"/>
        <v>0</v>
      </c>
      <c r="EQ86" s="86">
        <f t="shared" si="179"/>
        <v>0</v>
      </c>
      <c r="ER86" s="86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08">
        <f t="shared" si="180"/>
        <v>0</v>
      </c>
      <c r="C87" s="109">
        <f t="shared" si="180"/>
        <v>0</v>
      </c>
      <c r="D87" s="7"/>
      <c r="E87" s="10"/>
      <c r="F87" s="7"/>
      <c r="G87" s="10"/>
      <c r="H87" s="7"/>
      <c r="I87" s="8"/>
      <c r="J87" s="9"/>
      <c r="K87" s="9"/>
      <c r="L87" s="7"/>
      <c r="M87" s="10"/>
      <c r="N87" s="7"/>
      <c r="O87" s="10"/>
      <c r="P87" s="7"/>
      <c r="Q87" s="10"/>
      <c r="R87" s="7"/>
      <c r="S87" s="10"/>
      <c r="T87" s="7"/>
      <c r="U87" s="10"/>
      <c r="V87" s="7"/>
      <c r="W87" s="10"/>
      <c r="X87" s="7"/>
      <c r="Y87" s="10"/>
      <c r="Z87" s="7"/>
      <c r="AA87" s="10"/>
      <c r="AB87" s="7"/>
      <c r="AC87" s="10"/>
      <c r="AD87" s="7"/>
      <c r="AE87" s="10"/>
      <c r="AF87" s="7"/>
      <c r="AG87" s="10"/>
      <c r="AH87" s="7"/>
      <c r="AI87" s="10"/>
      <c r="AJ87" s="7"/>
      <c r="AK87" s="10"/>
      <c r="AL87" s="7"/>
      <c r="AM87" s="10"/>
      <c r="AN87" s="7"/>
      <c r="AO87" s="10"/>
      <c r="AP87" s="7"/>
      <c r="AQ87" s="27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85" t="str">
        <f t="shared" si="136"/>
        <v/>
      </c>
      <c r="CB87" s="85" t="str">
        <f t="shared" si="137"/>
        <v/>
      </c>
      <c r="CC87" s="85" t="str">
        <f t="shared" si="138"/>
        <v/>
      </c>
      <c r="CD87" s="85" t="str">
        <f t="shared" si="139"/>
        <v/>
      </c>
      <c r="CE87" s="85" t="str">
        <f t="shared" si="140"/>
        <v/>
      </c>
      <c r="CF87" s="86"/>
      <c r="CG87" s="86">
        <f t="shared" si="141"/>
        <v>0</v>
      </c>
      <c r="CH87" s="86">
        <f t="shared" si="142"/>
        <v>0</v>
      </c>
      <c r="CI87" s="86">
        <f t="shared" si="143"/>
        <v>0</v>
      </c>
      <c r="CJ87" s="86">
        <f t="shared" si="144"/>
        <v>0</v>
      </c>
      <c r="CK87" s="86">
        <f t="shared" si="145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85" t="str">
        <f t="shared" si="146"/>
        <v/>
      </c>
      <c r="DB87" s="85" t="str">
        <f t="shared" si="147"/>
        <v/>
      </c>
      <c r="DC87" s="85" t="str">
        <f t="shared" si="148"/>
        <v/>
      </c>
      <c r="DD87" s="85" t="str">
        <f t="shared" si="149"/>
        <v/>
      </c>
      <c r="DE87" s="85" t="str">
        <f t="shared" si="150"/>
        <v/>
      </c>
      <c r="DF87" s="85" t="str">
        <f t="shared" si="151"/>
        <v/>
      </c>
      <c r="DG87" s="85" t="str">
        <f t="shared" si="152"/>
        <v/>
      </c>
      <c r="DH87" s="85" t="str">
        <f t="shared" si="153"/>
        <v/>
      </c>
      <c r="DI87" s="85" t="str">
        <f t="shared" si="154"/>
        <v/>
      </c>
      <c r="DJ87" s="85" t="str">
        <f t="shared" si="155"/>
        <v/>
      </c>
      <c r="DK87" s="85" t="str">
        <f t="shared" si="156"/>
        <v/>
      </c>
      <c r="DL87" s="85" t="str">
        <f t="shared" si="157"/>
        <v/>
      </c>
      <c r="DM87" s="85" t="str">
        <f t="shared" si="158"/>
        <v/>
      </c>
      <c r="DN87" s="85" t="str">
        <f t="shared" si="159"/>
        <v/>
      </c>
      <c r="DO87" s="85" t="str">
        <f t="shared" si="160"/>
        <v/>
      </c>
      <c r="DP87" s="85" t="str">
        <f t="shared" si="161"/>
        <v/>
      </c>
      <c r="DQ87" s="85" t="str">
        <f t="shared" si="162"/>
        <v/>
      </c>
      <c r="EA87" s="86">
        <f t="shared" si="163"/>
        <v>0</v>
      </c>
      <c r="EB87" s="86">
        <f t="shared" si="164"/>
        <v>0</v>
      </c>
      <c r="EC87" s="86">
        <f t="shared" si="165"/>
        <v>0</v>
      </c>
      <c r="ED87" s="86">
        <f t="shared" si="166"/>
        <v>0</v>
      </c>
      <c r="EE87" s="86">
        <f t="shared" si="167"/>
        <v>0</v>
      </c>
      <c r="EF87" s="86">
        <f t="shared" si="168"/>
        <v>0</v>
      </c>
      <c r="EG87" s="86">
        <f t="shared" si="169"/>
        <v>0</v>
      </c>
      <c r="EH87" s="86">
        <f t="shared" si="170"/>
        <v>0</v>
      </c>
      <c r="EI87" s="86">
        <f t="shared" si="171"/>
        <v>0</v>
      </c>
      <c r="EJ87" s="86">
        <f t="shared" si="172"/>
        <v>0</v>
      </c>
      <c r="EK87" s="86">
        <f t="shared" si="173"/>
        <v>0</v>
      </c>
      <c r="EL87" s="86">
        <f t="shared" si="174"/>
        <v>0</v>
      </c>
      <c r="EM87" s="86">
        <f t="shared" si="175"/>
        <v>0</v>
      </c>
      <c r="EN87" s="86">
        <f t="shared" si="176"/>
        <v>0</v>
      </c>
      <c r="EO87" s="86">
        <f t="shared" si="177"/>
        <v>0</v>
      </c>
      <c r="EP87" s="86">
        <f t="shared" si="178"/>
        <v>0</v>
      </c>
      <c r="EQ87" s="86">
        <f t="shared" si="179"/>
        <v>0</v>
      </c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08">
        <f t="shared" si="180"/>
        <v>0</v>
      </c>
      <c r="C88" s="109">
        <f t="shared" si="180"/>
        <v>0</v>
      </c>
      <c r="D88" s="7"/>
      <c r="E88" s="10"/>
      <c r="F88" s="7"/>
      <c r="G88" s="10"/>
      <c r="H88" s="7"/>
      <c r="I88" s="8"/>
      <c r="J88" s="9"/>
      <c r="K88" s="9"/>
      <c r="L88" s="7"/>
      <c r="M88" s="10"/>
      <c r="N88" s="7"/>
      <c r="O88" s="10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85" t="str">
        <f t="shared" si="136"/>
        <v/>
      </c>
      <c r="CB88" s="85" t="str">
        <f t="shared" si="137"/>
        <v/>
      </c>
      <c r="CC88" s="85" t="str">
        <f t="shared" si="138"/>
        <v/>
      </c>
      <c r="CD88" s="85" t="str">
        <f t="shared" si="139"/>
        <v/>
      </c>
      <c r="CE88" s="85" t="str">
        <f t="shared" si="140"/>
        <v/>
      </c>
      <c r="CF88" s="86"/>
      <c r="CG88" s="86">
        <f t="shared" si="141"/>
        <v>0</v>
      </c>
      <c r="CH88" s="86">
        <f t="shared" si="142"/>
        <v>0</v>
      </c>
      <c r="CI88" s="86">
        <f t="shared" si="143"/>
        <v>0</v>
      </c>
      <c r="CJ88" s="86">
        <f t="shared" si="144"/>
        <v>0</v>
      </c>
      <c r="CK88" s="86">
        <f t="shared" si="145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A88" s="85" t="str">
        <f t="shared" si="146"/>
        <v/>
      </c>
      <c r="DB88" s="85" t="str">
        <f t="shared" si="147"/>
        <v/>
      </c>
      <c r="DC88" s="85" t="str">
        <f t="shared" si="148"/>
        <v/>
      </c>
      <c r="DD88" s="85" t="str">
        <f t="shared" si="149"/>
        <v/>
      </c>
      <c r="DE88" s="85" t="str">
        <f t="shared" si="150"/>
        <v/>
      </c>
      <c r="DF88" s="85" t="str">
        <f t="shared" si="151"/>
        <v/>
      </c>
      <c r="DG88" s="85" t="str">
        <f t="shared" si="152"/>
        <v/>
      </c>
      <c r="DH88" s="85" t="str">
        <f t="shared" si="153"/>
        <v/>
      </c>
      <c r="DI88" s="85" t="str">
        <f t="shared" si="154"/>
        <v/>
      </c>
      <c r="DJ88" s="85" t="str">
        <f t="shared" si="155"/>
        <v/>
      </c>
      <c r="DK88" s="85" t="str">
        <f t="shared" si="156"/>
        <v/>
      </c>
      <c r="DL88" s="85" t="str">
        <f t="shared" si="157"/>
        <v/>
      </c>
      <c r="DM88" s="85" t="str">
        <f t="shared" si="158"/>
        <v/>
      </c>
      <c r="DN88" s="85" t="str">
        <f t="shared" si="159"/>
        <v/>
      </c>
      <c r="DO88" s="85" t="str">
        <f t="shared" si="160"/>
        <v/>
      </c>
      <c r="DP88" s="85" t="str">
        <f t="shared" si="161"/>
        <v/>
      </c>
      <c r="DQ88" s="85" t="str">
        <f t="shared" si="162"/>
        <v/>
      </c>
      <c r="EA88" s="86">
        <f t="shared" si="163"/>
        <v>0</v>
      </c>
      <c r="EB88" s="86">
        <f t="shared" si="164"/>
        <v>0</v>
      </c>
      <c r="EC88" s="86">
        <f t="shared" si="165"/>
        <v>0</v>
      </c>
      <c r="ED88" s="86">
        <f t="shared" si="166"/>
        <v>0</v>
      </c>
      <c r="EE88" s="86">
        <f t="shared" si="167"/>
        <v>0</v>
      </c>
      <c r="EF88" s="86">
        <f t="shared" si="168"/>
        <v>0</v>
      </c>
      <c r="EG88" s="86">
        <f t="shared" si="169"/>
        <v>0</v>
      </c>
      <c r="EH88" s="86">
        <f t="shared" si="170"/>
        <v>0</v>
      </c>
      <c r="EI88" s="86">
        <f t="shared" si="171"/>
        <v>0</v>
      </c>
      <c r="EJ88" s="86">
        <f t="shared" si="172"/>
        <v>0</v>
      </c>
      <c r="EK88" s="86">
        <f t="shared" si="173"/>
        <v>0</v>
      </c>
      <c r="EL88" s="86">
        <f t="shared" si="174"/>
        <v>0</v>
      </c>
      <c r="EM88" s="86">
        <f t="shared" si="175"/>
        <v>0</v>
      </c>
      <c r="EN88" s="86">
        <f t="shared" si="176"/>
        <v>0</v>
      </c>
      <c r="EO88" s="86">
        <f t="shared" si="177"/>
        <v>0</v>
      </c>
      <c r="EP88" s="86">
        <f t="shared" si="178"/>
        <v>0</v>
      </c>
      <c r="EQ88" s="86">
        <f t="shared" si="179"/>
        <v>0</v>
      </c>
      <c r="ER88" s="86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8">
        <f t="shared" si="180"/>
        <v>0</v>
      </c>
      <c r="C89" s="109">
        <f t="shared" si="180"/>
        <v>0</v>
      </c>
      <c r="D89" s="7"/>
      <c r="E89" s="10"/>
      <c r="F89" s="7"/>
      <c r="G89" s="10"/>
      <c r="H89" s="7"/>
      <c r="I89" s="8"/>
      <c r="J89" s="9"/>
      <c r="K89" s="9"/>
      <c r="L89" s="7"/>
      <c r="M89" s="10"/>
      <c r="N89" s="7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85" t="str">
        <f t="shared" si="136"/>
        <v/>
      </c>
      <c r="CB89" s="85" t="str">
        <f t="shared" si="137"/>
        <v/>
      </c>
      <c r="CC89" s="85" t="str">
        <f t="shared" si="138"/>
        <v/>
      </c>
      <c r="CD89" s="85" t="str">
        <f t="shared" si="139"/>
        <v/>
      </c>
      <c r="CE89" s="85" t="str">
        <f t="shared" si="140"/>
        <v/>
      </c>
      <c r="CF89" s="86"/>
      <c r="CG89" s="86">
        <f t="shared" si="141"/>
        <v>0</v>
      </c>
      <c r="CH89" s="86">
        <f t="shared" si="142"/>
        <v>0</v>
      </c>
      <c r="CI89" s="86">
        <f t="shared" si="143"/>
        <v>0</v>
      </c>
      <c r="CJ89" s="86">
        <f t="shared" si="144"/>
        <v>0</v>
      </c>
      <c r="CK89" s="86">
        <f t="shared" si="145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A89" s="85" t="str">
        <f t="shared" si="146"/>
        <v/>
      </c>
      <c r="DB89" s="85" t="str">
        <f t="shared" si="147"/>
        <v/>
      </c>
      <c r="DC89" s="85" t="str">
        <f t="shared" si="148"/>
        <v/>
      </c>
      <c r="DD89" s="85" t="str">
        <f t="shared" si="149"/>
        <v/>
      </c>
      <c r="DE89" s="85" t="str">
        <f t="shared" si="150"/>
        <v/>
      </c>
      <c r="DF89" s="85" t="str">
        <f t="shared" si="151"/>
        <v/>
      </c>
      <c r="DG89" s="85" t="str">
        <f t="shared" si="152"/>
        <v/>
      </c>
      <c r="DH89" s="85" t="str">
        <f t="shared" si="153"/>
        <v/>
      </c>
      <c r="DI89" s="85" t="str">
        <f t="shared" si="154"/>
        <v/>
      </c>
      <c r="DJ89" s="85" t="str">
        <f t="shared" si="155"/>
        <v/>
      </c>
      <c r="DK89" s="85" t="str">
        <f t="shared" si="156"/>
        <v/>
      </c>
      <c r="DL89" s="85" t="str">
        <f t="shared" si="157"/>
        <v/>
      </c>
      <c r="DM89" s="85" t="str">
        <f t="shared" si="158"/>
        <v/>
      </c>
      <c r="DN89" s="85" t="str">
        <f t="shared" si="159"/>
        <v/>
      </c>
      <c r="DO89" s="85" t="str">
        <f t="shared" si="160"/>
        <v/>
      </c>
      <c r="DP89" s="85" t="str">
        <f t="shared" si="161"/>
        <v/>
      </c>
      <c r="DQ89" s="85" t="str">
        <f t="shared" si="162"/>
        <v/>
      </c>
      <c r="EA89" s="86">
        <f t="shared" si="163"/>
        <v>0</v>
      </c>
      <c r="EB89" s="86">
        <f t="shared" si="164"/>
        <v>0</v>
      </c>
      <c r="EC89" s="86">
        <f t="shared" si="165"/>
        <v>0</v>
      </c>
      <c r="ED89" s="86">
        <f t="shared" si="166"/>
        <v>0</v>
      </c>
      <c r="EE89" s="86">
        <f t="shared" si="167"/>
        <v>0</v>
      </c>
      <c r="EF89" s="86">
        <f t="shared" si="168"/>
        <v>0</v>
      </c>
      <c r="EG89" s="86">
        <f t="shared" si="169"/>
        <v>0</v>
      </c>
      <c r="EH89" s="86">
        <f t="shared" si="170"/>
        <v>0</v>
      </c>
      <c r="EI89" s="86">
        <f t="shared" si="171"/>
        <v>0</v>
      </c>
      <c r="EJ89" s="86">
        <f t="shared" si="172"/>
        <v>0</v>
      </c>
      <c r="EK89" s="86">
        <f t="shared" si="173"/>
        <v>0</v>
      </c>
      <c r="EL89" s="86">
        <f t="shared" si="174"/>
        <v>0</v>
      </c>
      <c r="EM89" s="86">
        <f t="shared" si="175"/>
        <v>0</v>
      </c>
      <c r="EN89" s="86">
        <f t="shared" si="176"/>
        <v>0</v>
      </c>
      <c r="EO89" s="86">
        <f t="shared" si="177"/>
        <v>0</v>
      </c>
      <c r="EP89" s="86">
        <f t="shared" si="178"/>
        <v>0</v>
      </c>
      <c r="EQ89" s="86">
        <f t="shared" si="179"/>
        <v>0</v>
      </c>
      <c r="ER89" s="86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8">
        <f t="shared" si="180"/>
        <v>0</v>
      </c>
      <c r="C90" s="109">
        <f t="shared" si="180"/>
        <v>0</v>
      </c>
      <c r="D90" s="7"/>
      <c r="E90" s="10"/>
      <c r="F90" s="7"/>
      <c r="G90" s="10"/>
      <c r="H90" s="7"/>
      <c r="I90" s="8"/>
      <c r="J90" s="9"/>
      <c r="K90" s="9"/>
      <c r="L90" s="7"/>
      <c r="M90" s="10"/>
      <c r="N90" s="7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85" t="str">
        <f t="shared" si="136"/>
        <v/>
      </c>
      <c r="CB90" s="85" t="str">
        <f t="shared" si="137"/>
        <v/>
      </c>
      <c r="CC90" s="85" t="str">
        <f t="shared" si="138"/>
        <v/>
      </c>
      <c r="CD90" s="85" t="str">
        <f t="shared" si="139"/>
        <v/>
      </c>
      <c r="CE90" s="85" t="str">
        <f t="shared" si="140"/>
        <v/>
      </c>
      <c r="CF90" s="86"/>
      <c r="CG90" s="86">
        <f t="shared" si="141"/>
        <v>0</v>
      </c>
      <c r="CH90" s="86">
        <f t="shared" si="142"/>
        <v>0</v>
      </c>
      <c r="CI90" s="86">
        <f t="shared" si="143"/>
        <v>0</v>
      </c>
      <c r="CJ90" s="86">
        <f t="shared" si="144"/>
        <v>0</v>
      </c>
      <c r="CK90" s="86">
        <f t="shared" si="145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85" t="str">
        <f t="shared" si="146"/>
        <v/>
      </c>
      <c r="DB90" s="85" t="str">
        <f t="shared" si="147"/>
        <v/>
      </c>
      <c r="DC90" s="85" t="str">
        <f t="shared" si="148"/>
        <v/>
      </c>
      <c r="DD90" s="85" t="str">
        <f t="shared" si="149"/>
        <v/>
      </c>
      <c r="DE90" s="85" t="str">
        <f t="shared" si="150"/>
        <v/>
      </c>
      <c r="DF90" s="85" t="str">
        <f t="shared" si="151"/>
        <v/>
      </c>
      <c r="DG90" s="85" t="str">
        <f t="shared" si="152"/>
        <v/>
      </c>
      <c r="DH90" s="85" t="str">
        <f t="shared" si="153"/>
        <v/>
      </c>
      <c r="DI90" s="85" t="str">
        <f t="shared" si="154"/>
        <v/>
      </c>
      <c r="DJ90" s="85" t="str">
        <f t="shared" si="155"/>
        <v/>
      </c>
      <c r="DK90" s="85" t="str">
        <f t="shared" si="156"/>
        <v/>
      </c>
      <c r="DL90" s="85" t="str">
        <f t="shared" si="157"/>
        <v/>
      </c>
      <c r="DM90" s="85" t="str">
        <f t="shared" si="158"/>
        <v/>
      </c>
      <c r="DN90" s="85" t="str">
        <f t="shared" si="159"/>
        <v/>
      </c>
      <c r="DO90" s="85" t="str">
        <f t="shared" si="160"/>
        <v/>
      </c>
      <c r="DP90" s="85" t="str">
        <f t="shared" si="161"/>
        <v/>
      </c>
      <c r="DQ90" s="85" t="str">
        <f t="shared" si="162"/>
        <v/>
      </c>
      <c r="EA90" s="86">
        <f t="shared" si="163"/>
        <v>0</v>
      </c>
      <c r="EB90" s="86">
        <f t="shared" si="164"/>
        <v>0</v>
      </c>
      <c r="EC90" s="86">
        <f t="shared" si="165"/>
        <v>0</v>
      </c>
      <c r="ED90" s="86">
        <f t="shared" si="166"/>
        <v>0</v>
      </c>
      <c r="EE90" s="86">
        <f t="shared" si="167"/>
        <v>0</v>
      </c>
      <c r="EF90" s="86">
        <f t="shared" si="168"/>
        <v>0</v>
      </c>
      <c r="EG90" s="86">
        <f t="shared" si="169"/>
        <v>0</v>
      </c>
      <c r="EH90" s="86">
        <f t="shared" si="170"/>
        <v>0</v>
      </c>
      <c r="EI90" s="86">
        <f t="shared" si="171"/>
        <v>0</v>
      </c>
      <c r="EJ90" s="86">
        <f t="shared" si="172"/>
        <v>0</v>
      </c>
      <c r="EK90" s="86">
        <f t="shared" si="173"/>
        <v>0</v>
      </c>
      <c r="EL90" s="86">
        <f t="shared" si="174"/>
        <v>0</v>
      </c>
      <c r="EM90" s="86">
        <f t="shared" si="175"/>
        <v>0</v>
      </c>
      <c r="EN90" s="86">
        <f t="shared" si="176"/>
        <v>0</v>
      </c>
      <c r="EO90" s="86">
        <f t="shared" si="177"/>
        <v>0</v>
      </c>
      <c r="EP90" s="86">
        <f t="shared" si="178"/>
        <v>0</v>
      </c>
      <c r="EQ90" s="86">
        <f t="shared" si="179"/>
        <v>0</v>
      </c>
      <c r="ER90" s="86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8">
        <f t="shared" si="180"/>
        <v>0</v>
      </c>
      <c r="C91" s="109">
        <f t="shared" si="180"/>
        <v>0</v>
      </c>
      <c r="D91" s="7"/>
      <c r="E91" s="10"/>
      <c r="F91" s="7"/>
      <c r="G91" s="10"/>
      <c r="H91" s="7"/>
      <c r="I91" s="8"/>
      <c r="J91" s="9"/>
      <c r="K91" s="9"/>
      <c r="L91" s="7"/>
      <c r="M91" s="10"/>
      <c r="N91" s="7"/>
      <c r="O91" s="10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85" t="str">
        <f t="shared" si="136"/>
        <v/>
      </c>
      <c r="CB91" s="85" t="str">
        <f t="shared" si="137"/>
        <v/>
      </c>
      <c r="CC91" s="85" t="str">
        <f t="shared" si="138"/>
        <v/>
      </c>
      <c r="CD91" s="85" t="str">
        <f t="shared" si="139"/>
        <v/>
      </c>
      <c r="CE91" s="85" t="str">
        <f t="shared" si="140"/>
        <v/>
      </c>
      <c r="CF91" s="86"/>
      <c r="CG91" s="86">
        <f t="shared" si="141"/>
        <v>0</v>
      </c>
      <c r="CH91" s="86">
        <f t="shared" si="142"/>
        <v>0</v>
      </c>
      <c r="CI91" s="86">
        <f t="shared" si="143"/>
        <v>0</v>
      </c>
      <c r="CJ91" s="86">
        <f t="shared" si="144"/>
        <v>0</v>
      </c>
      <c r="CK91" s="86">
        <f t="shared" si="145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A91" s="85" t="str">
        <f t="shared" si="146"/>
        <v/>
      </c>
      <c r="DB91" s="85" t="str">
        <f t="shared" si="147"/>
        <v/>
      </c>
      <c r="DC91" s="85" t="str">
        <f t="shared" si="148"/>
        <v/>
      </c>
      <c r="DD91" s="85" t="str">
        <f t="shared" si="149"/>
        <v/>
      </c>
      <c r="DE91" s="85" t="str">
        <f t="shared" si="150"/>
        <v/>
      </c>
      <c r="DF91" s="85" t="str">
        <f t="shared" si="151"/>
        <v/>
      </c>
      <c r="DG91" s="85" t="str">
        <f t="shared" si="152"/>
        <v/>
      </c>
      <c r="DH91" s="85" t="str">
        <f t="shared" si="153"/>
        <v/>
      </c>
      <c r="DI91" s="85" t="str">
        <f t="shared" si="154"/>
        <v/>
      </c>
      <c r="DJ91" s="85" t="str">
        <f t="shared" si="155"/>
        <v/>
      </c>
      <c r="DK91" s="85" t="str">
        <f t="shared" si="156"/>
        <v/>
      </c>
      <c r="DL91" s="85" t="str">
        <f t="shared" si="157"/>
        <v/>
      </c>
      <c r="DM91" s="85" t="str">
        <f t="shared" si="158"/>
        <v/>
      </c>
      <c r="DN91" s="85" t="str">
        <f t="shared" si="159"/>
        <v/>
      </c>
      <c r="DO91" s="85" t="str">
        <f t="shared" si="160"/>
        <v/>
      </c>
      <c r="DP91" s="85" t="str">
        <f t="shared" si="161"/>
        <v/>
      </c>
      <c r="DQ91" s="85" t="str">
        <f t="shared" si="162"/>
        <v/>
      </c>
      <c r="EA91" s="86">
        <f t="shared" si="163"/>
        <v>0</v>
      </c>
      <c r="EB91" s="86">
        <f t="shared" si="164"/>
        <v>0</v>
      </c>
      <c r="EC91" s="86">
        <f t="shared" si="165"/>
        <v>0</v>
      </c>
      <c r="ED91" s="86">
        <f t="shared" si="166"/>
        <v>0</v>
      </c>
      <c r="EE91" s="86">
        <f t="shared" si="167"/>
        <v>0</v>
      </c>
      <c r="EF91" s="86">
        <f t="shared" si="168"/>
        <v>0</v>
      </c>
      <c r="EG91" s="86">
        <f t="shared" si="169"/>
        <v>0</v>
      </c>
      <c r="EH91" s="86">
        <f t="shared" si="170"/>
        <v>0</v>
      </c>
      <c r="EI91" s="86">
        <f t="shared" si="171"/>
        <v>0</v>
      </c>
      <c r="EJ91" s="86">
        <f t="shared" si="172"/>
        <v>0</v>
      </c>
      <c r="EK91" s="86">
        <f t="shared" si="173"/>
        <v>0</v>
      </c>
      <c r="EL91" s="86">
        <f t="shared" si="174"/>
        <v>0</v>
      </c>
      <c r="EM91" s="86">
        <f t="shared" si="175"/>
        <v>0</v>
      </c>
      <c r="EN91" s="86">
        <f t="shared" si="176"/>
        <v>0</v>
      </c>
      <c r="EO91" s="86">
        <f t="shared" si="177"/>
        <v>0</v>
      </c>
      <c r="EP91" s="86">
        <f t="shared" si="178"/>
        <v>0</v>
      </c>
      <c r="EQ91" s="86">
        <f t="shared" si="179"/>
        <v>0</v>
      </c>
      <c r="ER91" s="86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8">
        <f t="shared" si="180"/>
        <v>0</v>
      </c>
      <c r="C92" s="109">
        <f t="shared" si="180"/>
        <v>0</v>
      </c>
      <c r="D92" s="7"/>
      <c r="E92" s="10"/>
      <c r="F92" s="7"/>
      <c r="G92" s="10"/>
      <c r="H92" s="7"/>
      <c r="I92" s="8"/>
      <c r="J92" s="9"/>
      <c r="K92" s="9"/>
      <c r="L92" s="7"/>
      <c r="M92" s="10"/>
      <c r="N92" s="7"/>
      <c r="O92" s="10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7"/>
      <c r="AK92" s="10"/>
      <c r="AL92" s="7"/>
      <c r="AM92" s="10"/>
      <c r="AN92" s="7"/>
      <c r="AO92" s="10"/>
      <c r="AP92" s="7"/>
      <c r="AQ92" s="27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85" t="str">
        <f t="shared" si="136"/>
        <v/>
      </c>
      <c r="CB92" s="85" t="str">
        <f t="shared" si="137"/>
        <v/>
      </c>
      <c r="CC92" s="85" t="str">
        <f t="shared" si="138"/>
        <v/>
      </c>
      <c r="CD92" s="85" t="str">
        <f t="shared" si="139"/>
        <v/>
      </c>
      <c r="CE92" s="85" t="str">
        <f t="shared" si="140"/>
        <v/>
      </c>
      <c r="CF92" s="86"/>
      <c r="CG92" s="86">
        <f t="shared" si="141"/>
        <v>0</v>
      </c>
      <c r="CH92" s="86">
        <f t="shared" si="142"/>
        <v>0</v>
      </c>
      <c r="CI92" s="86">
        <f t="shared" si="143"/>
        <v>0</v>
      </c>
      <c r="CJ92" s="86">
        <f t="shared" si="144"/>
        <v>0</v>
      </c>
      <c r="CK92" s="86">
        <f t="shared" si="145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A92" s="85" t="str">
        <f t="shared" si="146"/>
        <v/>
      </c>
      <c r="DB92" s="85" t="str">
        <f t="shared" si="147"/>
        <v/>
      </c>
      <c r="DC92" s="85" t="str">
        <f t="shared" si="148"/>
        <v/>
      </c>
      <c r="DD92" s="85" t="str">
        <f t="shared" si="149"/>
        <v/>
      </c>
      <c r="DE92" s="85" t="str">
        <f t="shared" si="150"/>
        <v/>
      </c>
      <c r="DF92" s="85" t="str">
        <f t="shared" si="151"/>
        <v/>
      </c>
      <c r="DG92" s="85" t="str">
        <f t="shared" si="152"/>
        <v/>
      </c>
      <c r="DH92" s="85" t="str">
        <f t="shared" si="153"/>
        <v/>
      </c>
      <c r="DI92" s="85" t="str">
        <f t="shared" si="154"/>
        <v/>
      </c>
      <c r="DJ92" s="85" t="str">
        <f t="shared" si="155"/>
        <v/>
      </c>
      <c r="DK92" s="85" t="str">
        <f t="shared" si="156"/>
        <v/>
      </c>
      <c r="DL92" s="85" t="str">
        <f t="shared" si="157"/>
        <v/>
      </c>
      <c r="DM92" s="85" t="str">
        <f t="shared" si="158"/>
        <v/>
      </c>
      <c r="DN92" s="85" t="str">
        <f t="shared" si="159"/>
        <v/>
      </c>
      <c r="DO92" s="85" t="str">
        <f t="shared" si="160"/>
        <v/>
      </c>
      <c r="DP92" s="85" t="str">
        <f t="shared" si="161"/>
        <v/>
      </c>
      <c r="DQ92" s="85" t="str">
        <f t="shared" si="162"/>
        <v/>
      </c>
      <c r="EA92" s="86">
        <f t="shared" si="163"/>
        <v>0</v>
      </c>
      <c r="EB92" s="86">
        <f t="shared" si="164"/>
        <v>0</v>
      </c>
      <c r="EC92" s="86">
        <f t="shared" si="165"/>
        <v>0</v>
      </c>
      <c r="ED92" s="86">
        <f t="shared" si="166"/>
        <v>0</v>
      </c>
      <c r="EE92" s="86">
        <f t="shared" si="167"/>
        <v>0</v>
      </c>
      <c r="EF92" s="86">
        <f t="shared" si="168"/>
        <v>0</v>
      </c>
      <c r="EG92" s="86">
        <f t="shared" si="169"/>
        <v>0</v>
      </c>
      <c r="EH92" s="86">
        <f t="shared" si="170"/>
        <v>0</v>
      </c>
      <c r="EI92" s="86">
        <f t="shared" si="171"/>
        <v>0</v>
      </c>
      <c r="EJ92" s="86">
        <f t="shared" si="172"/>
        <v>0</v>
      </c>
      <c r="EK92" s="86">
        <f t="shared" si="173"/>
        <v>0</v>
      </c>
      <c r="EL92" s="86">
        <f t="shared" si="174"/>
        <v>0</v>
      </c>
      <c r="EM92" s="86">
        <f t="shared" si="175"/>
        <v>0</v>
      </c>
      <c r="EN92" s="86">
        <f t="shared" si="176"/>
        <v>0</v>
      </c>
      <c r="EO92" s="86">
        <f t="shared" si="177"/>
        <v>0</v>
      </c>
      <c r="EP92" s="86">
        <f t="shared" si="178"/>
        <v>0</v>
      </c>
      <c r="EQ92" s="86">
        <f t="shared" si="179"/>
        <v>0</v>
      </c>
      <c r="ER92" s="86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8">
        <f t="shared" si="180"/>
        <v>0</v>
      </c>
      <c r="C93" s="109">
        <f t="shared" si="180"/>
        <v>0</v>
      </c>
      <c r="D93" s="7"/>
      <c r="E93" s="10"/>
      <c r="F93" s="7"/>
      <c r="G93" s="10"/>
      <c r="H93" s="7"/>
      <c r="I93" s="8"/>
      <c r="J93" s="9"/>
      <c r="K93" s="9"/>
      <c r="L93" s="7"/>
      <c r="M93" s="10"/>
      <c r="N93" s="7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85" t="str">
        <f t="shared" si="136"/>
        <v/>
      </c>
      <c r="CB93" s="85" t="str">
        <f t="shared" si="137"/>
        <v/>
      </c>
      <c r="CC93" s="85" t="str">
        <f t="shared" si="138"/>
        <v/>
      </c>
      <c r="CD93" s="85" t="str">
        <f t="shared" si="139"/>
        <v/>
      </c>
      <c r="CE93" s="85" t="str">
        <f t="shared" si="140"/>
        <v/>
      </c>
      <c r="CF93" s="86"/>
      <c r="CG93" s="86">
        <f t="shared" si="141"/>
        <v>0</v>
      </c>
      <c r="CH93" s="86">
        <f t="shared" si="142"/>
        <v>0</v>
      </c>
      <c r="CI93" s="86">
        <f t="shared" si="143"/>
        <v>0</v>
      </c>
      <c r="CJ93" s="86">
        <f t="shared" si="144"/>
        <v>0</v>
      </c>
      <c r="CK93" s="86">
        <f t="shared" si="145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85" t="str">
        <f t="shared" si="146"/>
        <v/>
      </c>
      <c r="DB93" s="85" t="str">
        <f t="shared" si="147"/>
        <v/>
      </c>
      <c r="DC93" s="85" t="str">
        <f t="shared" si="148"/>
        <v/>
      </c>
      <c r="DD93" s="85" t="str">
        <f t="shared" si="149"/>
        <v/>
      </c>
      <c r="DE93" s="85" t="str">
        <f t="shared" si="150"/>
        <v/>
      </c>
      <c r="DF93" s="85" t="str">
        <f t="shared" si="151"/>
        <v/>
      </c>
      <c r="DG93" s="85" t="str">
        <f t="shared" si="152"/>
        <v/>
      </c>
      <c r="DH93" s="85" t="str">
        <f t="shared" si="153"/>
        <v/>
      </c>
      <c r="DI93" s="85" t="str">
        <f t="shared" si="154"/>
        <v/>
      </c>
      <c r="DJ93" s="85" t="str">
        <f t="shared" si="155"/>
        <v/>
      </c>
      <c r="DK93" s="85" t="str">
        <f t="shared" si="156"/>
        <v/>
      </c>
      <c r="DL93" s="85" t="str">
        <f t="shared" si="157"/>
        <v/>
      </c>
      <c r="DM93" s="85" t="str">
        <f t="shared" si="158"/>
        <v/>
      </c>
      <c r="DN93" s="85" t="str">
        <f t="shared" si="159"/>
        <v/>
      </c>
      <c r="DO93" s="85" t="str">
        <f t="shared" si="160"/>
        <v/>
      </c>
      <c r="DP93" s="85" t="str">
        <f t="shared" si="161"/>
        <v/>
      </c>
      <c r="DQ93" s="85" t="str">
        <f t="shared" si="162"/>
        <v/>
      </c>
      <c r="EA93" s="86">
        <f t="shared" si="163"/>
        <v>0</v>
      </c>
      <c r="EB93" s="86">
        <f t="shared" si="164"/>
        <v>0</v>
      </c>
      <c r="EC93" s="86">
        <f t="shared" si="165"/>
        <v>0</v>
      </c>
      <c r="ED93" s="86">
        <f t="shared" si="166"/>
        <v>0</v>
      </c>
      <c r="EE93" s="86">
        <f t="shared" si="167"/>
        <v>0</v>
      </c>
      <c r="EF93" s="86">
        <f t="shared" si="168"/>
        <v>0</v>
      </c>
      <c r="EG93" s="86">
        <f t="shared" si="169"/>
        <v>0</v>
      </c>
      <c r="EH93" s="86">
        <f t="shared" si="170"/>
        <v>0</v>
      </c>
      <c r="EI93" s="86">
        <f t="shared" si="171"/>
        <v>0</v>
      </c>
      <c r="EJ93" s="86">
        <f t="shared" si="172"/>
        <v>0</v>
      </c>
      <c r="EK93" s="86">
        <f t="shared" si="173"/>
        <v>0</v>
      </c>
      <c r="EL93" s="86">
        <f t="shared" si="174"/>
        <v>0</v>
      </c>
      <c r="EM93" s="86">
        <f t="shared" si="175"/>
        <v>0</v>
      </c>
      <c r="EN93" s="86">
        <f t="shared" si="176"/>
        <v>0</v>
      </c>
      <c r="EO93" s="86">
        <f t="shared" si="177"/>
        <v>0</v>
      </c>
      <c r="EP93" s="86">
        <f t="shared" si="178"/>
        <v>0</v>
      </c>
      <c r="EQ93" s="86">
        <f t="shared" si="179"/>
        <v>0</v>
      </c>
      <c r="ER93" s="86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8">
        <f t="shared" si="180"/>
        <v>0</v>
      </c>
      <c r="C94" s="109">
        <f t="shared" si="180"/>
        <v>0</v>
      </c>
      <c r="D94" s="7"/>
      <c r="E94" s="10"/>
      <c r="F94" s="7"/>
      <c r="G94" s="10"/>
      <c r="H94" s="7"/>
      <c r="I94" s="8"/>
      <c r="J94" s="9"/>
      <c r="K94" s="9"/>
      <c r="L94" s="7"/>
      <c r="M94" s="10"/>
      <c r="N94" s="7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85" t="str">
        <f t="shared" si="136"/>
        <v/>
      </c>
      <c r="CB94" s="85" t="str">
        <f t="shared" si="137"/>
        <v/>
      </c>
      <c r="CC94" s="85" t="str">
        <f t="shared" si="138"/>
        <v/>
      </c>
      <c r="CD94" s="85" t="str">
        <f t="shared" si="139"/>
        <v/>
      </c>
      <c r="CE94" s="85" t="str">
        <f t="shared" si="140"/>
        <v/>
      </c>
      <c r="CF94" s="86"/>
      <c r="CG94" s="86">
        <f t="shared" si="141"/>
        <v>0</v>
      </c>
      <c r="CH94" s="86">
        <f t="shared" si="142"/>
        <v>0</v>
      </c>
      <c r="CI94" s="86">
        <f t="shared" si="143"/>
        <v>0</v>
      </c>
      <c r="CJ94" s="86">
        <f t="shared" si="144"/>
        <v>0</v>
      </c>
      <c r="CK94" s="86">
        <f t="shared" si="145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85" t="str">
        <f t="shared" si="146"/>
        <v/>
      </c>
      <c r="DB94" s="85" t="str">
        <f t="shared" si="147"/>
        <v/>
      </c>
      <c r="DC94" s="85" t="str">
        <f t="shared" si="148"/>
        <v/>
      </c>
      <c r="DD94" s="85" t="str">
        <f t="shared" si="149"/>
        <v/>
      </c>
      <c r="DE94" s="85" t="str">
        <f t="shared" si="150"/>
        <v/>
      </c>
      <c r="DF94" s="85" t="str">
        <f t="shared" si="151"/>
        <v/>
      </c>
      <c r="DG94" s="85" t="str">
        <f t="shared" si="152"/>
        <v/>
      </c>
      <c r="DH94" s="85" t="str">
        <f t="shared" si="153"/>
        <v/>
      </c>
      <c r="DI94" s="85" t="str">
        <f t="shared" si="154"/>
        <v/>
      </c>
      <c r="DJ94" s="85" t="str">
        <f t="shared" si="155"/>
        <v/>
      </c>
      <c r="DK94" s="85" t="str">
        <f t="shared" si="156"/>
        <v/>
      </c>
      <c r="DL94" s="85" t="str">
        <f t="shared" si="157"/>
        <v/>
      </c>
      <c r="DM94" s="85" t="str">
        <f t="shared" si="158"/>
        <v/>
      </c>
      <c r="DN94" s="85" t="str">
        <f t="shared" si="159"/>
        <v/>
      </c>
      <c r="DO94" s="85" t="str">
        <f t="shared" si="160"/>
        <v/>
      </c>
      <c r="DP94" s="85" t="str">
        <f t="shared" si="161"/>
        <v/>
      </c>
      <c r="DQ94" s="85" t="str">
        <f t="shared" si="162"/>
        <v/>
      </c>
      <c r="EA94" s="86">
        <f t="shared" si="163"/>
        <v>0</v>
      </c>
      <c r="EB94" s="86">
        <f t="shared" si="164"/>
        <v>0</v>
      </c>
      <c r="EC94" s="86">
        <f t="shared" si="165"/>
        <v>0</v>
      </c>
      <c r="ED94" s="86">
        <f t="shared" si="166"/>
        <v>0</v>
      </c>
      <c r="EE94" s="86">
        <f t="shared" si="167"/>
        <v>0</v>
      </c>
      <c r="EF94" s="86">
        <f t="shared" si="168"/>
        <v>0</v>
      </c>
      <c r="EG94" s="86">
        <f t="shared" si="169"/>
        <v>0</v>
      </c>
      <c r="EH94" s="86">
        <f t="shared" si="170"/>
        <v>0</v>
      </c>
      <c r="EI94" s="86">
        <f t="shared" si="171"/>
        <v>0</v>
      </c>
      <c r="EJ94" s="86">
        <f t="shared" si="172"/>
        <v>0</v>
      </c>
      <c r="EK94" s="86">
        <f t="shared" si="173"/>
        <v>0</v>
      </c>
      <c r="EL94" s="86">
        <f t="shared" si="174"/>
        <v>0</v>
      </c>
      <c r="EM94" s="86">
        <f t="shared" si="175"/>
        <v>0</v>
      </c>
      <c r="EN94" s="86">
        <f t="shared" si="176"/>
        <v>0</v>
      </c>
      <c r="EO94" s="86">
        <f t="shared" si="177"/>
        <v>0</v>
      </c>
      <c r="EP94" s="86">
        <f t="shared" si="178"/>
        <v>0</v>
      </c>
      <c r="EQ94" s="86">
        <f t="shared" si="179"/>
        <v>0</v>
      </c>
      <c r="ER94" s="86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13">
        <f t="shared" si="180"/>
        <v>0</v>
      </c>
      <c r="C95" s="114">
        <f t="shared" si="180"/>
        <v>0</v>
      </c>
      <c r="D95" s="11"/>
      <c r="E95" s="24"/>
      <c r="F95" s="11"/>
      <c r="G95" s="24"/>
      <c r="H95" s="11"/>
      <c r="I95" s="13"/>
      <c r="J95" s="14"/>
      <c r="K95" s="14"/>
      <c r="L95" s="11"/>
      <c r="M95" s="24"/>
      <c r="N95" s="11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85" t="str">
        <f t="shared" si="136"/>
        <v/>
      </c>
      <c r="CB95" s="85" t="str">
        <f t="shared" si="137"/>
        <v/>
      </c>
      <c r="CC95" s="85" t="str">
        <f t="shared" si="138"/>
        <v/>
      </c>
      <c r="CD95" s="85" t="str">
        <f t="shared" si="139"/>
        <v/>
      </c>
      <c r="CE95" s="85" t="str">
        <f t="shared" si="140"/>
        <v/>
      </c>
      <c r="CF95" s="86"/>
      <c r="CG95" s="86">
        <f t="shared" si="141"/>
        <v>0</v>
      </c>
      <c r="CH95" s="86">
        <f t="shared" si="142"/>
        <v>0</v>
      </c>
      <c r="CI95" s="86">
        <f t="shared" si="143"/>
        <v>0</v>
      </c>
      <c r="CJ95" s="86">
        <f t="shared" si="144"/>
        <v>0</v>
      </c>
      <c r="CK95" s="86">
        <f t="shared" si="145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85" t="str">
        <f t="shared" si="146"/>
        <v/>
      </c>
      <c r="DB95" s="85" t="str">
        <f t="shared" si="147"/>
        <v/>
      </c>
      <c r="DC95" s="85" t="str">
        <f t="shared" si="148"/>
        <v/>
      </c>
      <c r="DD95" s="85" t="str">
        <f t="shared" si="149"/>
        <v/>
      </c>
      <c r="DE95" s="85" t="str">
        <f t="shared" si="150"/>
        <v/>
      </c>
      <c r="DF95" s="85" t="str">
        <f t="shared" si="151"/>
        <v/>
      </c>
      <c r="DG95" s="85" t="str">
        <f t="shared" si="152"/>
        <v/>
      </c>
      <c r="DH95" s="85" t="str">
        <f t="shared" si="153"/>
        <v/>
      </c>
      <c r="DI95" s="85" t="str">
        <f t="shared" si="154"/>
        <v/>
      </c>
      <c r="DJ95" s="85" t="str">
        <f t="shared" si="155"/>
        <v/>
      </c>
      <c r="DK95" s="85" t="str">
        <f t="shared" si="156"/>
        <v/>
      </c>
      <c r="DL95" s="85" t="str">
        <f t="shared" si="157"/>
        <v/>
      </c>
      <c r="DM95" s="85" t="str">
        <f t="shared" si="158"/>
        <v/>
      </c>
      <c r="DN95" s="85" t="str">
        <f t="shared" si="159"/>
        <v/>
      </c>
      <c r="DO95" s="85" t="str">
        <f t="shared" si="160"/>
        <v/>
      </c>
      <c r="DP95" s="85" t="str">
        <f t="shared" si="161"/>
        <v/>
      </c>
      <c r="DQ95" s="85" t="str">
        <f t="shared" si="162"/>
        <v/>
      </c>
      <c r="EA95" s="86">
        <f t="shared" si="163"/>
        <v>0</v>
      </c>
      <c r="EB95" s="86">
        <f t="shared" si="164"/>
        <v>0</v>
      </c>
      <c r="EC95" s="86">
        <f t="shared" si="165"/>
        <v>0</v>
      </c>
      <c r="ED95" s="86">
        <f t="shared" si="166"/>
        <v>0</v>
      </c>
      <c r="EE95" s="86">
        <f t="shared" si="167"/>
        <v>0</v>
      </c>
      <c r="EF95" s="86">
        <f t="shared" si="168"/>
        <v>0</v>
      </c>
      <c r="EG95" s="86">
        <f t="shared" si="169"/>
        <v>0</v>
      </c>
      <c r="EH95" s="86">
        <f t="shared" si="170"/>
        <v>0</v>
      </c>
      <c r="EI95" s="86">
        <f t="shared" si="171"/>
        <v>0</v>
      </c>
      <c r="EJ95" s="86">
        <f t="shared" si="172"/>
        <v>0</v>
      </c>
      <c r="EK95" s="86">
        <f t="shared" si="173"/>
        <v>0</v>
      </c>
      <c r="EL95" s="86">
        <f t="shared" si="174"/>
        <v>0</v>
      </c>
      <c r="EM95" s="86">
        <f t="shared" si="175"/>
        <v>0</v>
      </c>
      <c r="EN95" s="86">
        <f t="shared" si="176"/>
        <v>0</v>
      </c>
      <c r="EO95" s="86">
        <f t="shared" si="177"/>
        <v>0</v>
      </c>
      <c r="EP95" s="86">
        <f t="shared" si="178"/>
        <v>0</v>
      </c>
      <c r="EQ95" s="86">
        <f t="shared" si="179"/>
        <v>0</v>
      </c>
      <c r="ER95" s="86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108">
        <f>+D100+F100+H100+J100+L100+N100+P100+R100+T100+V100+X100+Z100+AB100+AD100+AF100+AH100+AJ100+AL100+AN100+AP100</f>
        <v>0</v>
      </c>
      <c r="C100" s="109">
        <f>+E100+G100+I100+K100+M100+O100+Q100+S100+U100+W100+Y100+AA100+AC100+AE100+AG100+AI100+AK100+AM100+AO100+AQ100</f>
        <v>0</v>
      </c>
      <c r="D100" s="7"/>
      <c r="E100" s="10"/>
      <c r="F100" s="7"/>
      <c r="G100" s="10"/>
      <c r="H100" s="7"/>
      <c r="I100" s="8"/>
      <c r="J100" s="9"/>
      <c r="K100" s="9"/>
      <c r="L100" s="7"/>
      <c r="M100" s="10"/>
      <c r="N100" s="7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85" t="str">
        <f t="shared" ref="CA100:CA117" si="181">IF(B100&lt;   C100,"* El total de Reactivos NO DEBE ser superior al total de Procesados. ","")</f>
        <v/>
      </c>
      <c r="CB100" s="85" t="str">
        <f t="shared" ref="CB100:CB117" si="182">IF(B100&lt;&gt; AR100+ AS100,"* La suma de las columnas Sexo DEBE SER IGUAL los Procesados. ","")</f>
        <v/>
      </c>
      <c r="CC100" s="85" t="str">
        <f t="shared" ref="CC100:CC117" si="183">IF(B100&lt;  AT100+ AU100,"* La suma de las columna Trans NO DEBE ser superior al total de Procesados. ","")</f>
        <v/>
      </c>
      <c r="CD100" s="85" t="str">
        <f t="shared" ref="CD100:CD117" si="184">IF(B100&lt;  AV100,"* La columna Pueblos Originarios NO DEBE ser superior al total de Procesados. ","")</f>
        <v/>
      </c>
      <c r="CE100" s="85" t="str">
        <f t="shared" ref="CE100:CE117" si="185">IF(B100&lt;  AW100,"* La columna Migrantes NO DEBE ser superior al total de Procesados. ","")</f>
        <v/>
      </c>
      <c r="CF100" s="86"/>
      <c r="CG100" s="86">
        <f t="shared" ref="CG100:CG117" si="186">IF(B100&lt;   C100,1,0)</f>
        <v>0</v>
      </c>
      <c r="CH100" s="86">
        <f t="shared" ref="CH100:CH117" si="187">IF(B100&lt;&gt; AR100+AS100,1,0)</f>
        <v>0</v>
      </c>
      <c r="CI100" s="86">
        <f t="shared" ref="CI100:CI117" si="188">IF(B100&lt;  AT100+AU100,1,0)</f>
        <v>0</v>
      </c>
      <c r="CJ100" s="86">
        <f t="shared" ref="CJ100:CJ117" si="189">IF(B100&lt;  AV100,1,0)</f>
        <v>0</v>
      </c>
      <c r="CK100" s="86">
        <f t="shared" ref="CK100:CK117" si="19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A100" s="85" t="str">
        <f t="shared" ref="DA100:DA117" si="191">IF(D100&lt;E100,"* Los Procesados deben ser mayor o igual a los Reactivos en los Menor de 6 meses. ","")</f>
        <v/>
      </c>
      <c r="DB100" s="85" t="str">
        <f t="shared" ref="DB100:DB117" si="192">IF(F100&lt;G100,"* Los Procesados deben ser mayor o igual a los Reactivos en los 6 a 11 meses. ","")</f>
        <v/>
      </c>
      <c r="DC100" s="85" t="str">
        <f t="shared" ref="DC100:DC117" si="193">IF(H100&lt;I100,"* Los Procesados deben ser mayor o igual a los Reactivos en los 12-24 meses. ","")</f>
        <v/>
      </c>
      <c r="DD100" s="85" t="str">
        <f t="shared" ref="DD100:DD117" si="194">IF(J100&lt;K100,"* Los Procesados deben ser mayor o igual a los Reactivos en los 3 a 4. ","")</f>
        <v/>
      </c>
      <c r="DE100" s="85" t="str">
        <f t="shared" ref="DE100:DE117" si="195">IF(L100&lt;M100,"* Los Procesados deben ser mayor o igual a los Reactivos en los 5 a 9. ","")</f>
        <v/>
      </c>
      <c r="DF100" s="85" t="str">
        <f t="shared" ref="DF100:DF117" si="196">IF(N100&lt;O100,"* Los Procesados deben ser mayor o igual a los Reactivos en los 10 - 14. ","")</f>
        <v/>
      </c>
      <c r="DG100" s="85" t="str">
        <f t="shared" ref="DG100:DG117" si="197">IF(P100&lt;Q100,"* Los Procesados deben ser mayor o igual a los Reactivos en los 15 - 19. ","")</f>
        <v/>
      </c>
      <c r="DH100" s="85" t="str">
        <f t="shared" ref="DH100:DH117" si="198">IF(R100&lt;S100,"* Los Procesados deben ser mayor o igual a los Reactivos en los 20 - 24. ","")</f>
        <v/>
      </c>
      <c r="DI100" s="85" t="str">
        <f t="shared" ref="DI100:DI117" si="199">IF(T100&lt;U100,"* Los Procesados deben ser mayor o igual a los Reactivos en los 25 a 29. ","")</f>
        <v/>
      </c>
      <c r="DJ100" s="85" t="str">
        <f t="shared" ref="DJ100:DJ117" si="200">IF(V100&lt;W100,"* Los Procesados deben ser mayor o igual a los Reactivos en los 30 a 34. ","")</f>
        <v/>
      </c>
      <c r="DK100" s="85" t="str">
        <f t="shared" ref="DK100:DK117" si="201">IF(X100&lt;Y100,"* Los Procesados deben ser mayor o igual a los Reactivos en los 35 a 39. ","")</f>
        <v/>
      </c>
      <c r="DL100" s="85" t="str">
        <f t="shared" ref="DL100:DL117" si="202">IF(AF100&lt;AG100,"* Los Procesados deben ser mayor o igual a los Reactivos en los 55 a 59. ","")</f>
        <v/>
      </c>
      <c r="DM100" s="85" t="str">
        <f t="shared" ref="DM100:DM117" si="203">IF(AH100&lt;AI100,"* Los Procesados deben ser mayor o igual a los Reactivos en los 60 a 64. ","")</f>
        <v/>
      </c>
      <c r="DN100" s="85" t="str">
        <f t="shared" ref="DN100:DN117" si="204">IF(AJ100&lt;AK100,"* Los Procesados deben ser mayor o igual a los Reactivos en los 65 a 69. ","")</f>
        <v/>
      </c>
      <c r="DO100" s="85" t="str">
        <f t="shared" ref="DO100:DO117" si="205">IF(AL100&lt;AM100,"* Los Procesados deben ser mayor o igual a los Reactivos en los 70 a 74. ","")</f>
        <v/>
      </c>
      <c r="DP100" s="85" t="str">
        <f t="shared" ref="DP100:DP117" si="206">IF(AN100&lt;AO100,"* Los Procesados deben ser mayor o igual a los Reactivos en los 75 a 79. ","")</f>
        <v/>
      </c>
      <c r="DQ100" s="85" t="str">
        <f t="shared" ref="DQ100:DQ117" si="207">IF(AP100&lt;AQ100,"* Los Procesados deben ser mayor o igual a los Reactivos en los 80 y más. ","")</f>
        <v/>
      </c>
      <c r="EA100" s="86">
        <f t="shared" ref="EA100:EA117" si="208">IF(D100&lt;E100,1,0)</f>
        <v>0</v>
      </c>
      <c r="EB100" s="86">
        <f t="shared" ref="EB100:EB117" si="209">IF(F100&lt;G100,1,0)</f>
        <v>0</v>
      </c>
      <c r="EC100" s="86">
        <f t="shared" ref="EC100:EC117" si="210">IF(H100&lt;I100,1,0)</f>
        <v>0</v>
      </c>
      <c r="ED100" s="86">
        <f t="shared" ref="ED100:ED117" si="211">IF(J100&lt;K100,1,0)</f>
        <v>0</v>
      </c>
      <c r="EE100" s="86">
        <f t="shared" ref="EE100:EE117" si="212">IF(L100&lt;M100,1,0)</f>
        <v>0</v>
      </c>
      <c r="EF100" s="86">
        <f t="shared" ref="EF100:EF117" si="213">IF(N100&lt;O100,1,0)</f>
        <v>0</v>
      </c>
      <c r="EG100" s="86">
        <f t="shared" ref="EG100:EG117" si="214">IF(P100&lt;Q100,1,0)</f>
        <v>0</v>
      </c>
      <c r="EH100" s="86">
        <f t="shared" ref="EH100:EH117" si="215">IF(R100&lt;S100,1,0)</f>
        <v>0</v>
      </c>
      <c r="EI100" s="86">
        <f t="shared" ref="EI100:EI117" si="216">IF(T100&lt;U100,1,0)</f>
        <v>0</v>
      </c>
      <c r="EJ100" s="86">
        <f t="shared" ref="EJ100:EJ117" si="217">IF(V100&lt;W100,1,0)</f>
        <v>0</v>
      </c>
      <c r="EK100" s="86">
        <f t="shared" ref="EK100:EK117" si="218">IF(X100&lt;Y100,1,0)</f>
        <v>0</v>
      </c>
      <c r="EL100" s="86">
        <f t="shared" ref="EL100:EL117" si="219">IF(AF100&lt;AG100,1,0)</f>
        <v>0</v>
      </c>
      <c r="EM100" s="86">
        <f t="shared" ref="EM100:EM117" si="220">IF(AH100&lt;AI100,1,0)</f>
        <v>0</v>
      </c>
      <c r="EN100" s="86">
        <f t="shared" ref="EN100:EN117" si="221">IF(AJ100&lt;AK100,1,0)</f>
        <v>0</v>
      </c>
      <c r="EO100" s="86">
        <f t="shared" ref="EO100:EO117" si="222">IF(AL100&lt;AM100,1,0)</f>
        <v>0</v>
      </c>
      <c r="EP100" s="86">
        <f t="shared" ref="EP100:EP117" si="223">IF(AN100&lt;AO100,1,0)</f>
        <v>0</v>
      </c>
      <c r="EQ100" s="86">
        <f t="shared" ref="EQ100:EQ117" si="224">IF(AP100&lt;AQ100,1,0)</f>
        <v>0</v>
      </c>
      <c r="ER100" s="86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8">
        <f t="shared" ref="B101:C117" si="225">+D101+F101+H101+J101+L101+N101+P101+R101+T101+V101+X101+Z101+AB101+AD101+AF101+AH101+AJ101+AL101+AN101+AP101</f>
        <v>0</v>
      </c>
      <c r="C101" s="109">
        <f t="shared" si="225"/>
        <v>0</v>
      </c>
      <c r="D101" s="7"/>
      <c r="E101" s="10"/>
      <c r="F101" s="7"/>
      <c r="G101" s="10"/>
      <c r="H101" s="7"/>
      <c r="I101" s="8"/>
      <c r="J101" s="9"/>
      <c r="K101" s="9"/>
      <c r="L101" s="7"/>
      <c r="M101" s="10"/>
      <c r="N101" s="7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85" t="str">
        <f t="shared" si="181"/>
        <v/>
      </c>
      <c r="CB101" s="85" t="str">
        <f t="shared" si="182"/>
        <v/>
      </c>
      <c r="CC101" s="85" t="str">
        <f t="shared" si="183"/>
        <v/>
      </c>
      <c r="CD101" s="85" t="str">
        <f t="shared" si="184"/>
        <v/>
      </c>
      <c r="CE101" s="85" t="str">
        <f t="shared" si="185"/>
        <v/>
      </c>
      <c r="CF101" s="86"/>
      <c r="CG101" s="86">
        <f t="shared" si="186"/>
        <v>0</v>
      </c>
      <c r="CH101" s="86">
        <f t="shared" si="187"/>
        <v>0</v>
      </c>
      <c r="CI101" s="86">
        <f t="shared" si="188"/>
        <v>0</v>
      </c>
      <c r="CJ101" s="86">
        <f t="shared" si="189"/>
        <v>0</v>
      </c>
      <c r="CK101" s="86">
        <f t="shared" si="19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A101" s="85" t="str">
        <f t="shared" si="191"/>
        <v/>
      </c>
      <c r="DB101" s="85" t="str">
        <f t="shared" si="192"/>
        <v/>
      </c>
      <c r="DC101" s="85" t="str">
        <f t="shared" si="193"/>
        <v/>
      </c>
      <c r="DD101" s="85" t="str">
        <f t="shared" si="194"/>
        <v/>
      </c>
      <c r="DE101" s="85" t="str">
        <f t="shared" si="195"/>
        <v/>
      </c>
      <c r="DF101" s="85" t="str">
        <f t="shared" si="196"/>
        <v/>
      </c>
      <c r="DG101" s="85" t="str">
        <f t="shared" si="197"/>
        <v/>
      </c>
      <c r="DH101" s="85" t="str">
        <f t="shared" si="198"/>
        <v/>
      </c>
      <c r="DI101" s="85" t="str">
        <f t="shared" si="199"/>
        <v/>
      </c>
      <c r="DJ101" s="85" t="str">
        <f t="shared" si="200"/>
        <v/>
      </c>
      <c r="DK101" s="85" t="str">
        <f t="shared" si="201"/>
        <v/>
      </c>
      <c r="DL101" s="85" t="str">
        <f t="shared" si="202"/>
        <v/>
      </c>
      <c r="DM101" s="85" t="str">
        <f t="shared" si="203"/>
        <v/>
      </c>
      <c r="DN101" s="85" t="str">
        <f t="shared" si="204"/>
        <v/>
      </c>
      <c r="DO101" s="85" t="str">
        <f t="shared" si="205"/>
        <v/>
      </c>
      <c r="DP101" s="85" t="str">
        <f t="shared" si="206"/>
        <v/>
      </c>
      <c r="DQ101" s="85" t="str">
        <f t="shared" si="207"/>
        <v/>
      </c>
      <c r="EA101" s="86">
        <f t="shared" si="208"/>
        <v>0</v>
      </c>
      <c r="EB101" s="86">
        <f t="shared" si="209"/>
        <v>0</v>
      </c>
      <c r="EC101" s="86">
        <f t="shared" si="210"/>
        <v>0</v>
      </c>
      <c r="ED101" s="86">
        <f t="shared" si="211"/>
        <v>0</v>
      </c>
      <c r="EE101" s="86">
        <f t="shared" si="212"/>
        <v>0</v>
      </c>
      <c r="EF101" s="86">
        <f t="shared" si="213"/>
        <v>0</v>
      </c>
      <c r="EG101" s="86">
        <f t="shared" si="214"/>
        <v>0</v>
      </c>
      <c r="EH101" s="86">
        <f t="shared" si="215"/>
        <v>0</v>
      </c>
      <c r="EI101" s="86">
        <f t="shared" si="216"/>
        <v>0</v>
      </c>
      <c r="EJ101" s="86">
        <f t="shared" si="217"/>
        <v>0</v>
      </c>
      <c r="EK101" s="86">
        <f t="shared" si="218"/>
        <v>0</v>
      </c>
      <c r="EL101" s="86">
        <f t="shared" si="219"/>
        <v>0</v>
      </c>
      <c r="EM101" s="86">
        <f t="shared" si="220"/>
        <v>0</v>
      </c>
      <c r="EN101" s="86">
        <f t="shared" si="221"/>
        <v>0</v>
      </c>
      <c r="EO101" s="86">
        <f t="shared" si="222"/>
        <v>0</v>
      </c>
      <c r="EP101" s="86">
        <f t="shared" si="223"/>
        <v>0</v>
      </c>
      <c r="EQ101" s="86">
        <f t="shared" si="224"/>
        <v>0</v>
      </c>
      <c r="ER101" s="86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8">
        <f t="shared" si="225"/>
        <v>0</v>
      </c>
      <c r="C102" s="109">
        <f t="shared" si="225"/>
        <v>0</v>
      </c>
      <c r="D102" s="7"/>
      <c r="E102" s="10"/>
      <c r="F102" s="7"/>
      <c r="G102" s="10"/>
      <c r="H102" s="7"/>
      <c r="I102" s="8"/>
      <c r="J102" s="9"/>
      <c r="K102" s="9"/>
      <c r="L102" s="7"/>
      <c r="M102" s="10"/>
      <c r="N102" s="7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85" t="str">
        <f t="shared" si="181"/>
        <v/>
      </c>
      <c r="CB102" s="85" t="str">
        <f t="shared" si="182"/>
        <v/>
      </c>
      <c r="CC102" s="85" t="str">
        <f t="shared" si="183"/>
        <v/>
      </c>
      <c r="CD102" s="85" t="str">
        <f t="shared" si="184"/>
        <v/>
      </c>
      <c r="CE102" s="85" t="str">
        <f t="shared" si="185"/>
        <v/>
      </c>
      <c r="CF102" s="86"/>
      <c r="CG102" s="86">
        <f t="shared" si="186"/>
        <v>0</v>
      </c>
      <c r="CH102" s="86">
        <f t="shared" si="187"/>
        <v>0</v>
      </c>
      <c r="CI102" s="86">
        <f t="shared" si="188"/>
        <v>0</v>
      </c>
      <c r="CJ102" s="86">
        <f t="shared" si="189"/>
        <v>0</v>
      </c>
      <c r="CK102" s="86">
        <f t="shared" si="19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A102" s="85" t="str">
        <f t="shared" si="191"/>
        <v/>
      </c>
      <c r="DB102" s="85" t="str">
        <f t="shared" si="192"/>
        <v/>
      </c>
      <c r="DC102" s="85" t="str">
        <f t="shared" si="193"/>
        <v/>
      </c>
      <c r="DD102" s="85" t="str">
        <f t="shared" si="194"/>
        <v/>
      </c>
      <c r="DE102" s="85" t="str">
        <f t="shared" si="195"/>
        <v/>
      </c>
      <c r="DF102" s="85" t="str">
        <f t="shared" si="196"/>
        <v/>
      </c>
      <c r="DG102" s="85" t="str">
        <f t="shared" si="197"/>
        <v/>
      </c>
      <c r="DH102" s="85" t="str">
        <f t="shared" si="198"/>
        <v/>
      </c>
      <c r="DI102" s="85" t="str">
        <f t="shared" si="199"/>
        <v/>
      </c>
      <c r="DJ102" s="85" t="str">
        <f t="shared" si="200"/>
        <v/>
      </c>
      <c r="DK102" s="85" t="str">
        <f t="shared" si="201"/>
        <v/>
      </c>
      <c r="DL102" s="85" t="str">
        <f t="shared" si="202"/>
        <v/>
      </c>
      <c r="DM102" s="85" t="str">
        <f t="shared" si="203"/>
        <v/>
      </c>
      <c r="DN102" s="85" t="str">
        <f t="shared" si="204"/>
        <v/>
      </c>
      <c r="DO102" s="85" t="str">
        <f t="shared" si="205"/>
        <v/>
      </c>
      <c r="DP102" s="85" t="str">
        <f t="shared" si="206"/>
        <v/>
      </c>
      <c r="DQ102" s="85" t="str">
        <f t="shared" si="207"/>
        <v/>
      </c>
      <c r="EA102" s="86">
        <f t="shared" si="208"/>
        <v>0</v>
      </c>
      <c r="EB102" s="86">
        <f t="shared" si="209"/>
        <v>0</v>
      </c>
      <c r="EC102" s="86">
        <f t="shared" si="210"/>
        <v>0</v>
      </c>
      <c r="ED102" s="86">
        <f t="shared" si="211"/>
        <v>0</v>
      </c>
      <c r="EE102" s="86">
        <f t="shared" si="212"/>
        <v>0</v>
      </c>
      <c r="EF102" s="86">
        <f t="shared" si="213"/>
        <v>0</v>
      </c>
      <c r="EG102" s="86">
        <f t="shared" si="214"/>
        <v>0</v>
      </c>
      <c r="EH102" s="86">
        <f t="shared" si="215"/>
        <v>0</v>
      </c>
      <c r="EI102" s="86">
        <f t="shared" si="216"/>
        <v>0</v>
      </c>
      <c r="EJ102" s="86">
        <f t="shared" si="217"/>
        <v>0</v>
      </c>
      <c r="EK102" s="86">
        <f t="shared" si="218"/>
        <v>0</v>
      </c>
      <c r="EL102" s="86">
        <f t="shared" si="219"/>
        <v>0</v>
      </c>
      <c r="EM102" s="86">
        <f t="shared" si="220"/>
        <v>0</v>
      </c>
      <c r="EN102" s="86">
        <f t="shared" si="221"/>
        <v>0</v>
      </c>
      <c r="EO102" s="86">
        <f t="shared" si="222"/>
        <v>0</v>
      </c>
      <c r="EP102" s="86">
        <f t="shared" si="223"/>
        <v>0</v>
      </c>
      <c r="EQ102" s="86">
        <f t="shared" si="224"/>
        <v>0</v>
      </c>
      <c r="ER102" s="86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8">
        <f t="shared" si="225"/>
        <v>0</v>
      </c>
      <c r="C103" s="109">
        <f t="shared" si="225"/>
        <v>0</v>
      </c>
      <c r="D103" s="7"/>
      <c r="E103" s="10"/>
      <c r="F103" s="7"/>
      <c r="G103" s="10"/>
      <c r="H103" s="7"/>
      <c r="I103" s="8"/>
      <c r="J103" s="9"/>
      <c r="K103" s="9"/>
      <c r="L103" s="7"/>
      <c r="M103" s="10"/>
      <c r="N103" s="7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85" t="str">
        <f t="shared" si="181"/>
        <v/>
      </c>
      <c r="CB103" s="85" t="str">
        <f t="shared" si="182"/>
        <v/>
      </c>
      <c r="CC103" s="85" t="str">
        <f t="shared" si="183"/>
        <v/>
      </c>
      <c r="CD103" s="85" t="str">
        <f t="shared" si="184"/>
        <v/>
      </c>
      <c r="CE103" s="85" t="str">
        <f t="shared" si="185"/>
        <v/>
      </c>
      <c r="CF103" s="86"/>
      <c r="CG103" s="86">
        <f t="shared" si="186"/>
        <v>0</v>
      </c>
      <c r="CH103" s="86">
        <f t="shared" si="187"/>
        <v>0</v>
      </c>
      <c r="CI103" s="86">
        <f t="shared" si="188"/>
        <v>0</v>
      </c>
      <c r="CJ103" s="86">
        <f t="shared" si="189"/>
        <v>0</v>
      </c>
      <c r="CK103" s="86">
        <f t="shared" si="19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A103" s="85" t="str">
        <f t="shared" si="191"/>
        <v/>
      </c>
      <c r="DB103" s="85" t="str">
        <f t="shared" si="192"/>
        <v/>
      </c>
      <c r="DC103" s="85" t="str">
        <f t="shared" si="193"/>
        <v/>
      </c>
      <c r="DD103" s="85" t="str">
        <f t="shared" si="194"/>
        <v/>
      </c>
      <c r="DE103" s="85" t="str">
        <f t="shared" si="195"/>
        <v/>
      </c>
      <c r="DF103" s="85" t="str">
        <f t="shared" si="196"/>
        <v/>
      </c>
      <c r="DG103" s="85" t="str">
        <f t="shared" si="197"/>
        <v/>
      </c>
      <c r="DH103" s="85" t="str">
        <f t="shared" si="198"/>
        <v/>
      </c>
      <c r="DI103" s="85" t="str">
        <f t="shared" si="199"/>
        <v/>
      </c>
      <c r="DJ103" s="85" t="str">
        <f t="shared" si="200"/>
        <v/>
      </c>
      <c r="DK103" s="85" t="str">
        <f t="shared" si="201"/>
        <v/>
      </c>
      <c r="DL103" s="85" t="str">
        <f t="shared" si="202"/>
        <v/>
      </c>
      <c r="DM103" s="85" t="str">
        <f t="shared" si="203"/>
        <v/>
      </c>
      <c r="DN103" s="85" t="str">
        <f t="shared" si="204"/>
        <v/>
      </c>
      <c r="DO103" s="85" t="str">
        <f t="shared" si="205"/>
        <v/>
      </c>
      <c r="DP103" s="85" t="str">
        <f t="shared" si="206"/>
        <v/>
      </c>
      <c r="DQ103" s="85" t="str">
        <f t="shared" si="207"/>
        <v/>
      </c>
      <c r="EA103" s="86">
        <f t="shared" si="208"/>
        <v>0</v>
      </c>
      <c r="EB103" s="86">
        <f t="shared" si="209"/>
        <v>0</v>
      </c>
      <c r="EC103" s="86">
        <f t="shared" si="210"/>
        <v>0</v>
      </c>
      <c r="ED103" s="86">
        <f t="shared" si="211"/>
        <v>0</v>
      </c>
      <c r="EE103" s="86">
        <f t="shared" si="212"/>
        <v>0</v>
      </c>
      <c r="EF103" s="86">
        <f t="shared" si="213"/>
        <v>0</v>
      </c>
      <c r="EG103" s="86">
        <f t="shared" si="214"/>
        <v>0</v>
      </c>
      <c r="EH103" s="86">
        <f t="shared" si="215"/>
        <v>0</v>
      </c>
      <c r="EI103" s="86">
        <f t="shared" si="216"/>
        <v>0</v>
      </c>
      <c r="EJ103" s="86">
        <f t="shared" si="217"/>
        <v>0</v>
      </c>
      <c r="EK103" s="86">
        <f t="shared" si="218"/>
        <v>0</v>
      </c>
      <c r="EL103" s="86">
        <f t="shared" si="219"/>
        <v>0</v>
      </c>
      <c r="EM103" s="86">
        <f t="shared" si="220"/>
        <v>0</v>
      </c>
      <c r="EN103" s="86">
        <f t="shared" si="221"/>
        <v>0</v>
      </c>
      <c r="EO103" s="86">
        <f t="shared" si="222"/>
        <v>0</v>
      </c>
      <c r="EP103" s="86">
        <f t="shared" si="223"/>
        <v>0</v>
      </c>
      <c r="EQ103" s="86">
        <f t="shared" si="224"/>
        <v>0</v>
      </c>
      <c r="ER103" s="86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8">
        <f t="shared" si="225"/>
        <v>0</v>
      </c>
      <c r="C104" s="109">
        <f t="shared" si="225"/>
        <v>0</v>
      </c>
      <c r="D104" s="7"/>
      <c r="E104" s="10"/>
      <c r="F104" s="7"/>
      <c r="G104" s="10"/>
      <c r="H104" s="7"/>
      <c r="I104" s="8"/>
      <c r="J104" s="9"/>
      <c r="K104" s="9"/>
      <c r="L104" s="7"/>
      <c r="M104" s="10"/>
      <c r="N104" s="7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85" t="str">
        <f t="shared" si="181"/>
        <v/>
      </c>
      <c r="CB104" s="85" t="str">
        <f t="shared" si="182"/>
        <v/>
      </c>
      <c r="CC104" s="85" t="str">
        <f t="shared" si="183"/>
        <v/>
      </c>
      <c r="CD104" s="85" t="str">
        <f t="shared" si="184"/>
        <v/>
      </c>
      <c r="CE104" s="85" t="str">
        <f t="shared" si="185"/>
        <v/>
      </c>
      <c r="CF104" s="86"/>
      <c r="CG104" s="86">
        <f t="shared" si="186"/>
        <v>0</v>
      </c>
      <c r="CH104" s="86">
        <f t="shared" si="187"/>
        <v>0</v>
      </c>
      <c r="CI104" s="86">
        <f t="shared" si="188"/>
        <v>0</v>
      </c>
      <c r="CJ104" s="86">
        <f t="shared" si="189"/>
        <v>0</v>
      </c>
      <c r="CK104" s="86">
        <f t="shared" si="19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A104" s="85" t="str">
        <f t="shared" si="191"/>
        <v/>
      </c>
      <c r="DB104" s="85" t="str">
        <f t="shared" si="192"/>
        <v/>
      </c>
      <c r="DC104" s="85" t="str">
        <f t="shared" si="193"/>
        <v/>
      </c>
      <c r="DD104" s="85" t="str">
        <f t="shared" si="194"/>
        <v/>
      </c>
      <c r="DE104" s="85" t="str">
        <f t="shared" si="195"/>
        <v/>
      </c>
      <c r="DF104" s="85" t="str">
        <f t="shared" si="196"/>
        <v/>
      </c>
      <c r="DG104" s="85" t="str">
        <f t="shared" si="197"/>
        <v/>
      </c>
      <c r="DH104" s="85" t="str">
        <f t="shared" si="198"/>
        <v/>
      </c>
      <c r="DI104" s="85" t="str">
        <f t="shared" si="199"/>
        <v/>
      </c>
      <c r="DJ104" s="85" t="str">
        <f t="shared" si="200"/>
        <v/>
      </c>
      <c r="DK104" s="85" t="str">
        <f t="shared" si="201"/>
        <v/>
      </c>
      <c r="DL104" s="85" t="str">
        <f t="shared" si="202"/>
        <v/>
      </c>
      <c r="DM104" s="85" t="str">
        <f t="shared" si="203"/>
        <v/>
      </c>
      <c r="DN104" s="85" t="str">
        <f t="shared" si="204"/>
        <v/>
      </c>
      <c r="DO104" s="85" t="str">
        <f t="shared" si="205"/>
        <v/>
      </c>
      <c r="DP104" s="85" t="str">
        <f t="shared" si="206"/>
        <v/>
      </c>
      <c r="DQ104" s="85" t="str">
        <f t="shared" si="207"/>
        <v/>
      </c>
      <c r="EA104" s="86">
        <f t="shared" si="208"/>
        <v>0</v>
      </c>
      <c r="EB104" s="86">
        <f t="shared" si="209"/>
        <v>0</v>
      </c>
      <c r="EC104" s="86">
        <f t="shared" si="210"/>
        <v>0</v>
      </c>
      <c r="ED104" s="86">
        <f t="shared" si="211"/>
        <v>0</v>
      </c>
      <c r="EE104" s="86">
        <f t="shared" si="212"/>
        <v>0</v>
      </c>
      <c r="EF104" s="86">
        <f t="shared" si="213"/>
        <v>0</v>
      </c>
      <c r="EG104" s="86">
        <f t="shared" si="214"/>
        <v>0</v>
      </c>
      <c r="EH104" s="86">
        <f t="shared" si="215"/>
        <v>0</v>
      </c>
      <c r="EI104" s="86">
        <f t="shared" si="216"/>
        <v>0</v>
      </c>
      <c r="EJ104" s="86">
        <f t="shared" si="217"/>
        <v>0</v>
      </c>
      <c r="EK104" s="86">
        <f t="shared" si="218"/>
        <v>0</v>
      </c>
      <c r="EL104" s="86">
        <f t="shared" si="219"/>
        <v>0</v>
      </c>
      <c r="EM104" s="86">
        <f t="shared" si="220"/>
        <v>0</v>
      </c>
      <c r="EN104" s="86">
        <f t="shared" si="221"/>
        <v>0</v>
      </c>
      <c r="EO104" s="86">
        <f t="shared" si="222"/>
        <v>0</v>
      </c>
      <c r="EP104" s="86">
        <f t="shared" si="223"/>
        <v>0</v>
      </c>
      <c r="EQ104" s="86">
        <f t="shared" si="224"/>
        <v>0</v>
      </c>
      <c r="ER104" s="86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8">
        <f t="shared" si="225"/>
        <v>0</v>
      </c>
      <c r="C105" s="109">
        <f t="shared" si="225"/>
        <v>0</v>
      </c>
      <c r="D105" s="7"/>
      <c r="E105" s="10"/>
      <c r="F105" s="7"/>
      <c r="G105" s="10"/>
      <c r="H105" s="7"/>
      <c r="I105" s="8"/>
      <c r="J105" s="9"/>
      <c r="K105" s="9"/>
      <c r="L105" s="7"/>
      <c r="M105" s="10"/>
      <c r="N105" s="7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85" t="str">
        <f t="shared" si="181"/>
        <v/>
      </c>
      <c r="CB105" s="85" t="str">
        <f t="shared" si="182"/>
        <v/>
      </c>
      <c r="CC105" s="85" t="str">
        <f t="shared" si="183"/>
        <v/>
      </c>
      <c r="CD105" s="85" t="str">
        <f t="shared" si="184"/>
        <v/>
      </c>
      <c r="CE105" s="85" t="str">
        <f t="shared" si="185"/>
        <v/>
      </c>
      <c r="CF105" s="86"/>
      <c r="CG105" s="86">
        <f t="shared" si="186"/>
        <v>0</v>
      </c>
      <c r="CH105" s="86">
        <f t="shared" si="187"/>
        <v>0</v>
      </c>
      <c r="CI105" s="86">
        <f t="shared" si="188"/>
        <v>0</v>
      </c>
      <c r="CJ105" s="86">
        <f t="shared" si="189"/>
        <v>0</v>
      </c>
      <c r="CK105" s="86">
        <f t="shared" si="19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A105" s="85" t="str">
        <f t="shared" si="191"/>
        <v/>
      </c>
      <c r="DB105" s="85" t="str">
        <f t="shared" si="192"/>
        <v/>
      </c>
      <c r="DC105" s="85" t="str">
        <f t="shared" si="193"/>
        <v/>
      </c>
      <c r="DD105" s="85" t="str">
        <f t="shared" si="194"/>
        <v/>
      </c>
      <c r="DE105" s="85" t="str">
        <f t="shared" si="195"/>
        <v/>
      </c>
      <c r="DF105" s="85" t="str">
        <f t="shared" si="196"/>
        <v/>
      </c>
      <c r="DG105" s="85" t="str">
        <f t="shared" si="197"/>
        <v/>
      </c>
      <c r="DH105" s="85" t="str">
        <f t="shared" si="198"/>
        <v/>
      </c>
      <c r="DI105" s="85" t="str">
        <f t="shared" si="199"/>
        <v/>
      </c>
      <c r="DJ105" s="85" t="str">
        <f t="shared" si="200"/>
        <v/>
      </c>
      <c r="DK105" s="85" t="str">
        <f t="shared" si="201"/>
        <v/>
      </c>
      <c r="DL105" s="85" t="str">
        <f t="shared" si="202"/>
        <v/>
      </c>
      <c r="DM105" s="85" t="str">
        <f t="shared" si="203"/>
        <v/>
      </c>
      <c r="DN105" s="85" t="str">
        <f t="shared" si="204"/>
        <v/>
      </c>
      <c r="DO105" s="85" t="str">
        <f t="shared" si="205"/>
        <v/>
      </c>
      <c r="DP105" s="85" t="str">
        <f t="shared" si="206"/>
        <v/>
      </c>
      <c r="DQ105" s="85" t="str">
        <f t="shared" si="207"/>
        <v/>
      </c>
      <c r="EA105" s="86">
        <f t="shared" si="208"/>
        <v>0</v>
      </c>
      <c r="EB105" s="86">
        <f t="shared" si="209"/>
        <v>0</v>
      </c>
      <c r="EC105" s="86">
        <f t="shared" si="210"/>
        <v>0</v>
      </c>
      <c r="ED105" s="86">
        <f t="shared" si="211"/>
        <v>0</v>
      </c>
      <c r="EE105" s="86">
        <f t="shared" si="212"/>
        <v>0</v>
      </c>
      <c r="EF105" s="86">
        <f t="shared" si="213"/>
        <v>0</v>
      </c>
      <c r="EG105" s="86">
        <f t="shared" si="214"/>
        <v>0</v>
      </c>
      <c r="EH105" s="86">
        <f t="shared" si="215"/>
        <v>0</v>
      </c>
      <c r="EI105" s="86">
        <f t="shared" si="216"/>
        <v>0</v>
      </c>
      <c r="EJ105" s="86">
        <f t="shared" si="217"/>
        <v>0</v>
      </c>
      <c r="EK105" s="86">
        <f t="shared" si="218"/>
        <v>0</v>
      </c>
      <c r="EL105" s="86">
        <f t="shared" si="219"/>
        <v>0</v>
      </c>
      <c r="EM105" s="86">
        <f t="shared" si="220"/>
        <v>0</v>
      </c>
      <c r="EN105" s="86">
        <f t="shared" si="221"/>
        <v>0</v>
      </c>
      <c r="EO105" s="86">
        <f t="shared" si="222"/>
        <v>0</v>
      </c>
      <c r="EP105" s="86">
        <f t="shared" si="223"/>
        <v>0</v>
      </c>
      <c r="EQ105" s="86">
        <f t="shared" si="224"/>
        <v>0</v>
      </c>
      <c r="ER105" s="86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8">
        <f t="shared" si="225"/>
        <v>0</v>
      </c>
      <c r="C106" s="109">
        <f t="shared" si="225"/>
        <v>0</v>
      </c>
      <c r="D106" s="7"/>
      <c r="E106" s="10"/>
      <c r="F106" s="7"/>
      <c r="G106" s="10"/>
      <c r="H106" s="7"/>
      <c r="I106" s="8"/>
      <c r="J106" s="9"/>
      <c r="K106" s="9"/>
      <c r="L106" s="7"/>
      <c r="M106" s="10"/>
      <c r="N106" s="7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85" t="str">
        <f t="shared" si="181"/>
        <v/>
      </c>
      <c r="CB106" s="85" t="str">
        <f t="shared" si="182"/>
        <v/>
      </c>
      <c r="CC106" s="85" t="str">
        <f t="shared" si="183"/>
        <v/>
      </c>
      <c r="CD106" s="85" t="str">
        <f t="shared" si="184"/>
        <v/>
      </c>
      <c r="CE106" s="85" t="str">
        <f t="shared" si="185"/>
        <v/>
      </c>
      <c r="CF106" s="86"/>
      <c r="CG106" s="86">
        <f t="shared" si="186"/>
        <v>0</v>
      </c>
      <c r="CH106" s="86">
        <f t="shared" si="187"/>
        <v>0</v>
      </c>
      <c r="CI106" s="86">
        <f t="shared" si="188"/>
        <v>0</v>
      </c>
      <c r="CJ106" s="86">
        <f t="shared" si="189"/>
        <v>0</v>
      </c>
      <c r="CK106" s="86">
        <f t="shared" si="19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A106" s="85" t="str">
        <f t="shared" si="191"/>
        <v/>
      </c>
      <c r="DB106" s="85" t="str">
        <f t="shared" si="192"/>
        <v/>
      </c>
      <c r="DC106" s="85" t="str">
        <f t="shared" si="193"/>
        <v/>
      </c>
      <c r="DD106" s="85" t="str">
        <f t="shared" si="194"/>
        <v/>
      </c>
      <c r="DE106" s="85" t="str">
        <f t="shared" si="195"/>
        <v/>
      </c>
      <c r="DF106" s="85" t="str">
        <f t="shared" si="196"/>
        <v/>
      </c>
      <c r="DG106" s="85" t="str">
        <f t="shared" si="197"/>
        <v/>
      </c>
      <c r="DH106" s="85" t="str">
        <f t="shared" si="198"/>
        <v/>
      </c>
      <c r="DI106" s="85" t="str">
        <f t="shared" si="199"/>
        <v/>
      </c>
      <c r="DJ106" s="85" t="str">
        <f t="shared" si="200"/>
        <v/>
      </c>
      <c r="DK106" s="85" t="str">
        <f t="shared" si="201"/>
        <v/>
      </c>
      <c r="DL106" s="85" t="str">
        <f t="shared" si="202"/>
        <v/>
      </c>
      <c r="DM106" s="85" t="str">
        <f t="shared" si="203"/>
        <v/>
      </c>
      <c r="DN106" s="85" t="str">
        <f t="shared" si="204"/>
        <v/>
      </c>
      <c r="DO106" s="85" t="str">
        <f t="shared" si="205"/>
        <v/>
      </c>
      <c r="DP106" s="85" t="str">
        <f t="shared" si="206"/>
        <v/>
      </c>
      <c r="DQ106" s="85" t="str">
        <f t="shared" si="207"/>
        <v/>
      </c>
      <c r="EA106" s="86">
        <f t="shared" si="208"/>
        <v>0</v>
      </c>
      <c r="EB106" s="86">
        <f t="shared" si="209"/>
        <v>0</v>
      </c>
      <c r="EC106" s="86">
        <f t="shared" si="210"/>
        <v>0</v>
      </c>
      <c r="ED106" s="86">
        <f t="shared" si="211"/>
        <v>0</v>
      </c>
      <c r="EE106" s="86">
        <f t="shared" si="212"/>
        <v>0</v>
      </c>
      <c r="EF106" s="86">
        <f t="shared" si="213"/>
        <v>0</v>
      </c>
      <c r="EG106" s="86">
        <f t="shared" si="214"/>
        <v>0</v>
      </c>
      <c r="EH106" s="86">
        <f t="shared" si="215"/>
        <v>0</v>
      </c>
      <c r="EI106" s="86">
        <f t="shared" si="216"/>
        <v>0</v>
      </c>
      <c r="EJ106" s="86">
        <f t="shared" si="217"/>
        <v>0</v>
      </c>
      <c r="EK106" s="86">
        <f t="shared" si="218"/>
        <v>0</v>
      </c>
      <c r="EL106" s="86">
        <f t="shared" si="219"/>
        <v>0</v>
      </c>
      <c r="EM106" s="86">
        <f t="shared" si="220"/>
        <v>0</v>
      </c>
      <c r="EN106" s="86">
        <f t="shared" si="221"/>
        <v>0</v>
      </c>
      <c r="EO106" s="86">
        <f t="shared" si="222"/>
        <v>0</v>
      </c>
      <c r="EP106" s="86">
        <f t="shared" si="223"/>
        <v>0</v>
      </c>
      <c r="EQ106" s="86">
        <f t="shared" si="224"/>
        <v>0</v>
      </c>
      <c r="ER106" s="86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8">
        <f t="shared" si="225"/>
        <v>0</v>
      </c>
      <c r="C107" s="109">
        <f t="shared" si="225"/>
        <v>0</v>
      </c>
      <c r="D107" s="7"/>
      <c r="E107" s="10"/>
      <c r="F107" s="7"/>
      <c r="G107" s="10"/>
      <c r="H107" s="7"/>
      <c r="I107" s="8"/>
      <c r="J107" s="9"/>
      <c r="K107" s="9"/>
      <c r="L107" s="7"/>
      <c r="M107" s="10"/>
      <c r="N107" s="7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85" t="str">
        <f t="shared" si="181"/>
        <v/>
      </c>
      <c r="CB107" s="85" t="str">
        <f t="shared" si="182"/>
        <v/>
      </c>
      <c r="CC107" s="85" t="str">
        <f t="shared" si="183"/>
        <v/>
      </c>
      <c r="CD107" s="85" t="str">
        <f t="shared" si="184"/>
        <v/>
      </c>
      <c r="CE107" s="85" t="str">
        <f t="shared" si="185"/>
        <v/>
      </c>
      <c r="CF107" s="86"/>
      <c r="CG107" s="86">
        <f t="shared" si="186"/>
        <v>0</v>
      </c>
      <c r="CH107" s="86">
        <f t="shared" si="187"/>
        <v>0</v>
      </c>
      <c r="CI107" s="86">
        <f t="shared" si="188"/>
        <v>0</v>
      </c>
      <c r="CJ107" s="86">
        <f t="shared" si="189"/>
        <v>0</v>
      </c>
      <c r="CK107" s="86">
        <f t="shared" si="19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A107" s="85" t="str">
        <f t="shared" si="191"/>
        <v/>
      </c>
      <c r="DB107" s="85" t="str">
        <f t="shared" si="192"/>
        <v/>
      </c>
      <c r="DC107" s="85" t="str">
        <f t="shared" si="193"/>
        <v/>
      </c>
      <c r="DD107" s="85" t="str">
        <f t="shared" si="194"/>
        <v/>
      </c>
      <c r="DE107" s="85" t="str">
        <f t="shared" si="195"/>
        <v/>
      </c>
      <c r="DF107" s="85" t="str">
        <f t="shared" si="196"/>
        <v/>
      </c>
      <c r="DG107" s="85" t="str">
        <f t="shared" si="197"/>
        <v/>
      </c>
      <c r="DH107" s="85" t="str">
        <f t="shared" si="198"/>
        <v/>
      </c>
      <c r="DI107" s="85" t="str">
        <f t="shared" si="199"/>
        <v/>
      </c>
      <c r="DJ107" s="85" t="str">
        <f t="shared" si="200"/>
        <v/>
      </c>
      <c r="DK107" s="85" t="str">
        <f t="shared" si="201"/>
        <v/>
      </c>
      <c r="DL107" s="85" t="str">
        <f t="shared" si="202"/>
        <v/>
      </c>
      <c r="DM107" s="85" t="str">
        <f t="shared" si="203"/>
        <v/>
      </c>
      <c r="DN107" s="85" t="str">
        <f t="shared" si="204"/>
        <v/>
      </c>
      <c r="DO107" s="85" t="str">
        <f t="shared" si="205"/>
        <v/>
      </c>
      <c r="DP107" s="85" t="str">
        <f t="shared" si="206"/>
        <v/>
      </c>
      <c r="DQ107" s="85" t="str">
        <f t="shared" si="207"/>
        <v/>
      </c>
      <c r="EA107" s="86">
        <f t="shared" si="208"/>
        <v>0</v>
      </c>
      <c r="EB107" s="86">
        <f t="shared" si="209"/>
        <v>0</v>
      </c>
      <c r="EC107" s="86">
        <f t="shared" si="210"/>
        <v>0</v>
      </c>
      <c r="ED107" s="86">
        <f t="shared" si="211"/>
        <v>0</v>
      </c>
      <c r="EE107" s="86">
        <f t="shared" si="212"/>
        <v>0</v>
      </c>
      <c r="EF107" s="86">
        <f t="shared" si="213"/>
        <v>0</v>
      </c>
      <c r="EG107" s="86">
        <f t="shared" si="214"/>
        <v>0</v>
      </c>
      <c r="EH107" s="86">
        <f t="shared" si="215"/>
        <v>0</v>
      </c>
      <c r="EI107" s="86">
        <f t="shared" si="216"/>
        <v>0</v>
      </c>
      <c r="EJ107" s="86">
        <f t="shared" si="217"/>
        <v>0</v>
      </c>
      <c r="EK107" s="86">
        <f t="shared" si="218"/>
        <v>0</v>
      </c>
      <c r="EL107" s="86">
        <f t="shared" si="219"/>
        <v>0</v>
      </c>
      <c r="EM107" s="86">
        <f t="shared" si="220"/>
        <v>0</v>
      </c>
      <c r="EN107" s="86">
        <f t="shared" si="221"/>
        <v>0</v>
      </c>
      <c r="EO107" s="86">
        <f t="shared" si="222"/>
        <v>0</v>
      </c>
      <c r="EP107" s="86">
        <f t="shared" si="223"/>
        <v>0</v>
      </c>
      <c r="EQ107" s="86">
        <f t="shared" si="224"/>
        <v>0</v>
      </c>
      <c r="ER107" s="86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08">
        <f t="shared" si="225"/>
        <v>0</v>
      </c>
      <c r="C108" s="109">
        <f t="shared" si="225"/>
        <v>0</v>
      </c>
      <c r="D108" s="7"/>
      <c r="E108" s="10"/>
      <c r="F108" s="7"/>
      <c r="G108" s="10"/>
      <c r="H108" s="7"/>
      <c r="I108" s="8"/>
      <c r="J108" s="9"/>
      <c r="K108" s="9"/>
      <c r="L108" s="7"/>
      <c r="M108" s="10"/>
      <c r="N108" s="7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85" t="str">
        <f t="shared" si="181"/>
        <v/>
      </c>
      <c r="CB108" s="85" t="str">
        <f t="shared" si="182"/>
        <v/>
      </c>
      <c r="CC108" s="85" t="str">
        <f t="shared" si="183"/>
        <v/>
      </c>
      <c r="CD108" s="85" t="str">
        <f t="shared" si="184"/>
        <v/>
      </c>
      <c r="CE108" s="85" t="str">
        <f t="shared" si="185"/>
        <v/>
      </c>
      <c r="CF108" s="86"/>
      <c r="CG108" s="86">
        <f t="shared" si="186"/>
        <v>0</v>
      </c>
      <c r="CH108" s="86">
        <f t="shared" si="187"/>
        <v>0</v>
      </c>
      <c r="CI108" s="86">
        <f t="shared" si="188"/>
        <v>0</v>
      </c>
      <c r="CJ108" s="86">
        <f t="shared" si="189"/>
        <v>0</v>
      </c>
      <c r="CK108" s="86">
        <f t="shared" si="19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85" t="str">
        <f t="shared" si="191"/>
        <v/>
      </c>
      <c r="DB108" s="85" t="str">
        <f t="shared" si="192"/>
        <v/>
      </c>
      <c r="DC108" s="85" t="str">
        <f t="shared" si="193"/>
        <v/>
      </c>
      <c r="DD108" s="85" t="str">
        <f t="shared" si="194"/>
        <v/>
      </c>
      <c r="DE108" s="85" t="str">
        <f t="shared" si="195"/>
        <v/>
      </c>
      <c r="DF108" s="85" t="str">
        <f t="shared" si="196"/>
        <v/>
      </c>
      <c r="DG108" s="85" t="str">
        <f t="shared" si="197"/>
        <v/>
      </c>
      <c r="DH108" s="85" t="str">
        <f t="shared" si="198"/>
        <v/>
      </c>
      <c r="DI108" s="85" t="str">
        <f t="shared" si="199"/>
        <v/>
      </c>
      <c r="DJ108" s="85" t="str">
        <f t="shared" si="200"/>
        <v/>
      </c>
      <c r="DK108" s="85" t="str">
        <f t="shared" si="201"/>
        <v/>
      </c>
      <c r="DL108" s="85" t="str">
        <f t="shared" si="202"/>
        <v/>
      </c>
      <c r="DM108" s="85" t="str">
        <f t="shared" si="203"/>
        <v/>
      </c>
      <c r="DN108" s="85" t="str">
        <f t="shared" si="204"/>
        <v/>
      </c>
      <c r="DO108" s="85" t="str">
        <f t="shared" si="205"/>
        <v/>
      </c>
      <c r="DP108" s="85" t="str">
        <f t="shared" si="206"/>
        <v/>
      </c>
      <c r="DQ108" s="85" t="str">
        <f t="shared" si="207"/>
        <v/>
      </c>
      <c r="EA108" s="86">
        <f t="shared" si="208"/>
        <v>0</v>
      </c>
      <c r="EB108" s="86">
        <f t="shared" si="209"/>
        <v>0</v>
      </c>
      <c r="EC108" s="86">
        <f t="shared" si="210"/>
        <v>0</v>
      </c>
      <c r="ED108" s="86">
        <f t="shared" si="211"/>
        <v>0</v>
      </c>
      <c r="EE108" s="86">
        <f t="shared" si="212"/>
        <v>0</v>
      </c>
      <c r="EF108" s="86">
        <f t="shared" si="213"/>
        <v>0</v>
      </c>
      <c r="EG108" s="86">
        <f t="shared" si="214"/>
        <v>0</v>
      </c>
      <c r="EH108" s="86">
        <f t="shared" si="215"/>
        <v>0</v>
      </c>
      <c r="EI108" s="86">
        <f t="shared" si="216"/>
        <v>0</v>
      </c>
      <c r="EJ108" s="86">
        <f t="shared" si="217"/>
        <v>0</v>
      </c>
      <c r="EK108" s="86">
        <f t="shared" si="218"/>
        <v>0</v>
      </c>
      <c r="EL108" s="86">
        <f t="shared" si="219"/>
        <v>0</v>
      </c>
      <c r="EM108" s="86">
        <f t="shared" si="220"/>
        <v>0</v>
      </c>
      <c r="EN108" s="86">
        <f t="shared" si="221"/>
        <v>0</v>
      </c>
      <c r="EO108" s="86">
        <f t="shared" si="222"/>
        <v>0</v>
      </c>
      <c r="EP108" s="86">
        <f t="shared" si="223"/>
        <v>0</v>
      </c>
      <c r="EQ108" s="86">
        <f t="shared" si="224"/>
        <v>0</v>
      </c>
      <c r="ER108" s="86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08">
        <f t="shared" si="225"/>
        <v>0</v>
      </c>
      <c r="C109" s="109">
        <f t="shared" si="225"/>
        <v>0</v>
      </c>
      <c r="D109" s="7"/>
      <c r="E109" s="10"/>
      <c r="F109" s="7"/>
      <c r="G109" s="10"/>
      <c r="H109" s="7"/>
      <c r="I109" s="8"/>
      <c r="J109" s="9"/>
      <c r="K109" s="9"/>
      <c r="L109" s="7"/>
      <c r="M109" s="10"/>
      <c r="N109" s="7"/>
      <c r="O109" s="10"/>
      <c r="P109" s="7"/>
      <c r="Q109" s="10"/>
      <c r="R109" s="7"/>
      <c r="S109" s="10"/>
      <c r="T109" s="7"/>
      <c r="U109" s="10"/>
      <c r="V109" s="7"/>
      <c r="W109" s="10"/>
      <c r="X109" s="7"/>
      <c r="Y109" s="10"/>
      <c r="Z109" s="7"/>
      <c r="AA109" s="10"/>
      <c r="AB109" s="7"/>
      <c r="AC109" s="10"/>
      <c r="AD109" s="7"/>
      <c r="AE109" s="10"/>
      <c r="AF109" s="7"/>
      <c r="AG109" s="10"/>
      <c r="AH109" s="7"/>
      <c r="AI109" s="10"/>
      <c r="AJ109" s="7"/>
      <c r="AK109" s="10"/>
      <c r="AL109" s="7"/>
      <c r="AM109" s="10"/>
      <c r="AN109" s="7"/>
      <c r="AO109" s="10"/>
      <c r="AP109" s="7"/>
      <c r="AQ109" s="27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85" t="str">
        <f t="shared" si="181"/>
        <v/>
      </c>
      <c r="CB109" s="85" t="str">
        <f t="shared" si="182"/>
        <v/>
      </c>
      <c r="CC109" s="85" t="str">
        <f t="shared" si="183"/>
        <v/>
      </c>
      <c r="CD109" s="85" t="str">
        <f t="shared" si="184"/>
        <v/>
      </c>
      <c r="CE109" s="85" t="str">
        <f t="shared" si="185"/>
        <v/>
      </c>
      <c r="CF109" s="86"/>
      <c r="CG109" s="86">
        <f t="shared" si="186"/>
        <v>0</v>
      </c>
      <c r="CH109" s="86">
        <f t="shared" si="187"/>
        <v>0</v>
      </c>
      <c r="CI109" s="86">
        <f t="shared" si="188"/>
        <v>0</v>
      </c>
      <c r="CJ109" s="86">
        <f t="shared" si="189"/>
        <v>0</v>
      </c>
      <c r="CK109" s="86">
        <f t="shared" si="19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85" t="str">
        <f t="shared" si="191"/>
        <v/>
      </c>
      <c r="DB109" s="85" t="str">
        <f t="shared" si="192"/>
        <v/>
      </c>
      <c r="DC109" s="85" t="str">
        <f t="shared" si="193"/>
        <v/>
      </c>
      <c r="DD109" s="85" t="str">
        <f t="shared" si="194"/>
        <v/>
      </c>
      <c r="DE109" s="85" t="str">
        <f t="shared" si="195"/>
        <v/>
      </c>
      <c r="DF109" s="85" t="str">
        <f t="shared" si="196"/>
        <v/>
      </c>
      <c r="DG109" s="85" t="str">
        <f t="shared" si="197"/>
        <v/>
      </c>
      <c r="DH109" s="85" t="str">
        <f t="shared" si="198"/>
        <v/>
      </c>
      <c r="DI109" s="85" t="str">
        <f t="shared" si="199"/>
        <v/>
      </c>
      <c r="DJ109" s="85" t="str">
        <f t="shared" si="200"/>
        <v/>
      </c>
      <c r="DK109" s="85" t="str">
        <f t="shared" si="201"/>
        <v/>
      </c>
      <c r="DL109" s="85" t="str">
        <f t="shared" si="202"/>
        <v/>
      </c>
      <c r="DM109" s="85" t="str">
        <f t="shared" si="203"/>
        <v/>
      </c>
      <c r="DN109" s="85" t="str">
        <f t="shared" si="204"/>
        <v/>
      </c>
      <c r="DO109" s="85" t="str">
        <f t="shared" si="205"/>
        <v/>
      </c>
      <c r="DP109" s="85" t="str">
        <f t="shared" si="206"/>
        <v/>
      </c>
      <c r="DQ109" s="85" t="str">
        <f t="shared" si="207"/>
        <v/>
      </c>
      <c r="EA109" s="86">
        <f t="shared" si="208"/>
        <v>0</v>
      </c>
      <c r="EB109" s="86">
        <f t="shared" si="209"/>
        <v>0</v>
      </c>
      <c r="EC109" s="86">
        <f t="shared" si="210"/>
        <v>0</v>
      </c>
      <c r="ED109" s="86">
        <f t="shared" si="211"/>
        <v>0</v>
      </c>
      <c r="EE109" s="86">
        <f t="shared" si="212"/>
        <v>0</v>
      </c>
      <c r="EF109" s="86">
        <f t="shared" si="213"/>
        <v>0</v>
      </c>
      <c r="EG109" s="86">
        <f t="shared" si="214"/>
        <v>0</v>
      </c>
      <c r="EH109" s="86">
        <f t="shared" si="215"/>
        <v>0</v>
      </c>
      <c r="EI109" s="86">
        <f t="shared" si="216"/>
        <v>0</v>
      </c>
      <c r="EJ109" s="86">
        <f t="shared" si="217"/>
        <v>0</v>
      </c>
      <c r="EK109" s="86">
        <f t="shared" si="218"/>
        <v>0</v>
      </c>
      <c r="EL109" s="86">
        <f t="shared" si="219"/>
        <v>0</v>
      </c>
      <c r="EM109" s="86">
        <f t="shared" si="220"/>
        <v>0</v>
      </c>
      <c r="EN109" s="86">
        <f t="shared" si="221"/>
        <v>0</v>
      </c>
      <c r="EO109" s="86">
        <f t="shared" si="222"/>
        <v>0</v>
      </c>
      <c r="EP109" s="86">
        <f t="shared" si="223"/>
        <v>0</v>
      </c>
      <c r="EQ109" s="86">
        <f t="shared" si="224"/>
        <v>0</v>
      </c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08">
        <f t="shared" si="225"/>
        <v>0</v>
      </c>
      <c r="C110" s="109">
        <f t="shared" si="225"/>
        <v>0</v>
      </c>
      <c r="D110" s="7"/>
      <c r="E110" s="10"/>
      <c r="F110" s="7"/>
      <c r="G110" s="10"/>
      <c r="H110" s="7"/>
      <c r="I110" s="8"/>
      <c r="J110" s="9"/>
      <c r="K110" s="9"/>
      <c r="L110" s="7"/>
      <c r="M110" s="10"/>
      <c r="N110" s="7"/>
      <c r="O110" s="10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85" t="str">
        <f t="shared" si="181"/>
        <v/>
      </c>
      <c r="CB110" s="85" t="str">
        <f t="shared" si="182"/>
        <v/>
      </c>
      <c r="CC110" s="85" t="str">
        <f t="shared" si="183"/>
        <v/>
      </c>
      <c r="CD110" s="85" t="str">
        <f t="shared" si="184"/>
        <v/>
      </c>
      <c r="CE110" s="85" t="str">
        <f t="shared" si="185"/>
        <v/>
      </c>
      <c r="CF110" s="86"/>
      <c r="CG110" s="86">
        <f t="shared" si="186"/>
        <v>0</v>
      </c>
      <c r="CH110" s="86">
        <f t="shared" si="187"/>
        <v>0</v>
      </c>
      <c r="CI110" s="86">
        <f t="shared" si="188"/>
        <v>0</v>
      </c>
      <c r="CJ110" s="86">
        <f t="shared" si="189"/>
        <v>0</v>
      </c>
      <c r="CK110" s="86">
        <f t="shared" si="19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A110" s="85" t="str">
        <f t="shared" si="191"/>
        <v/>
      </c>
      <c r="DB110" s="85" t="str">
        <f t="shared" si="192"/>
        <v/>
      </c>
      <c r="DC110" s="85" t="str">
        <f t="shared" si="193"/>
        <v/>
      </c>
      <c r="DD110" s="85" t="str">
        <f t="shared" si="194"/>
        <v/>
      </c>
      <c r="DE110" s="85" t="str">
        <f t="shared" si="195"/>
        <v/>
      </c>
      <c r="DF110" s="85" t="str">
        <f t="shared" si="196"/>
        <v/>
      </c>
      <c r="DG110" s="85" t="str">
        <f t="shared" si="197"/>
        <v/>
      </c>
      <c r="DH110" s="85" t="str">
        <f t="shared" si="198"/>
        <v/>
      </c>
      <c r="DI110" s="85" t="str">
        <f t="shared" si="199"/>
        <v/>
      </c>
      <c r="DJ110" s="85" t="str">
        <f t="shared" si="200"/>
        <v/>
      </c>
      <c r="DK110" s="85" t="str">
        <f t="shared" si="201"/>
        <v/>
      </c>
      <c r="DL110" s="85" t="str">
        <f t="shared" si="202"/>
        <v/>
      </c>
      <c r="DM110" s="85" t="str">
        <f t="shared" si="203"/>
        <v/>
      </c>
      <c r="DN110" s="85" t="str">
        <f t="shared" si="204"/>
        <v/>
      </c>
      <c r="DO110" s="85" t="str">
        <f t="shared" si="205"/>
        <v/>
      </c>
      <c r="DP110" s="85" t="str">
        <f t="shared" si="206"/>
        <v/>
      </c>
      <c r="DQ110" s="85" t="str">
        <f t="shared" si="207"/>
        <v/>
      </c>
      <c r="EA110" s="86">
        <f t="shared" si="208"/>
        <v>0</v>
      </c>
      <c r="EB110" s="86">
        <f t="shared" si="209"/>
        <v>0</v>
      </c>
      <c r="EC110" s="86">
        <f t="shared" si="210"/>
        <v>0</v>
      </c>
      <c r="ED110" s="86">
        <f t="shared" si="211"/>
        <v>0</v>
      </c>
      <c r="EE110" s="86">
        <f t="shared" si="212"/>
        <v>0</v>
      </c>
      <c r="EF110" s="86">
        <f t="shared" si="213"/>
        <v>0</v>
      </c>
      <c r="EG110" s="86">
        <f t="shared" si="214"/>
        <v>0</v>
      </c>
      <c r="EH110" s="86">
        <f t="shared" si="215"/>
        <v>0</v>
      </c>
      <c r="EI110" s="86">
        <f t="shared" si="216"/>
        <v>0</v>
      </c>
      <c r="EJ110" s="86">
        <f t="shared" si="217"/>
        <v>0</v>
      </c>
      <c r="EK110" s="86">
        <f t="shared" si="218"/>
        <v>0</v>
      </c>
      <c r="EL110" s="86">
        <f t="shared" si="219"/>
        <v>0</v>
      </c>
      <c r="EM110" s="86">
        <f t="shared" si="220"/>
        <v>0</v>
      </c>
      <c r="EN110" s="86">
        <f t="shared" si="221"/>
        <v>0</v>
      </c>
      <c r="EO110" s="86">
        <f t="shared" si="222"/>
        <v>0</v>
      </c>
      <c r="EP110" s="86">
        <f t="shared" si="223"/>
        <v>0</v>
      </c>
      <c r="EQ110" s="86">
        <f t="shared" si="224"/>
        <v>0</v>
      </c>
      <c r="ER110" s="86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8">
        <f t="shared" si="225"/>
        <v>0</v>
      </c>
      <c r="C111" s="109">
        <f t="shared" si="225"/>
        <v>0</v>
      </c>
      <c r="D111" s="7"/>
      <c r="E111" s="10"/>
      <c r="F111" s="7"/>
      <c r="G111" s="10"/>
      <c r="H111" s="7"/>
      <c r="I111" s="8"/>
      <c r="J111" s="9"/>
      <c r="K111" s="9"/>
      <c r="L111" s="7"/>
      <c r="M111" s="10"/>
      <c r="N111" s="7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85" t="str">
        <f t="shared" si="181"/>
        <v/>
      </c>
      <c r="CB111" s="85" t="str">
        <f t="shared" si="182"/>
        <v/>
      </c>
      <c r="CC111" s="85" t="str">
        <f t="shared" si="183"/>
        <v/>
      </c>
      <c r="CD111" s="85" t="str">
        <f t="shared" si="184"/>
        <v/>
      </c>
      <c r="CE111" s="85" t="str">
        <f t="shared" si="185"/>
        <v/>
      </c>
      <c r="CF111" s="86"/>
      <c r="CG111" s="86">
        <f t="shared" si="186"/>
        <v>0</v>
      </c>
      <c r="CH111" s="86">
        <f t="shared" si="187"/>
        <v>0</v>
      </c>
      <c r="CI111" s="86">
        <f t="shared" si="188"/>
        <v>0</v>
      </c>
      <c r="CJ111" s="86">
        <f t="shared" si="189"/>
        <v>0</v>
      </c>
      <c r="CK111" s="86">
        <f t="shared" si="19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A111" s="85" t="str">
        <f t="shared" si="191"/>
        <v/>
      </c>
      <c r="DB111" s="85" t="str">
        <f t="shared" si="192"/>
        <v/>
      </c>
      <c r="DC111" s="85" t="str">
        <f t="shared" si="193"/>
        <v/>
      </c>
      <c r="DD111" s="85" t="str">
        <f t="shared" si="194"/>
        <v/>
      </c>
      <c r="DE111" s="85" t="str">
        <f t="shared" si="195"/>
        <v/>
      </c>
      <c r="DF111" s="85" t="str">
        <f t="shared" si="196"/>
        <v/>
      </c>
      <c r="DG111" s="85" t="str">
        <f t="shared" si="197"/>
        <v/>
      </c>
      <c r="DH111" s="85" t="str">
        <f t="shared" si="198"/>
        <v/>
      </c>
      <c r="DI111" s="85" t="str">
        <f t="shared" si="199"/>
        <v/>
      </c>
      <c r="DJ111" s="85" t="str">
        <f t="shared" si="200"/>
        <v/>
      </c>
      <c r="DK111" s="85" t="str">
        <f t="shared" si="201"/>
        <v/>
      </c>
      <c r="DL111" s="85" t="str">
        <f t="shared" si="202"/>
        <v/>
      </c>
      <c r="DM111" s="85" t="str">
        <f t="shared" si="203"/>
        <v/>
      </c>
      <c r="DN111" s="85" t="str">
        <f t="shared" si="204"/>
        <v/>
      </c>
      <c r="DO111" s="85" t="str">
        <f t="shared" si="205"/>
        <v/>
      </c>
      <c r="DP111" s="85" t="str">
        <f t="shared" si="206"/>
        <v/>
      </c>
      <c r="DQ111" s="85" t="str">
        <f t="shared" si="207"/>
        <v/>
      </c>
      <c r="EA111" s="86">
        <f t="shared" si="208"/>
        <v>0</v>
      </c>
      <c r="EB111" s="86">
        <f t="shared" si="209"/>
        <v>0</v>
      </c>
      <c r="EC111" s="86">
        <f t="shared" si="210"/>
        <v>0</v>
      </c>
      <c r="ED111" s="86">
        <f t="shared" si="211"/>
        <v>0</v>
      </c>
      <c r="EE111" s="86">
        <f t="shared" si="212"/>
        <v>0</v>
      </c>
      <c r="EF111" s="86">
        <f t="shared" si="213"/>
        <v>0</v>
      </c>
      <c r="EG111" s="86">
        <f t="shared" si="214"/>
        <v>0</v>
      </c>
      <c r="EH111" s="86">
        <f t="shared" si="215"/>
        <v>0</v>
      </c>
      <c r="EI111" s="86">
        <f t="shared" si="216"/>
        <v>0</v>
      </c>
      <c r="EJ111" s="86">
        <f t="shared" si="217"/>
        <v>0</v>
      </c>
      <c r="EK111" s="86">
        <f t="shared" si="218"/>
        <v>0</v>
      </c>
      <c r="EL111" s="86">
        <f t="shared" si="219"/>
        <v>0</v>
      </c>
      <c r="EM111" s="86">
        <f t="shared" si="220"/>
        <v>0</v>
      </c>
      <c r="EN111" s="86">
        <f t="shared" si="221"/>
        <v>0</v>
      </c>
      <c r="EO111" s="86">
        <f t="shared" si="222"/>
        <v>0</v>
      </c>
      <c r="EP111" s="86">
        <f t="shared" si="223"/>
        <v>0</v>
      </c>
      <c r="EQ111" s="86">
        <f t="shared" si="224"/>
        <v>0</v>
      </c>
      <c r="ER111" s="86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8">
        <f t="shared" si="225"/>
        <v>0</v>
      </c>
      <c r="C112" s="109">
        <f t="shared" si="225"/>
        <v>0</v>
      </c>
      <c r="D112" s="7"/>
      <c r="E112" s="10"/>
      <c r="F112" s="7"/>
      <c r="G112" s="10"/>
      <c r="H112" s="7"/>
      <c r="I112" s="8"/>
      <c r="J112" s="9"/>
      <c r="K112" s="9"/>
      <c r="L112" s="7"/>
      <c r="M112" s="10"/>
      <c r="N112" s="7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85" t="str">
        <f t="shared" si="181"/>
        <v/>
      </c>
      <c r="CB112" s="85" t="str">
        <f t="shared" si="182"/>
        <v/>
      </c>
      <c r="CC112" s="85" t="str">
        <f t="shared" si="183"/>
        <v/>
      </c>
      <c r="CD112" s="85" t="str">
        <f t="shared" si="184"/>
        <v/>
      </c>
      <c r="CE112" s="85" t="str">
        <f t="shared" si="185"/>
        <v/>
      </c>
      <c r="CF112" s="86"/>
      <c r="CG112" s="86">
        <f t="shared" si="186"/>
        <v>0</v>
      </c>
      <c r="CH112" s="86">
        <f t="shared" si="187"/>
        <v>0</v>
      </c>
      <c r="CI112" s="86">
        <f t="shared" si="188"/>
        <v>0</v>
      </c>
      <c r="CJ112" s="86">
        <f t="shared" si="189"/>
        <v>0</v>
      </c>
      <c r="CK112" s="86">
        <f t="shared" si="19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85" t="str">
        <f t="shared" si="191"/>
        <v/>
      </c>
      <c r="DB112" s="85" t="str">
        <f t="shared" si="192"/>
        <v/>
      </c>
      <c r="DC112" s="85" t="str">
        <f t="shared" si="193"/>
        <v/>
      </c>
      <c r="DD112" s="85" t="str">
        <f t="shared" si="194"/>
        <v/>
      </c>
      <c r="DE112" s="85" t="str">
        <f t="shared" si="195"/>
        <v/>
      </c>
      <c r="DF112" s="85" t="str">
        <f t="shared" si="196"/>
        <v/>
      </c>
      <c r="DG112" s="85" t="str">
        <f t="shared" si="197"/>
        <v/>
      </c>
      <c r="DH112" s="85" t="str">
        <f t="shared" si="198"/>
        <v/>
      </c>
      <c r="DI112" s="85" t="str">
        <f t="shared" si="199"/>
        <v/>
      </c>
      <c r="DJ112" s="85" t="str">
        <f t="shared" si="200"/>
        <v/>
      </c>
      <c r="DK112" s="85" t="str">
        <f t="shared" si="201"/>
        <v/>
      </c>
      <c r="DL112" s="85" t="str">
        <f t="shared" si="202"/>
        <v/>
      </c>
      <c r="DM112" s="85" t="str">
        <f t="shared" si="203"/>
        <v/>
      </c>
      <c r="DN112" s="85" t="str">
        <f t="shared" si="204"/>
        <v/>
      </c>
      <c r="DO112" s="85" t="str">
        <f t="shared" si="205"/>
        <v/>
      </c>
      <c r="DP112" s="85" t="str">
        <f t="shared" si="206"/>
        <v/>
      </c>
      <c r="DQ112" s="85" t="str">
        <f t="shared" si="207"/>
        <v/>
      </c>
      <c r="EA112" s="86">
        <f t="shared" si="208"/>
        <v>0</v>
      </c>
      <c r="EB112" s="86">
        <f t="shared" si="209"/>
        <v>0</v>
      </c>
      <c r="EC112" s="86">
        <f t="shared" si="210"/>
        <v>0</v>
      </c>
      <c r="ED112" s="86">
        <f t="shared" si="211"/>
        <v>0</v>
      </c>
      <c r="EE112" s="86">
        <f t="shared" si="212"/>
        <v>0</v>
      </c>
      <c r="EF112" s="86">
        <f t="shared" si="213"/>
        <v>0</v>
      </c>
      <c r="EG112" s="86">
        <f t="shared" si="214"/>
        <v>0</v>
      </c>
      <c r="EH112" s="86">
        <f t="shared" si="215"/>
        <v>0</v>
      </c>
      <c r="EI112" s="86">
        <f t="shared" si="216"/>
        <v>0</v>
      </c>
      <c r="EJ112" s="86">
        <f t="shared" si="217"/>
        <v>0</v>
      </c>
      <c r="EK112" s="86">
        <f t="shared" si="218"/>
        <v>0</v>
      </c>
      <c r="EL112" s="86">
        <f t="shared" si="219"/>
        <v>0</v>
      </c>
      <c r="EM112" s="86">
        <f t="shared" si="220"/>
        <v>0</v>
      </c>
      <c r="EN112" s="86">
        <f t="shared" si="221"/>
        <v>0</v>
      </c>
      <c r="EO112" s="86">
        <f t="shared" si="222"/>
        <v>0</v>
      </c>
      <c r="EP112" s="86">
        <f t="shared" si="223"/>
        <v>0</v>
      </c>
      <c r="EQ112" s="86">
        <f t="shared" si="224"/>
        <v>0</v>
      </c>
      <c r="ER112" s="86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8">
        <f t="shared" si="225"/>
        <v>0</v>
      </c>
      <c r="C113" s="109">
        <f t="shared" si="225"/>
        <v>0</v>
      </c>
      <c r="D113" s="7"/>
      <c r="E113" s="10"/>
      <c r="F113" s="7"/>
      <c r="G113" s="10"/>
      <c r="H113" s="7"/>
      <c r="I113" s="8"/>
      <c r="J113" s="9"/>
      <c r="K113" s="9"/>
      <c r="L113" s="7"/>
      <c r="M113" s="10"/>
      <c r="N113" s="7"/>
      <c r="O113" s="10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85" t="str">
        <f t="shared" si="181"/>
        <v/>
      </c>
      <c r="CB113" s="85" t="str">
        <f t="shared" si="182"/>
        <v/>
      </c>
      <c r="CC113" s="85" t="str">
        <f t="shared" si="183"/>
        <v/>
      </c>
      <c r="CD113" s="85" t="str">
        <f t="shared" si="184"/>
        <v/>
      </c>
      <c r="CE113" s="85" t="str">
        <f t="shared" si="185"/>
        <v/>
      </c>
      <c r="CF113" s="86"/>
      <c r="CG113" s="86">
        <f t="shared" si="186"/>
        <v>0</v>
      </c>
      <c r="CH113" s="86">
        <f t="shared" si="187"/>
        <v>0</v>
      </c>
      <c r="CI113" s="86">
        <f t="shared" si="188"/>
        <v>0</v>
      </c>
      <c r="CJ113" s="86">
        <f t="shared" si="189"/>
        <v>0</v>
      </c>
      <c r="CK113" s="86">
        <f t="shared" si="19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A113" s="85" t="str">
        <f t="shared" si="191"/>
        <v/>
      </c>
      <c r="DB113" s="85" t="str">
        <f t="shared" si="192"/>
        <v/>
      </c>
      <c r="DC113" s="85" t="str">
        <f t="shared" si="193"/>
        <v/>
      </c>
      <c r="DD113" s="85" t="str">
        <f t="shared" si="194"/>
        <v/>
      </c>
      <c r="DE113" s="85" t="str">
        <f t="shared" si="195"/>
        <v/>
      </c>
      <c r="DF113" s="85" t="str">
        <f t="shared" si="196"/>
        <v/>
      </c>
      <c r="DG113" s="85" t="str">
        <f t="shared" si="197"/>
        <v/>
      </c>
      <c r="DH113" s="85" t="str">
        <f t="shared" si="198"/>
        <v/>
      </c>
      <c r="DI113" s="85" t="str">
        <f t="shared" si="199"/>
        <v/>
      </c>
      <c r="DJ113" s="85" t="str">
        <f t="shared" si="200"/>
        <v/>
      </c>
      <c r="DK113" s="85" t="str">
        <f t="shared" si="201"/>
        <v/>
      </c>
      <c r="DL113" s="85" t="str">
        <f t="shared" si="202"/>
        <v/>
      </c>
      <c r="DM113" s="85" t="str">
        <f t="shared" si="203"/>
        <v/>
      </c>
      <c r="DN113" s="85" t="str">
        <f t="shared" si="204"/>
        <v/>
      </c>
      <c r="DO113" s="85" t="str">
        <f t="shared" si="205"/>
        <v/>
      </c>
      <c r="DP113" s="85" t="str">
        <f t="shared" si="206"/>
        <v/>
      </c>
      <c r="DQ113" s="85" t="str">
        <f t="shared" si="207"/>
        <v/>
      </c>
      <c r="EA113" s="86">
        <f t="shared" si="208"/>
        <v>0</v>
      </c>
      <c r="EB113" s="86">
        <f t="shared" si="209"/>
        <v>0</v>
      </c>
      <c r="EC113" s="86">
        <f t="shared" si="210"/>
        <v>0</v>
      </c>
      <c r="ED113" s="86">
        <f t="shared" si="211"/>
        <v>0</v>
      </c>
      <c r="EE113" s="86">
        <f t="shared" si="212"/>
        <v>0</v>
      </c>
      <c r="EF113" s="86">
        <f t="shared" si="213"/>
        <v>0</v>
      </c>
      <c r="EG113" s="86">
        <f t="shared" si="214"/>
        <v>0</v>
      </c>
      <c r="EH113" s="86">
        <f t="shared" si="215"/>
        <v>0</v>
      </c>
      <c r="EI113" s="86">
        <f t="shared" si="216"/>
        <v>0</v>
      </c>
      <c r="EJ113" s="86">
        <f t="shared" si="217"/>
        <v>0</v>
      </c>
      <c r="EK113" s="86">
        <f t="shared" si="218"/>
        <v>0</v>
      </c>
      <c r="EL113" s="86">
        <f t="shared" si="219"/>
        <v>0</v>
      </c>
      <c r="EM113" s="86">
        <f t="shared" si="220"/>
        <v>0</v>
      </c>
      <c r="EN113" s="86">
        <f t="shared" si="221"/>
        <v>0</v>
      </c>
      <c r="EO113" s="86">
        <f t="shared" si="222"/>
        <v>0</v>
      </c>
      <c r="EP113" s="86">
        <f t="shared" si="223"/>
        <v>0</v>
      </c>
      <c r="EQ113" s="86">
        <f t="shared" si="224"/>
        <v>0</v>
      </c>
      <c r="ER113" s="86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8">
        <f t="shared" si="225"/>
        <v>0</v>
      </c>
      <c r="C114" s="109">
        <f t="shared" si="225"/>
        <v>0</v>
      </c>
      <c r="D114" s="7"/>
      <c r="E114" s="10"/>
      <c r="F114" s="7"/>
      <c r="G114" s="10"/>
      <c r="H114" s="7"/>
      <c r="I114" s="8"/>
      <c r="J114" s="9"/>
      <c r="K114" s="9"/>
      <c r="L114" s="7"/>
      <c r="M114" s="10"/>
      <c r="N114" s="7"/>
      <c r="O114" s="10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7"/>
      <c r="AK114" s="10"/>
      <c r="AL114" s="7"/>
      <c r="AM114" s="10"/>
      <c r="AN114" s="7"/>
      <c r="AO114" s="10"/>
      <c r="AP114" s="7"/>
      <c r="AQ114" s="27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85" t="str">
        <f t="shared" si="181"/>
        <v/>
      </c>
      <c r="CB114" s="85" t="str">
        <f t="shared" si="182"/>
        <v/>
      </c>
      <c r="CC114" s="85" t="str">
        <f t="shared" si="183"/>
        <v/>
      </c>
      <c r="CD114" s="85" t="str">
        <f t="shared" si="184"/>
        <v/>
      </c>
      <c r="CE114" s="85" t="str">
        <f t="shared" si="185"/>
        <v/>
      </c>
      <c r="CF114" s="86"/>
      <c r="CG114" s="86">
        <f t="shared" si="186"/>
        <v>0</v>
      </c>
      <c r="CH114" s="86">
        <f t="shared" si="187"/>
        <v>0</v>
      </c>
      <c r="CI114" s="86">
        <f t="shared" si="188"/>
        <v>0</v>
      </c>
      <c r="CJ114" s="86">
        <f t="shared" si="189"/>
        <v>0</v>
      </c>
      <c r="CK114" s="86">
        <f t="shared" si="19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A114" s="85" t="str">
        <f t="shared" si="191"/>
        <v/>
      </c>
      <c r="DB114" s="85" t="str">
        <f t="shared" si="192"/>
        <v/>
      </c>
      <c r="DC114" s="85" t="str">
        <f t="shared" si="193"/>
        <v/>
      </c>
      <c r="DD114" s="85" t="str">
        <f t="shared" si="194"/>
        <v/>
      </c>
      <c r="DE114" s="85" t="str">
        <f t="shared" si="195"/>
        <v/>
      </c>
      <c r="DF114" s="85" t="str">
        <f t="shared" si="196"/>
        <v/>
      </c>
      <c r="DG114" s="85" t="str">
        <f t="shared" si="197"/>
        <v/>
      </c>
      <c r="DH114" s="85" t="str">
        <f t="shared" si="198"/>
        <v/>
      </c>
      <c r="DI114" s="85" t="str">
        <f t="shared" si="199"/>
        <v/>
      </c>
      <c r="DJ114" s="85" t="str">
        <f t="shared" si="200"/>
        <v/>
      </c>
      <c r="DK114" s="85" t="str">
        <f t="shared" si="201"/>
        <v/>
      </c>
      <c r="DL114" s="85" t="str">
        <f t="shared" si="202"/>
        <v/>
      </c>
      <c r="DM114" s="85" t="str">
        <f t="shared" si="203"/>
        <v/>
      </c>
      <c r="DN114" s="85" t="str">
        <f t="shared" si="204"/>
        <v/>
      </c>
      <c r="DO114" s="85" t="str">
        <f t="shared" si="205"/>
        <v/>
      </c>
      <c r="DP114" s="85" t="str">
        <f t="shared" si="206"/>
        <v/>
      </c>
      <c r="DQ114" s="85" t="str">
        <f t="shared" si="207"/>
        <v/>
      </c>
      <c r="EA114" s="86">
        <f t="shared" si="208"/>
        <v>0</v>
      </c>
      <c r="EB114" s="86">
        <f t="shared" si="209"/>
        <v>0</v>
      </c>
      <c r="EC114" s="86">
        <f t="shared" si="210"/>
        <v>0</v>
      </c>
      <c r="ED114" s="86">
        <f t="shared" si="211"/>
        <v>0</v>
      </c>
      <c r="EE114" s="86">
        <f t="shared" si="212"/>
        <v>0</v>
      </c>
      <c r="EF114" s="86">
        <f t="shared" si="213"/>
        <v>0</v>
      </c>
      <c r="EG114" s="86">
        <f t="shared" si="214"/>
        <v>0</v>
      </c>
      <c r="EH114" s="86">
        <f t="shared" si="215"/>
        <v>0</v>
      </c>
      <c r="EI114" s="86">
        <f t="shared" si="216"/>
        <v>0</v>
      </c>
      <c r="EJ114" s="86">
        <f t="shared" si="217"/>
        <v>0</v>
      </c>
      <c r="EK114" s="86">
        <f t="shared" si="218"/>
        <v>0</v>
      </c>
      <c r="EL114" s="86">
        <f t="shared" si="219"/>
        <v>0</v>
      </c>
      <c r="EM114" s="86">
        <f t="shared" si="220"/>
        <v>0</v>
      </c>
      <c r="EN114" s="86">
        <f t="shared" si="221"/>
        <v>0</v>
      </c>
      <c r="EO114" s="86">
        <f t="shared" si="222"/>
        <v>0</v>
      </c>
      <c r="EP114" s="86">
        <f t="shared" si="223"/>
        <v>0</v>
      </c>
      <c r="EQ114" s="86">
        <f t="shared" si="224"/>
        <v>0</v>
      </c>
      <c r="ER114" s="86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8">
        <f t="shared" si="225"/>
        <v>0</v>
      </c>
      <c r="C115" s="109">
        <f t="shared" si="225"/>
        <v>0</v>
      </c>
      <c r="D115" s="7"/>
      <c r="E115" s="10"/>
      <c r="F115" s="7"/>
      <c r="G115" s="10"/>
      <c r="H115" s="7"/>
      <c r="I115" s="8"/>
      <c r="J115" s="9"/>
      <c r="K115" s="9"/>
      <c r="L115" s="7"/>
      <c r="M115" s="10"/>
      <c r="N115" s="7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85" t="str">
        <f t="shared" si="181"/>
        <v/>
      </c>
      <c r="CB115" s="85" t="str">
        <f t="shared" si="182"/>
        <v/>
      </c>
      <c r="CC115" s="85" t="str">
        <f t="shared" si="183"/>
        <v/>
      </c>
      <c r="CD115" s="85" t="str">
        <f t="shared" si="184"/>
        <v/>
      </c>
      <c r="CE115" s="85" t="str">
        <f t="shared" si="185"/>
        <v/>
      </c>
      <c r="CF115" s="86"/>
      <c r="CG115" s="86">
        <f t="shared" si="186"/>
        <v>0</v>
      </c>
      <c r="CH115" s="86">
        <f t="shared" si="187"/>
        <v>0</v>
      </c>
      <c r="CI115" s="86">
        <f t="shared" si="188"/>
        <v>0</v>
      </c>
      <c r="CJ115" s="86">
        <f t="shared" si="189"/>
        <v>0</v>
      </c>
      <c r="CK115" s="86">
        <f t="shared" si="19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85" t="str">
        <f t="shared" si="191"/>
        <v/>
      </c>
      <c r="DB115" s="85" t="str">
        <f t="shared" si="192"/>
        <v/>
      </c>
      <c r="DC115" s="85" t="str">
        <f t="shared" si="193"/>
        <v/>
      </c>
      <c r="DD115" s="85" t="str">
        <f t="shared" si="194"/>
        <v/>
      </c>
      <c r="DE115" s="85" t="str">
        <f t="shared" si="195"/>
        <v/>
      </c>
      <c r="DF115" s="85" t="str">
        <f t="shared" si="196"/>
        <v/>
      </c>
      <c r="DG115" s="85" t="str">
        <f t="shared" si="197"/>
        <v/>
      </c>
      <c r="DH115" s="85" t="str">
        <f t="shared" si="198"/>
        <v/>
      </c>
      <c r="DI115" s="85" t="str">
        <f t="shared" si="199"/>
        <v/>
      </c>
      <c r="DJ115" s="85" t="str">
        <f t="shared" si="200"/>
        <v/>
      </c>
      <c r="DK115" s="85" t="str">
        <f t="shared" si="201"/>
        <v/>
      </c>
      <c r="DL115" s="85" t="str">
        <f t="shared" si="202"/>
        <v/>
      </c>
      <c r="DM115" s="85" t="str">
        <f t="shared" si="203"/>
        <v/>
      </c>
      <c r="DN115" s="85" t="str">
        <f t="shared" si="204"/>
        <v/>
      </c>
      <c r="DO115" s="85" t="str">
        <f t="shared" si="205"/>
        <v/>
      </c>
      <c r="DP115" s="85" t="str">
        <f t="shared" si="206"/>
        <v/>
      </c>
      <c r="DQ115" s="85" t="str">
        <f t="shared" si="207"/>
        <v/>
      </c>
      <c r="EA115" s="86">
        <f t="shared" si="208"/>
        <v>0</v>
      </c>
      <c r="EB115" s="86">
        <f t="shared" si="209"/>
        <v>0</v>
      </c>
      <c r="EC115" s="86">
        <f t="shared" si="210"/>
        <v>0</v>
      </c>
      <c r="ED115" s="86">
        <f t="shared" si="211"/>
        <v>0</v>
      </c>
      <c r="EE115" s="86">
        <f t="shared" si="212"/>
        <v>0</v>
      </c>
      <c r="EF115" s="86">
        <f t="shared" si="213"/>
        <v>0</v>
      </c>
      <c r="EG115" s="86">
        <f t="shared" si="214"/>
        <v>0</v>
      </c>
      <c r="EH115" s="86">
        <f t="shared" si="215"/>
        <v>0</v>
      </c>
      <c r="EI115" s="86">
        <f t="shared" si="216"/>
        <v>0</v>
      </c>
      <c r="EJ115" s="86">
        <f t="shared" si="217"/>
        <v>0</v>
      </c>
      <c r="EK115" s="86">
        <f t="shared" si="218"/>
        <v>0</v>
      </c>
      <c r="EL115" s="86">
        <f t="shared" si="219"/>
        <v>0</v>
      </c>
      <c r="EM115" s="86">
        <f t="shared" si="220"/>
        <v>0</v>
      </c>
      <c r="EN115" s="86">
        <f t="shared" si="221"/>
        <v>0</v>
      </c>
      <c r="EO115" s="86">
        <f t="shared" si="222"/>
        <v>0</v>
      </c>
      <c r="EP115" s="86">
        <f t="shared" si="223"/>
        <v>0</v>
      </c>
      <c r="EQ115" s="86">
        <f t="shared" si="224"/>
        <v>0</v>
      </c>
      <c r="ER115" s="86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8">
        <f t="shared" si="225"/>
        <v>0</v>
      </c>
      <c r="C116" s="109">
        <f t="shared" si="225"/>
        <v>0</v>
      </c>
      <c r="D116" s="7"/>
      <c r="E116" s="10"/>
      <c r="F116" s="7"/>
      <c r="G116" s="10"/>
      <c r="H116" s="7"/>
      <c r="I116" s="8"/>
      <c r="J116" s="9"/>
      <c r="K116" s="9"/>
      <c r="L116" s="7"/>
      <c r="M116" s="10"/>
      <c r="N116" s="7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85" t="str">
        <f t="shared" si="181"/>
        <v/>
      </c>
      <c r="CB116" s="85" t="str">
        <f t="shared" si="182"/>
        <v/>
      </c>
      <c r="CC116" s="85" t="str">
        <f t="shared" si="183"/>
        <v/>
      </c>
      <c r="CD116" s="85" t="str">
        <f t="shared" si="184"/>
        <v/>
      </c>
      <c r="CE116" s="85" t="str">
        <f t="shared" si="185"/>
        <v/>
      </c>
      <c r="CF116" s="86"/>
      <c r="CG116" s="86">
        <f t="shared" si="186"/>
        <v>0</v>
      </c>
      <c r="CH116" s="86">
        <f t="shared" si="187"/>
        <v>0</v>
      </c>
      <c r="CI116" s="86">
        <f t="shared" si="188"/>
        <v>0</v>
      </c>
      <c r="CJ116" s="86">
        <f t="shared" si="189"/>
        <v>0</v>
      </c>
      <c r="CK116" s="86">
        <f t="shared" si="19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85" t="str">
        <f t="shared" si="191"/>
        <v/>
      </c>
      <c r="DB116" s="85" t="str">
        <f t="shared" si="192"/>
        <v/>
      </c>
      <c r="DC116" s="85" t="str">
        <f t="shared" si="193"/>
        <v/>
      </c>
      <c r="DD116" s="85" t="str">
        <f t="shared" si="194"/>
        <v/>
      </c>
      <c r="DE116" s="85" t="str">
        <f t="shared" si="195"/>
        <v/>
      </c>
      <c r="DF116" s="85" t="str">
        <f t="shared" si="196"/>
        <v/>
      </c>
      <c r="DG116" s="85" t="str">
        <f t="shared" si="197"/>
        <v/>
      </c>
      <c r="DH116" s="85" t="str">
        <f t="shared" si="198"/>
        <v/>
      </c>
      <c r="DI116" s="85" t="str">
        <f t="shared" si="199"/>
        <v/>
      </c>
      <c r="DJ116" s="85" t="str">
        <f t="shared" si="200"/>
        <v/>
      </c>
      <c r="DK116" s="85" t="str">
        <f t="shared" si="201"/>
        <v/>
      </c>
      <c r="DL116" s="85" t="str">
        <f t="shared" si="202"/>
        <v/>
      </c>
      <c r="DM116" s="85" t="str">
        <f t="shared" si="203"/>
        <v/>
      </c>
      <c r="DN116" s="85" t="str">
        <f t="shared" si="204"/>
        <v/>
      </c>
      <c r="DO116" s="85" t="str">
        <f t="shared" si="205"/>
        <v/>
      </c>
      <c r="DP116" s="85" t="str">
        <f t="shared" si="206"/>
        <v/>
      </c>
      <c r="DQ116" s="85" t="str">
        <f t="shared" si="207"/>
        <v/>
      </c>
      <c r="EA116" s="86">
        <f t="shared" si="208"/>
        <v>0</v>
      </c>
      <c r="EB116" s="86">
        <f t="shared" si="209"/>
        <v>0</v>
      </c>
      <c r="EC116" s="86">
        <f t="shared" si="210"/>
        <v>0</v>
      </c>
      <c r="ED116" s="86">
        <f t="shared" si="211"/>
        <v>0</v>
      </c>
      <c r="EE116" s="86">
        <f t="shared" si="212"/>
        <v>0</v>
      </c>
      <c r="EF116" s="86">
        <f t="shared" si="213"/>
        <v>0</v>
      </c>
      <c r="EG116" s="86">
        <f t="shared" si="214"/>
        <v>0</v>
      </c>
      <c r="EH116" s="86">
        <f t="shared" si="215"/>
        <v>0</v>
      </c>
      <c r="EI116" s="86">
        <f t="shared" si="216"/>
        <v>0</v>
      </c>
      <c r="EJ116" s="86">
        <f t="shared" si="217"/>
        <v>0</v>
      </c>
      <c r="EK116" s="86">
        <f t="shared" si="218"/>
        <v>0</v>
      </c>
      <c r="EL116" s="86">
        <f t="shared" si="219"/>
        <v>0</v>
      </c>
      <c r="EM116" s="86">
        <f t="shared" si="220"/>
        <v>0</v>
      </c>
      <c r="EN116" s="86">
        <f t="shared" si="221"/>
        <v>0</v>
      </c>
      <c r="EO116" s="86">
        <f t="shared" si="222"/>
        <v>0</v>
      </c>
      <c r="EP116" s="86">
        <f t="shared" si="223"/>
        <v>0</v>
      </c>
      <c r="EQ116" s="86">
        <f t="shared" si="224"/>
        <v>0</v>
      </c>
      <c r="ER116" s="86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13">
        <f t="shared" si="225"/>
        <v>0</v>
      </c>
      <c r="C117" s="114">
        <f t="shared" si="225"/>
        <v>0</v>
      </c>
      <c r="D117" s="11"/>
      <c r="E117" s="24"/>
      <c r="F117" s="11"/>
      <c r="G117" s="24"/>
      <c r="H117" s="11"/>
      <c r="I117" s="13"/>
      <c r="J117" s="14"/>
      <c r="K117" s="14"/>
      <c r="L117" s="11"/>
      <c r="M117" s="24"/>
      <c r="N117" s="11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85" t="str">
        <f t="shared" si="181"/>
        <v/>
      </c>
      <c r="CB117" s="85" t="str">
        <f t="shared" si="182"/>
        <v/>
      </c>
      <c r="CC117" s="85" t="str">
        <f t="shared" si="183"/>
        <v/>
      </c>
      <c r="CD117" s="85" t="str">
        <f t="shared" si="184"/>
        <v/>
      </c>
      <c r="CE117" s="85" t="str">
        <f t="shared" si="185"/>
        <v/>
      </c>
      <c r="CF117" s="86"/>
      <c r="CG117" s="86">
        <f t="shared" si="186"/>
        <v>0</v>
      </c>
      <c r="CH117" s="86">
        <f t="shared" si="187"/>
        <v>0</v>
      </c>
      <c r="CI117" s="86">
        <f t="shared" si="188"/>
        <v>0</v>
      </c>
      <c r="CJ117" s="86">
        <f t="shared" si="189"/>
        <v>0</v>
      </c>
      <c r="CK117" s="86">
        <f t="shared" si="19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85" t="str">
        <f t="shared" si="191"/>
        <v/>
      </c>
      <c r="DB117" s="85" t="str">
        <f t="shared" si="192"/>
        <v/>
      </c>
      <c r="DC117" s="85" t="str">
        <f t="shared" si="193"/>
        <v/>
      </c>
      <c r="DD117" s="85" t="str">
        <f t="shared" si="194"/>
        <v/>
      </c>
      <c r="DE117" s="85" t="str">
        <f t="shared" si="195"/>
        <v/>
      </c>
      <c r="DF117" s="85" t="str">
        <f t="shared" si="196"/>
        <v/>
      </c>
      <c r="DG117" s="85" t="str">
        <f t="shared" si="197"/>
        <v/>
      </c>
      <c r="DH117" s="85" t="str">
        <f t="shared" si="198"/>
        <v/>
      </c>
      <c r="DI117" s="85" t="str">
        <f t="shared" si="199"/>
        <v/>
      </c>
      <c r="DJ117" s="85" t="str">
        <f t="shared" si="200"/>
        <v/>
      </c>
      <c r="DK117" s="85" t="str">
        <f t="shared" si="201"/>
        <v/>
      </c>
      <c r="DL117" s="85" t="str">
        <f t="shared" si="202"/>
        <v/>
      </c>
      <c r="DM117" s="85" t="str">
        <f t="shared" si="203"/>
        <v/>
      </c>
      <c r="DN117" s="85" t="str">
        <f t="shared" si="204"/>
        <v/>
      </c>
      <c r="DO117" s="85" t="str">
        <f t="shared" si="205"/>
        <v/>
      </c>
      <c r="DP117" s="85" t="str">
        <f t="shared" si="206"/>
        <v/>
      </c>
      <c r="DQ117" s="85" t="str">
        <f t="shared" si="207"/>
        <v/>
      </c>
      <c r="EA117" s="86">
        <f t="shared" si="208"/>
        <v>0</v>
      </c>
      <c r="EB117" s="86">
        <f t="shared" si="209"/>
        <v>0</v>
      </c>
      <c r="EC117" s="86">
        <f t="shared" si="210"/>
        <v>0</v>
      </c>
      <c r="ED117" s="86">
        <f t="shared" si="211"/>
        <v>0</v>
      </c>
      <c r="EE117" s="86">
        <f t="shared" si="212"/>
        <v>0</v>
      </c>
      <c r="EF117" s="86">
        <f t="shared" si="213"/>
        <v>0</v>
      </c>
      <c r="EG117" s="86">
        <f t="shared" si="214"/>
        <v>0</v>
      </c>
      <c r="EH117" s="86">
        <f t="shared" si="215"/>
        <v>0</v>
      </c>
      <c r="EI117" s="86">
        <f t="shared" si="216"/>
        <v>0</v>
      </c>
      <c r="EJ117" s="86">
        <f t="shared" si="217"/>
        <v>0</v>
      </c>
      <c r="EK117" s="86">
        <f t="shared" si="218"/>
        <v>0</v>
      </c>
      <c r="EL117" s="86">
        <f t="shared" si="219"/>
        <v>0</v>
      </c>
      <c r="EM117" s="86">
        <f t="shared" si="220"/>
        <v>0</v>
      </c>
      <c r="EN117" s="86">
        <f t="shared" si="221"/>
        <v>0</v>
      </c>
      <c r="EO117" s="86">
        <f t="shared" si="222"/>
        <v>0</v>
      </c>
      <c r="EP117" s="86">
        <f t="shared" si="223"/>
        <v>0</v>
      </c>
      <c r="EQ117" s="86">
        <f t="shared" si="224"/>
        <v>0</v>
      </c>
      <c r="ER117" s="86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108">
        <f>+D122+F122+H122+J122+L122+N122+P122+R122+T122+V122+X122+Z122+AB122+AD122+AF122+AH122+AJ122+AL122+AN122+AP122</f>
        <v>0</v>
      </c>
      <c r="C122" s="109">
        <f>+E122+G122+I122+K122+M122+O122+Q122+S122+U122+W122+Y122+AA122+AC122+AE122+AG122+AI122+AK122+AM122+AO122+AQ122</f>
        <v>0</v>
      </c>
      <c r="D122" s="7"/>
      <c r="E122" s="10"/>
      <c r="F122" s="7"/>
      <c r="G122" s="10"/>
      <c r="H122" s="7"/>
      <c r="I122" s="8"/>
      <c r="J122" s="9"/>
      <c r="K122" s="9"/>
      <c r="L122" s="7"/>
      <c r="M122" s="10"/>
      <c r="N122" s="7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85" t="str">
        <f t="shared" ref="CA122:CA139" si="226">IF(B122&lt;   C122,"* El total de Reactivos NO DEBE ser superior al total de Procesados. ","")</f>
        <v/>
      </c>
      <c r="CB122" s="85" t="str">
        <f t="shared" ref="CB122:CB139" si="227">IF(B122&lt;&gt; AR122+ AS122,"* La suma de las columnas Sexo DEBE SER IGUAL los Procesados. ","")</f>
        <v/>
      </c>
      <c r="CC122" s="85" t="str">
        <f t="shared" ref="CC122:CC139" si="228">IF(B122&lt;  AT122+ AU122,"* La suma de las columna Trans NO DEBE ser superior al total de Procesados. ","")</f>
        <v/>
      </c>
      <c r="CD122" s="85" t="str">
        <f t="shared" ref="CD122:CD139" si="229">IF(B122&lt;  AV122,"* La columna Pueblos Originarios NO DEBE ser superior al total de Procesados. ","")</f>
        <v/>
      </c>
      <c r="CE122" s="85" t="str">
        <f t="shared" ref="CE122:CE139" si="230">IF(B122&lt;  AW122,"* La columna Migrantes NO DEBE ser superior al total de Procesados. ","")</f>
        <v/>
      </c>
      <c r="CF122" s="86"/>
      <c r="CG122" s="86">
        <f t="shared" ref="CG122:CG139" si="231">IF(B122&lt;   C122,1,0)</f>
        <v>0</v>
      </c>
      <c r="CH122" s="86">
        <f t="shared" ref="CH122:CH139" si="232">IF(B122&lt;&gt; AR122+AS122,1,0)</f>
        <v>0</v>
      </c>
      <c r="CI122" s="86">
        <f t="shared" ref="CI122:CI139" si="233">IF(B122&lt;  AT122+AU122,1,0)</f>
        <v>0</v>
      </c>
      <c r="CJ122" s="86">
        <f t="shared" ref="CJ122:CJ139" si="234">IF(B122&lt;  AV122,1,0)</f>
        <v>0</v>
      </c>
      <c r="CK122" s="86">
        <f t="shared" ref="CK122:CK139" si="235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A122" s="85" t="str">
        <f t="shared" ref="DA122:DA139" si="236">IF(D122&lt;E122,"* Los Procesados deben ser mayor o igual a los Reactivos en los Menor de 6 meses. ","")</f>
        <v/>
      </c>
      <c r="DB122" s="85" t="str">
        <f t="shared" ref="DB122:DB139" si="237">IF(F122&lt;G122,"* Los Procesados deben ser mayor o igual a los Reactivos en los 6 a 11 meses. ","")</f>
        <v/>
      </c>
      <c r="DC122" s="85" t="str">
        <f t="shared" ref="DC122:DC139" si="238">IF(H122&lt;I122,"* Los Procesados deben ser mayor o igual a los Reactivos en los 12-24 meses. ","")</f>
        <v/>
      </c>
      <c r="DD122" s="85" t="str">
        <f t="shared" ref="DD122:DD139" si="239">IF(J122&lt;K122,"* Los Procesados deben ser mayor o igual a los Reactivos en los 3 a 4. ","")</f>
        <v/>
      </c>
      <c r="DE122" s="85" t="str">
        <f t="shared" ref="DE122:DE139" si="240">IF(L122&lt;M122,"* Los Procesados deben ser mayor o igual a los Reactivos en los 5 a 9. ","")</f>
        <v/>
      </c>
      <c r="DF122" s="85" t="str">
        <f t="shared" ref="DF122:DF139" si="241">IF(N122&lt;O122,"* Los Procesados deben ser mayor o igual a los Reactivos en los 10 - 14. ","")</f>
        <v/>
      </c>
      <c r="DG122" s="85" t="str">
        <f t="shared" ref="DG122:DG139" si="242">IF(P122&lt;Q122,"* Los Procesados deben ser mayor o igual a los Reactivos en los 15 - 19. ","")</f>
        <v/>
      </c>
      <c r="DH122" s="85" t="str">
        <f t="shared" ref="DH122:DH139" si="243">IF(R122&lt;S122,"* Los Procesados deben ser mayor o igual a los Reactivos en los 20 - 24. ","")</f>
        <v/>
      </c>
      <c r="DI122" s="85" t="str">
        <f t="shared" ref="DI122:DI139" si="244">IF(T122&lt;U122,"* Los Procesados deben ser mayor o igual a los Reactivos en los 25 a 29. ","")</f>
        <v/>
      </c>
      <c r="DJ122" s="85" t="str">
        <f t="shared" ref="DJ122:DJ139" si="245">IF(V122&lt;W122,"* Los Procesados deben ser mayor o igual a los Reactivos en los 30 a 34. ","")</f>
        <v/>
      </c>
      <c r="DK122" s="85" t="str">
        <f t="shared" ref="DK122:DK139" si="246">IF(X122&lt;Y122,"* Los Procesados deben ser mayor o igual a los Reactivos en los 35 a 39. ","")</f>
        <v/>
      </c>
      <c r="DL122" s="85" t="str">
        <f t="shared" ref="DL122:DL139" si="247">IF(AF122&lt;AG122,"* Los Procesados deben ser mayor o igual a los Reactivos en los 55 a 59. ","")</f>
        <v/>
      </c>
      <c r="DM122" s="85" t="str">
        <f t="shared" ref="DM122:DM139" si="248">IF(AH122&lt;AI122,"* Los Procesados deben ser mayor o igual a los Reactivos en los 60 a 64. ","")</f>
        <v/>
      </c>
      <c r="DN122" s="85" t="str">
        <f t="shared" ref="DN122:DN139" si="249">IF(AJ122&lt;AK122,"* Los Procesados deben ser mayor o igual a los Reactivos en los 65 a 69. ","")</f>
        <v/>
      </c>
      <c r="DO122" s="85" t="str">
        <f t="shared" ref="DO122:DO139" si="250">IF(AL122&lt;AM122,"* Los Procesados deben ser mayor o igual a los Reactivos en los 70 a 74. ","")</f>
        <v/>
      </c>
      <c r="DP122" s="85" t="str">
        <f t="shared" ref="DP122:DP139" si="251">IF(AN122&lt;AO122,"* Los Procesados deben ser mayor o igual a los Reactivos en los 75 a 79. ","")</f>
        <v/>
      </c>
      <c r="DQ122" s="85" t="str">
        <f t="shared" ref="DQ122:DQ139" si="252">IF(AP122&lt;AQ122,"* Los Procesados deben ser mayor o igual a los Reactivos en los 80 y más. ","")</f>
        <v/>
      </c>
      <c r="EA122" s="86">
        <f t="shared" ref="EA122:EA139" si="253">IF(D122&lt;E122,1,0)</f>
        <v>0</v>
      </c>
      <c r="EB122" s="86">
        <f t="shared" ref="EB122:EB139" si="254">IF(F122&lt;G122,1,0)</f>
        <v>0</v>
      </c>
      <c r="EC122" s="86">
        <f t="shared" ref="EC122:EC139" si="255">IF(H122&lt;I122,1,0)</f>
        <v>0</v>
      </c>
      <c r="ED122" s="86">
        <f t="shared" ref="ED122:ED139" si="256">IF(J122&lt;K122,1,0)</f>
        <v>0</v>
      </c>
      <c r="EE122" s="86">
        <f t="shared" ref="EE122:EE139" si="257">IF(L122&lt;M122,1,0)</f>
        <v>0</v>
      </c>
      <c r="EF122" s="86">
        <f t="shared" ref="EF122:EF139" si="258">IF(N122&lt;O122,1,0)</f>
        <v>0</v>
      </c>
      <c r="EG122" s="86">
        <f t="shared" ref="EG122:EG139" si="259">IF(P122&lt;Q122,1,0)</f>
        <v>0</v>
      </c>
      <c r="EH122" s="86">
        <f t="shared" ref="EH122:EH139" si="260">IF(R122&lt;S122,1,0)</f>
        <v>0</v>
      </c>
      <c r="EI122" s="86">
        <f t="shared" ref="EI122:EI139" si="261">IF(T122&lt;U122,1,0)</f>
        <v>0</v>
      </c>
      <c r="EJ122" s="86">
        <f t="shared" ref="EJ122:EJ139" si="262">IF(V122&lt;W122,1,0)</f>
        <v>0</v>
      </c>
      <c r="EK122" s="86">
        <f t="shared" ref="EK122:EK139" si="263">IF(X122&lt;Y122,1,0)</f>
        <v>0</v>
      </c>
      <c r="EL122" s="86">
        <f t="shared" ref="EL122:EL139" si="264">IF(AF122&lt;AG122,1,0)</f>
        <v>0</v>
      </c>
      <c r="EM122" s="86">
        <f t="shared" ref="EM122:EM139" si="265">IF(AH122&lt;AI122,1,0)</f>
        <v>0</v>
      </c>
      <c r="EN122" s="86">
        <f t="shared" ref="EN122:EN139" si="266">IF(AJ122&lt;AK122,1,0)</f>
        <v>0</v>
      </c>
      <c r="EO122" s="86">
        <f t="shared" ref="EO122:EO139" si="267">IF(AL122&lt;AM122,1,0)</f>
        <v>0</v>
      </c>
      <c r="EP122" s="86">
        <f t="shared" ref="EP122:EP139" si="268">IF(AN122&lt;AO122,1,0)</f>
        <v>0</v>
      </c>
      <c r="EQ122" s="86">
        <f t="shared" ref="EQ122:EQ139" si="269">IF(AP122&lt;AQ122,1,0)</f>
        <v>0</v>
      </c>
      <c r="ER122" s="86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8">
        <f t="shared" ref="B123:C139" si="270">+D123+F123+H123+J123+L123+N123+P123+R123+T123+V123+X123+Z123+AB123+AD123+AF123+AH123+AJ123+AL123+AN123+AP123</f>
        <v>0</v>
      </c>
      <c r="C123" s="109">
        <f t="shared" si="270"/>
        <v>0</v>
      </c>
      <c r="D123" s="7"/>
      <c r="E123" s="10"/>
      <c r="F123" s="7"/>
      <c r="G123" s="10"/>
      <c r="H123" s="7"/>
      <c r="I123" s="8"/>
      <c r="J123" s="9"/>
      <c r="K123" s="9"/>
      <c r="L123" s="7"/>
      <c r="M123" s="10"/>
      <c r="N123" s="7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85" t="str">
        <f t="shared" si="226"/>
        <v/>
      </c>
      <c r="CB123" s="85" t="str">
        <f t="shared" si="227"/>
        <v/>
      </c>
      <c r="CC123" s="85" t="str">
        <f t="shared" si="228"/>
        <v/>
      </c>
      <c r="CD123" s="85" t="str">
        <f t="shared" si="229"/>
        <v/>
      </c>
      <c r="CE123" s="85" t="str">
        <f t="shared" si="230"/>
        <v/>
      </c>
      <c r="CF123" s="86"/>
      <c r="CG123" s="86">
        <f t="shared" si="231"/>
        <v>0</v>
      </c>
      <c r="CH123" s="86">
        <f t="shared" si="232"/>
        <v>0</v>
      </c>
      <c r="CI123" s="86">
        <f t="shared" si="233"/>
        <v>0</v>
      </c>
      <c r="CJ123" s="86">
        <f t="shared" si="234"/>
        <v>0</v>
      </c>
      <c r="CK123" s="86">
        <f t="shared" si="235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A123" s="85" t="str">
        <f t="shared" si="236"/>
        <v/>
      </c>
      <c r="DB123" s="85" t="str">
        <f t="shared" si="237"/>
        <v/>
      </c>
      <c r="DC123" s="85" t="str">
        <f t="shared" si="238"/>
        <v/>
      </c>
      <c r="DD123" s="85" t="str">
        <f t="shared" si="239"/>
        <v/>
      </c>
      <c r="DE123" s="85" t="str">
        <f t="shared" si="240"/>
        <v/>
      </c>
      <c r="DF123" s="85" t="str">
        <f t="shared" si="241"/>
        <v/>
      </c>
      <c r="DG123" s="85" t="str">
        <f t="shared" si="242"/>
        <v/>
      </c>
      <c r="DH123" s="85" t="str">
        <f t="shared" si="243"/>
        <v/>
      </c>
      <c r="DI123" s="85" t="str">
        <f t="shared" si="244"/>
        <v/>
      </c>
      <c r="DJ123" s="85" t="str">
        <f t="shared" si="245"/>
        <v/>
      </c>
      <c r="DK123" s="85" t="str">
        <f t="shared" si="246"/>
        <v/>
      </c>
      <c r="DL123" s="85" t="str">
        <f t="shared" si="247"/>
        <v/>
      </c>
      <c r="DM123" s="85" t="str">
        <f t="shared" si="248"/>
        <v/>
      </c>
      <c r="DN123" s="85" t="str">
        <f t="shared" si="249"/>
        <v/>
      </c>
      <c r="DO123" s="85" t="str">
        <f t="shared" si="250"/>
        <v/>
      </c>
      <c r="DP123" s="85" t="str">
        <f t="shared" si="251"/>
        <v/>
      </c>
      <c r="DQ123" s="85" t="str">
        <f t="shared" si="252"/>
        <v/>
      </c>
      <c r="EA123" s="86">
        <f t="shared" si="253"/>
        <v>0</v>
      </c>
      <c r="EB123" s="86">
        <f t="shared" si="254"/>
        <v>0</v>
      </c>
      <c r="EC123" s="86">
        <f t="shared" si="255"/>
        <v>0</v>
      </c>
      <c r="ED123" s="86">
        <f t="shared" si="256"/>
        <v>0</v>
      </c>
      <c r="EE123" s="86">
        <f t="shared" si="257"/>
        <v>0</v>
      </c>
      <c r="EF123" s="86">
        <f t="shared" si="258"/>
        <v>0</v>
      </c>
      <c r="EG123" s="86">
        <f t="shared" si="259"/>
        <v>0</v>
      </c>
      <c r="EH123" s="86">
        <f t="shared" si="260"/>
        <v>0</v>
      </c>
      <c r="EI123" s="86">
        <f t="shared" si="261"/>
        <v>0</v>
      </c>
      <c r="EJ123" s="86">
        <f t="shared" si="262"/>
        <v>0</v>
      </c>
      <c r="EK123" s="86">
        <f t="shared" si="263"/>
        <v>0</v>
      </c>
      <c r="EL123" s="86">
        <f t="shared" si="264"/>
        <v>0</v>
      </c>
      <c r="EM123" s="86">
        <f t="shared" si="265"/>
        <v>0</v>
      </c>
      <c r="EN123" s="86">
        <f t="shared" si="266"/>
        <v>0</v>
      </c>
      <c r="EO123" s="86">
        <f t="shared" si="267"/>
        <v>0</v>
      </c>
      <c r="EP123" s="86">
        <f t="shared" si="268"/>
        <v>0</v>
      </c>
      <c r="EQ123" s="86">
        <f t="shared" si="269"/>
        <v>0</v>
      </c>
      <c r="ER123" s="86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8">
        <f t="shared" si="270"/>
        <v>0</v>
      </c>
      <c r="C124" s="109">
        <f t="shared" si="270"/>
        <v>0</v>
      </c>
      <c r="D124" s="7"/>
      <c r="E124" s="10"/>
      <c r="F124" s="7"/>
      <c r="G124" s="10"/>
      <c r="H124" s="7"/>
      <c r="I124" s="8"/>
      <c r="J124" s="9"/>
      <c r="K124" s="9"/>
      <c r="L124" s="7"/>
      <c r="M124" s="10"/>
      <c r="N124" s="7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85" t="str">
        <f t="shared" si="226"/>
        <v/>
      </c>
      <c r="CB124" s="85" t="str">
        <f t="shared" si="227"/>
        <v/>
      </c>
      <c r="CC124" s="85" t="str">
        <f t="shared" si="228"/>
        <v/>
      </c>
      <c r="CD124" s="85" t="str">
        <f t="shared" si="229"/>
        <v/>
      </c>
      <c r="CE124" s="85" t="str">
        <f t="shared" si="230"/>
        <v/>
      </c>
      <c r="CF124" s="86"/>
      <c r="CG124" s="86">
        <f t="shared" si="231"/>
        <v>0</v>
      </c>
      <c r="CH124" s="86">
        <f t="shared" si="232"/>
        <v>0</v>
      </c>
      <c r="CI124" s="86">
        <f t="shared" si="233"/>
        <v>0</v>
      </c>
      <c r="CJ124" s="86">
        <f t="shared" si="234"/>
        <v>0</v>
      </c>
      <c r="CK124" s="86">
        <f t="shared" si="235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A124" s="85" t="str">
        <f t="shared" si="236"/>
        <v/>
      </c>
      <c r="DB124" s="85" t="str">
        <f t="shared" si="237"/>
        <v/>
      </c>
      <c r="DC124" s="85" t="str">
        <f t="shared" si="238"/>
        <v/>
      </c>
      <c r="DD124" s="85" t="str">
        <f t="shared" si="239"/>
        <v/>
      </c>
      <c r="DE124" s="85" t="str">
        <f t="shared" si="240"/>
        <v/>
      </c>
      <c r="DF124" s="85" t="str">
        <f t="shared" si="241"/>
        <v/>
      </c>
      <c r="DG124" s="85" t="str">
        <f t="shared" si="242"/>
        <v/>
      </c>
      <c r="DH124" s="85" t="str">
        <f t="shared" si="243"/>
        <v/>
      </c>
      <c r="DI124" s="85" t="str">
        <f t="shared" si="244"/>
        <v/>
      </c>
      <c r="DJ124" s="85" t="str">
        <f t="shared" si="245"/>
        <v/>
      </c>
      <c r="DK124" s="85" t="str">
        <f t="shared" si="246"/>
        <v/>
      </c>
      <c r="DL124" s="85" t="str">
        <f t="shared" si="247"/>
        <v/>
      </c>
      <c r="DM124" s="85" t="str">
        <f t="shared" si="248"/>
        <v/>
      </c>
      <c r="DN124" s="85" t="str">
        <f t="shared" si="249"/>
        <v/>
      </c>
      <c r="DO124" s="85" t="str">
        <f t="shared" si="250"/>
        <v/>
      </c>
      <c r="DP124" s="85" t="str">
        <f t="shared" si="251"/>
        <v/>
      </c>
      <c r="DQ124" s="85" t="str">
        <f t="shared" si="252"/>
        <v/>
      </c>
      <c r="EA124" s="86">
        <f t="shared" si="253"/>
        <v>0</v>
      </c>
      <c r="EB124" s="86">
        <f t="shared" si="254"/>
        <v>0</v>
      </c>
      <c r="EC124" s="86">
        <f t="shared" si="255"/>
        <v>0</v>
      </c>
      <c r="ED124" s="86">
        <f t="shared" si="256"/>
        <v>0</v>
      </c>
      <c r="EE124" s="86">
        <f t="shared" si="257"/>
        <v>0</v>
      </c>
      <c r="EF124" s="86">
        <f t="shared" si="258"/>
        <v>0</v>
      </c>
      <c r="EG124" s="86">
        <f t="shared" si="259"/>
        <v>0</v>
      </c>
      <c r="EH124" s="86">
        <f t="shared" si="260"/>
        <v>0</v>
      </c>
      <c r="EI124" s="86">
        <f t="shared" si="261"/>
        <v>0</v>
      </c>
      <c r="EJ124" s="86">
        <f t="shared" si="262"/>
        <v>0</v>
      </c>
      <c r="EK124" s="86">
        <f t="shared" si="263"/>
        <v>0</v>
      </c>
      <c r="EL124" s="86">
        <f t="shared" si="264"/>
        <v>0</v>
      </c>
      <c r="EM124" s="86">
        <f t="shared" si="265"/>
        <v>0</v>
      </c>
      <c r="EN124" s="86">
        <f t="shared" si="266"/>
        <v>0</v>
      </c>
      <c r="EO124" s="86">
        <f t="shared" si="267"/>
        <v>0</v>
      </c>
      <c r="EP124" s="86">
        <f t="shared" si="268"/>
        <v>0</v>
      </c>
      <c r="EQ124" s="86">
        <f t="shared" si="269"/>
        <v>0</v>
      </c>
      <c r="ER124" s="86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8">
        <f t="shared" si="270"/>
        <v>0</v>
      </c>
      <c r="C125" s="109">
        <f t="shared" si="270"/>
        <v>0</v>
      </c>
      <c r="D125" s="7"/>
      <c r="E125" s="10"/>
      <c r="F125" s="7"/>
      <c r="G125" s="10"/>
      <c r="H125" s="7"/>
      <c r="I125" s="8"/>
      <c r="J125" s="9"/>
      <c r="K125" s="9"/>
      <c r="L125" s="7"/>
      <c r="M125" s="10"/>
      <c r="N125" s="7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85" t="str">
        <f t="shared" si="226"/>
        <v/>
      </c>
      <c r="CB125" s="85" t="str">
        <f t="shared" si="227"/>
        <v/>
      </c>
      <c r="CC125" s="85" t="str">
        <f t="shared" si="228"/>
        <v/>
      </c>
      <c r="CD125" s="85" t="str">
        <f t="shared" si="229"/>
        <v/>
      </c>
      <c r="CE125" s="85" t="str">
        <f t="shared" si="230"/>
        <v/>
      </c>
      <c r="CF125" s="86"/>
      <c r="CG125" s="86">
        <f t="shared" si="231"/>
        <v>0</v>
      </c>
      <c r="CH125" s="86">
        <f t="shared" si="232"/>
        <v>0</v>
      </c>
      <c r="CI125" s="86">
        <f t="shared" si="233"/>
        <v>0</v>
      </c>
      <c r="CJ125" s="86">
        <f t="shared" si="234"/>
        <v>0</v>
      </c>
      <c r="CK125" s="86">
        <f t="shared" si="235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A125" s="85" t="str">
        <f t="shared" si="236"/>
        <v/>
      </c>
      <c r="DB125" s="85" t="str">
        <f t="shared" si="237"/>
        <v/>
      </c>
      <c r="DC125" s="85" t="str">
        <f t="shared" si="238"/>
        <v/>
      </c>
      <c r="DD125" s="85" t="str">
        <f t="shared" si="239"/>
        <v/>
      </c>
      <c r="DE125" s="85" t="str">
        <f t="shared" si="240"/>
        <v/>
      </c>
      <c r="DF125" s="85" t="str">
        <f t="shared" si="241"/>
        <v/>
      </c>
      <c r="DG125" s="85" t="str">
        <f t="shared" si="242"/>
        <v/>
      </c>
      <c r="DH125" s="85" t="str">
        <f t="shared" si="243"/>
        <v/>
      </c>
      <c r="DI125" s="85" t="str">
        <f t="shared" si="244"/>
        <v/>
      </c>
      <c r="DJ125" s="85" t="str">
        <f t="shared" si="245"/>
        <v/>
      </c>
      <c r="DK125" s="85" t="str">
        <f t="shared" si="246"/>
        <v/>
      </c>
      <c r="DL125" s="85" t="str">
        <f t="shared" si="247"/>
        <v/>
      </c>
      <c r="DM125" s="85" t="str">
        <f t="shared" si="248"/>
        <v/>
      </c>
      <c r="DN125" s="85" t="str">
        <f t="shared" si="249"/>
        <v/>
      </c>
      <c r="DO125" s="85" t="str">
        <f t="shared" si="250"/>
        <v/>
      </c>
      <c r="DP125" s="85" t="str">
        <f t="shared" si="251"/>
        <v/>
      </c>
      <c r="DQ125" s="85" t="str">
        <f t="shared" si="252"/>
        <v/>
      </c>
      <c r="EA125" s="86">
        <f t="shared" si="253"/>
        <v>0</v>
      </c>
      <c r="EB125" s="86">
        <f t="shared" si="254"/>
        <v>0</v>
      </c>
      <c r="EC125" s="86">
        <f t="shared" si="255"/>
        <v>0</v>
      </c>
      <c r="ED125" s="86">
        <f t="shared" si="256"/>
        <v>0</v>
      </c>
      <c r="EE125" s="86">
        <f t="shared" si="257"/>
        <v>0</v>
      </c>
      <c r="EF125" s="86">
        <f t="shared" si="258"/>
        <v>0</v>
      </c>
      <c r="EG125" s="86">
        <f t="shared" si="259"/>
        <v>0</v>
      </c>
      <c r="EH125" s="86">
        <f t="shared" si="260"/>
        <v>0</v>
      </c>
      <c r="EI125" s="86">
        <f t="shared" si="261"/>
        <v>0</v>
      </c>
      <c r="EJ125" s="86">
        <f t="shared" si="262"/>
        <v>0</v>
      </c>
      <c r="EK125" s="86">
        <f t="shared" si="263"/>
        <v>0</v>
      </c>
      <c r="EL125" s="86">
        <f t="shared" si="264"/>
        <v>0</v>
      </c>
      <c r="EM125" s="86">
        <f t="shared" si="265"/>
        <v>0</v>
      </c>
      <c r="EN125" s="86">
        <f t="shared" si="266"/>
        <v>0</v>
      </c>
      <c r="EO125" s="86">
        <f t="shared" si="267"/>
        <v>0</v>
      </c>
      <c r="EP125" s="86">
        <f t="shared" si="268"/>
        <v>0</v>
      </c>
      <c r="EQ125" s="86">
        <f t="shared" si="269"/>
        <v>0</v>
      </c>
      <c r="ER125" s="86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8">
        <f t="shared" si="270"/>
        <v>0</v>
      </c>
      <c r="C126" s="109">
        <f t="shared" si="270"/>
        <v>0</v>
      </c>
      <c r="D126" s="7"/>
      <c r="E126" s="10"/>
      <c r="F126" s="7"/>
      <c r="G126" s="10"/>
      <c r="H126" s="7"/>
      <c r="I126" s="8"/>
      <c r="J126" s="9"/>
      <c r="K126" s="9"/>
      <c r="L126" s="7"/>
      <c r="M126" s="10"/>
      <c r="N126" s="7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85" t="str">
        <f t="shared" si="226"/>
        <v/>
      </c>
      <c r="CB126" s="85" t="str">
        <f t="shared" si="227"/>
        <v/>
      </c>
      <c r="CC126" s="85" t="str">
        <f t="shared" si="228"/>
        <v/>
      </c>
      <c r="CD126" s="85" t="str">
        <f t="shared" si="229"/>
        <v/>
      </c>
      <c r="CE126" s="85" t="str">
        <f t="shared" si="230"/>
        <v/>
      </c>
      <c r="CF126" s="86"/>
      <c r="CG126" s="86">
        <f t="shared" si="231"/>
        <v>0</v>
      </c>
      <c r="CH126" s="86">
        <f t="shared" si="232"/>
        <v>0</v>
      </c>
      <c r="CI126" s="86">
        <f t="shared" si="233"/>
        <v>0</v>
      </c>
      <c r="CJ126" s="86">
        <f t="shared" si="234"/>
        <v>0</v>
      </c>
      <c r="CK126" s="86">
        <f t="shared" si="235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A126" s="85" t="str">
        <f t="shared" si="236"/>
        <v/>
      </c>
      <c r="DB126" s="85" t="str">
        <f t="shared" si="237"/>
        <v/>
      </c>
      <c r="DC126" s="85" t="str">
        <f t="shared" si="238"/>
        <v/>
      </c>
      <c r="DD126" s="85" t="str">
        <f t="shared" si="239"/>
        <v/>
      </c>
      <c r="DE126" s="85" t="str">
        <f t="shared" si="240"/>
        <v/>
      </c>
      <c r="DF126" s="85" t="str">
        <f t="shared" si="241"/>
        <v/>
      </c>
      <c r="DG126" s="85" t="str">
        <f t="shared" si="242"/>
        <v/>
      </c>
      <c r="DH126" s="85" t="str">
        <f t="shared" si="243"/>
        <v/>
      </c>
      <c r="DI126" s="85" t="str">
        <f t="shared" si="244"/>
        <v/>
      </c>
      <c r="DJ126" s="85" t="str">
        <f t="shared" si="245"/>
        <v/>
      </c>
      <c r="DK126" s="85" t="str">
        <f t="shared" si="246"/>
        <v/>
      </c>
      <c r="DL126" s="85" t="str">
        <f t="shared" si="247"/>
        <v/>
      </c>
      <c r="DM126" s="85" t="str">
        <f t="shared" si="248"/>
        <v/>
      </c>
      <c r="DN126" s="85" t="str">
        <f t="shared" si="249"/>
        <v/>
      </c>
      <c r="DO126" s="85" t="str">
        <f t="shared" si="250"/>
        <v/>
      </c>
      <c r="DP126" s="85" t="str">
        <f t="shared" si="251"/>
        <v/>
      </c>
      <c r="DQ126" s="85" t="str">
        <f t="shared" si="252"/>
        <v/>
      </c>
      <c r="EA126" s="86">
        <f t="shared" si="253"/>
        <v>0</v>
      </c>
      <c r="EB126" s="86">
        <f t="shared" si="254"/>
        <v>0</v>
      </c>
      <c r="EC126" s="86">
        <f t="shared" si="255"/>
        <v>0</v>
      </c>
      <c r="ED126" s="86">
        <f t="shared" si="256"/>
        <v>0</v>
      </c>
      <c r="EE126" s="86">
        <f t="shared" si="257"/>
        <v>0</v>
      </c>
      <c r="EF126" s="86">
        <f t="shared" si="258"/>
        <v>0</v>
      </c>
      <c r="EG126" s="86">
        <f t="shared" si="259"/>
        <v>0</v>
      </c>
      <c r="EH126" s="86">
        <f t="shared" si="260"/>
        <v>0</v>
      </c>
      <c r="EI126" s="86">
        <f t="shared" si="261"/>
        <v>0</v>
      </c>
      <c r="EJ126" s="86">
        <f t="shared" si="262"/>
        <v>0</v>
      </c>
      <c r="EK126" s="86">
        <f t="shared" si="263"/>
        <v>0</v>
      </c>
      <c r="EL126" s="86">
        <f t="shared" si="264"/>
        <v>0</v>
      </c>
      <c r="EM126" s="86">
        <f t="shared" si="265"/>
        <v>0</v>
      </c>
      <c r="EN126" s="86">
        <f t="shared" si="266"/>
        <v>0</v>
      </c>
      <c r="EO126" s="86">
        <f t="shared" si="267"/>
        <v>0</v>
      </c>
      <c r="EP126" s="86">
        <f t="shared" si="268"/>
        <v>0</v>
      </c>
      <c r="EQ126" s="86">
        <f t="shared" si="269"/>
        <v>0</v>
      </c>
      <c r="ER126" s="86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8">
        <f t="shared" si="270"/>
        <v>0</v>
      </c>
      <c r="C127" s="109">
        <f t="shared" si="270"/>
        <v>0</v>
      </c>
      <c r="D127" s="7"/>
      <c r="E127" s="10"/>
      <c r="F127" s="7"/>
      <c r="G127" s="10"/>
      <c r="H127" s="7"/>
      <c r="I127" s="8"/>
      <c r="J127" s="9"/>
      <c r="K127" s="9"/>
      <c r="L127" s="7"/>
      <c r="M127" s="10"/>
      <c r="N127" s="7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85" t="str">
        <f t="shared" si="226"/>
        <v/>
      </c>
      <c r="CB127" s="85" t="str">
        <f t="shared" si="227"/>
        <v/>
      </c>
      <c r="CC127" s="85" t="str">
        <f t="shared" si="228"/>
        <v/>
      </c>
      <c r="CD127" s="85" t="str">
        <f t="shared" si="229"/>
        <v/>
      </c>
      <c r="CE127" s="85" t="str">
        <f t="shared" si="230"/>
        <v/>
      </c>
      <c r="CF127" s="86"/>
      <c r="CG127" s="86">
        <f t="shared" si="231"/>
        <v>0</v>
      </c>
      <c r="CH127" s="86">
        <f t="shared" si="232"/>
        <v>0</v>
      </c>
      <c r="CI127" s="86">
        <f t="shared" si="233"/>
        <v>0</v>
      </c>
      <c r="CJ127" s="86">
        <f t="shared" si="234"/>
        <v>0</v>
      </c>
      <c r="CK127" s="86">
        <f t="shared" si="235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A127" s="85" t="str">
        <f t="shared" si="236"/>
        <v/>
      </c>
      <c r="DB127" s="85" t="str">
        <f t="shared" si="237"/>
        <v/>
      </c>
      <c r="DC127" s="85" t="str">
        <f t="shared" si="238"/>
        <v/>
      </c>
      <c r="DD127" s="85" t="str">
        <f t="shared" si="239"/>
        <v/>
      </c>
      <c r="DE127" s="85" t="str">
        <f t="shared" si="240"/>
        <v/>
      </c>
      <c r="DF127" s="85" t="str">
        <f t="shared" si="241"/>
        <v/>
      </c>
      <c r="DG127" s="85" t="str">
        <f t="shared" si="242"/>
        <v/>
      </c>
      <c r="DH127" s="85" t="str">
        <f t="shared" si="243"/>
        <v/>
      </c>
      <c r="DI127" s="85" t="str">
        <f t="shared" si="244"/>
        <v/>
      </c>
      <c r="DJ127" s="85" t="str">
        <f t="shared" si="245"/>
        <v/>
      </c>
      <c r="DK127" s="85" t="str">
        <f t="shared" si="246"/>
        <v/>
      </c>
      <c r="DL127" s="85" t="str">
        <f t="shared" si="247"/>
        <v/>
      </c>
      <c r="DM127" s="85" t="str">
        <f t="shared" si="248"/>
        <v/>
      </c>
      <c r="DN127" s="85" t="str">
        <f t="shared" si="249"/>
        <v/>
      </c>
      <c r="DO127" s="85" t="str">
        <f t="shared" si="250"/>
        <v/>
      </c>
      <c r="DP127" s="85" t="str">
        <f t="shared" si="251"/>
        <v/>
      </c>
      <c r="DQ127" s="85" t="str">
        <f t="shared" si="252"/>
        <v/>
      </c>
      <c r="EA127" s="86">
        <f t="shared" si="253"/>
        <v>0</v>
      </c>
      <c r="EB127" s="86">
        <f t="shared" si="254"/>
        <v>0</v>
      </c>
      <c r="EC127" s="86">
        <f t="shared" si="255"/>
        <v>0</v>
      </c>
      <c r="ED127" s="86">
        <f t="shared" si="256"/>
        <v>0</v>
      </c>
      <c r="EE127" s="86">
        <f t="shared" si="257"/>
        <v>0</v>
      </c>
      <c r="EF127" s="86">
        <f t="shared" si="258"/>
        <v>0</v>
      </c>
      <c r="EG127" s="86">
        <f t="shared" si="259"/>
        <v>0</v>
      </c>
      <c r="EH127" s="86">
        <f t="shared" si="260"/>
        <v>0</v>
      </c>
      <c r="EI127" s="86">
        <f t="shared" si="261"/>
        <v>0</v>
      </c>
      <c r="EJ127" s="86">
        <f t="shared" si="262"/>
        <v>0</v>
      </c>
      <c r="EK127" s="86">
        <f t="shared" si="263"/>
        <v>0</v>
      </c>
      <c r="EL127" s="86">
        <f t="shared" si="264"/>
        <v>0</v>
      </c>
      <c r="EM127" s="86">
        <f t="shared" si="265"/>
        <v>0</v>
      </c>
      <c r="EN127" s="86">
        <f t="shared" si="266"/>
        <v>0</v>
      </c>
      <c r="EO127" s="86">
        <f t="shared" si="267"/>
        <v>0</v>
      </c>
      <c r="EP127" s="86">
        <f t="shared" si="268"/>
        <v>0</v>
      </c>
      <c r="EQ127" s="86">
        <f t="shared" si="269"/>
        <v>0</v>
      </c>
      <c r="ER127" s="86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8">
        <f t="shared" si="270"/>
        <v>0</v>
      </c>
      <c r="C128" s="109">
        <f t="shared" si="270"/>
        <v>0</v>
      </c>
      <c r="D128" s="7"/>
      <c r="E128" s="10"/>
      <c r="F128" s="7"/>
      <c r="G128" s="10"/>
      <c r="H128" s="7"/>
      <c r="I128" s="8"/>
      <c r="J128" s="9"/>
      <c r="K128" s="9"/>
      <c r="L128" s="7"/>
      <c r="M128" s="10"/>
      <c r="N128" s="7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85" t="str">
        <f t="shared" si="226"/>
        <v/>
      </c>
      <c r="CB128" s="85" t="str">
        <f t="shared" si="227"/>
        <v/>
      </c>
      <c r="CC128" s="85" t="str">
        <f t="shared" si="228"/>
        <v/>
      </c>
      <c r="CD128" s="85" t="str">
        <f t="shared" si="229"/>
        <v/>
      </c>
      <c r="CE128" s="85" t="str">
        <f t="shared" si="230"/>
        <v/>
      </c>
      <c r="CF128" s="86"/>
      <c r="CG128" s="86">
        <f t="shared" si="231"/>
        <v>0</v>
      </c>
      <c r="CH128" s="86">
        <f t="shared" si="232"/>
        <v>0</v>
      </c>
      <c r="CI128" s="86">
        <f t="shared" si="233"/>
        <v>0</v>
      </c>
      <c r="CJ128" s="86">
        <f t="shared" si="234"/>
        <v>0</v>
      </c>
      <c r="CK128" s="86">
        <f t="shared" si="235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A128" s="85" t="str">
        <f t="shared" si="236"/>
        <v/>
      </c>
      <c r="DB128" s="85" t="str">
        <f t="shared" si="237"/>
        <v/>
      </c>
      <c r="DC128" s="85" t="str">
        <f t="shared" si="238"/>
        <v/>
      </c>
      <c r="DD128" s="85" t="str">
        <f t="shared" si="239"/>
        <v/>
      </c>
      <c r="DE128" s="85" t="str">
        <f t="shared" si="240"/>
        <v/>
      </c>
      <c r="DF128" s="85" t="str">
        <f t="shared" si="241"/>
        <v/>
      </c>
      <c r="DG128" s="85" t="str">
        <f t="shared" si="242"/>
        <v/>
      </c>
      <c r="DH128" s="85" t="str">
        <f t="shared" si="243"/>
        <v/>
      </c>
      <c r="DI128" s="85" t="str">
        <f t="shared" si="244"/>
        <v/>
      </c>
      <c r="DJ128" s="85" t="str">
        <f t="shared" si="245"/>
        <v/>
      </c>
      <c r="DK128" s="85" t="str">
        <f t="shared" si="246"/>
        <v/>
      </c>
      <c r="DL128" s="85" t="str">
        <f t="shared" si="247"/>
        <v/>
      </c>
      <c r="DM128" s="85" t="str">
        <f t="shared" si="248"/>
        <v/>
      </c>
      <c r="DN128" s="85" t="str">
        <f t="shared" si="249"/>
        <v/>
      </c>
      <c r="DO128" s="85" t="str">
        <f t="shared" si="250"/>
        <v/>
      </c>
      <c r="DP128" s="85" t="str">
        <f t="shared" si="251"/>
        <v/>
      </c>
      <c r="DQ128" s="85" t="str">
        <f t="shared" si="252"/>
        <v/>
      </c>
      <c r="EA128" s="86">
        <f t="shared" si="253"/>
        <v>0</v>
      </c>
      <c r="EB128" s="86">
        <f t="shared" si="254"/>
        <v>0</v>
      </c>
      <c r="EC128" s="86">
        <f t="shared" si="255"/>
        <v>0</v>
      </c>
      <c r="ED128" s="86">
        <f t="shared" si="256"/>
        <v>0</v>
      </c>
      <c r="EE128" s="86">
        <f t="shared" si="257"/>
        <v>0</v>
      </c>
      <c r="EF128" s="86">
        <f t="shared" si="258"/>
        <v>0</v>
      </c>
      <c r="EG128" s="86">
        <f t="shared" si="259"/>
        <v>0</v>
      </c>
      <c r="EH128" s="86">
        <f t="shared" si="260"/>
        <v>0</v>
      </c>
      <c r="EI128" s="86">
        <f t="shared" si="261"/>
        <v>0</v>
      </c>
      <c r="EJ128" s="86">
        <f t="shared" si="262"/>
        <v>0</v>
      </c>
      <c r="EK128" s="86">
        <f t="shared" si="263"/>
        <v>0</v>
      </c>
      <c r="EL128" s="86">
        <f t="shared" si="264"/>
        <v>0</v>
      </c>
      <c r="EM128" s="86">
        <f t="shared" si="265"/>
        <v>0</v>
      </c>
      <c r="EN128" s="86">
        <f t="shared" si="266"/>
        <v>0</v>
      </c>
      <c r="EO128" s="86">
        <f t="shared" si="267"/>
        <v>0</v>
      </c>
      <c r="EP128" s="86">
        <f t="shared" si="268"/>
        <v>0</v>
      </c>
      <c r="EQ128" s="86">
        <f t="shared" si="269"/>
        <v>0</v>
      </c>
      <c r="ER128" s="86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8">
        <f t="shared" si="270"/>
        <v>0</v>
      </c>
      <c r="C129" s="109">
        <f t="shared" si="270"/>
        <v>0</v>
      </c>
      <c r="D129" s="7"/>
      <c r="E129" s="10"/>
      <c r="F129" s="7"/>
      <c r="G129" s="10"/>
      <c r="H129" s="7"/>
      <c r="I129" s="8"/>
      <c r="J129" s="9"/>
      <c r="K129" s="9"/>
      <c r="L129" s="7"/>
      <c r="M129" s="10"/>
      <c r="N129" s="7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85" t="str">
        <f t="shared" si="226"/>
        <v/>
      </c>
      <c r="CB129" s="85" t="str">
        <f t="shared" si="227"/>
        <v/>
      </c>
      <c r="CC129" s="85" t="str">
        <f t="shared" si="228"/>
        <v/>
      </c>
      <c r="CD129" s="85" t="str">
        <f t="shared" si="229"/>
        <v/>
      </c>
      <c r="CE129" s="85" t="str">
        <f t="shared" si="230"/>
        <v/>
      </c>
      <c r="CF129" s="86"/>
      <c r="CG129" s="86">
        <f t="shared" si="231"/>
        <v>0</v>
      </c>
      <c r="CH129" s="86">
        <f t="shared" si="232"/>
        <v>0</v>
      </c>
      <c r="CI129" s="86">
        <f t="shared" si="233"/>
        <v>0</v>
      </c>
      <c r="CJ129" s="86">
        <f t="shared" si="234"/>
        <v>0</v>
      </c>
      <c r="CK129" s="86">
        <f t="shared" si="235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A129" s="85" t="str">
        <f t="shared" si="236"/>
        <v/>
      </c>
      <c r="DB129" s="85" t="str">
        <f t="shared" si="237"/>
        <v/>
      </c>
      <c r="DC129" s="85" t="str">
        <f t="shared" si="238"/>
        <v/>
      </c>
      <c r="DD129" s="85" t="str">
        <f t="shared" si="239"/>
        <v/>
      </c>
      <c r="DE129" s="85" t="str">
        <f t="shared" si="240"/>
        <v/>
      </c>
      <c r="DF129" s="85" t="str">
        <f t="shared" si="241"/>
        <v/>
      </c>
      <c r="DG129" s="85" t="str">
        <f t="shared" si="242"/>
        <v/>
      </c>
      <c r="DH129" s="85" t="str">
        <f t="shared" si="243"/>
        <v/>
      </c>
      <c r="DI129" s="85" t="str">
        <f t="shared" si="244"/>
        <v/>
      </c>
      <c r="DJ129" s="85" t="str">
        <f t="shared" si="245"/>
        <v/>
      </c>
      <c r="DK129" s="85" t="str">
        <f t="shared" si="246"/>
        <v/>
      </c>
      <c r="DL129" s="85" t="str">
        <f t="shared" si="247"/>
        <v/>
      </c>
      <c r="DM129" s="85" t="str">
        <f t="shared" si="248"/>
        <v/>
      </c>
      <c r="DN129" s="85" t="str">
        <f t="shared" si="249"/>
        <v/>
      </c>
      <c r="DO129" s="85" t="str">
        <f t="shared" si="250"/>
        <v/>
      </c>
      <c r="DP129" s="85" t="str">
        <f t="shared" si="251"/>
        <v/>
      </c>
      <c r="DQ129" s="85" t="str">
        <f t="shared" si="252"/>
        <v/>
      </c>
      <c r="EA129" s="86">
        <f t="shared" si="253"/>
        <v>0</v>
      </c>
      <c r="EB129" s="86">
        <f t="shared" si="254"/>
        <v>0</v>
      </c>
      <c r="EC129" s="86">
        <f t="shared" si="255"/>
        <v>0</v>
      </c>
      <c r="ED129" s="86">
        <f t="shared" si="256"/>
        <v>0</v>
      </c>
      <c r="EE129" s="86">
        <f t="shared" si="257"/>
        <v>0</v>
      </c>
      <c r="EF129" s="86">
        <f t="shared" si="258"/>
        <v>0</v>
      </c>
      <c r="EG129" s="86">
        <f t="shared" si="259"/>
        <v>0</v>
      </c>
      <c r="EH129" s="86">
        <f t="shared" si="260"/>
        <v>0</v>
      </c>
      <c r="EI129" s="86">
        <f t="shared" si="261"/>
        <v>0</v>
      </c>
      <c r="EJ129" s="86">
        <f t="shared" si="262"/>
        <v>0</v>
      </c>
      <c r="EK129" s="86">
        <f t="shared" si="263"/>
        <v>0</v>
      </c>
      <c r="EL129" s="86">
        <f t="shared" si="264"/>
        <v>0</v>
      </c>
      <c r="EM129" s="86">
        <f t="shared" si="265"/>
        <v>0</v>
      </c>
      <c r="EN129" s="86">
        <f t="shared" si="266"/>
        <v>0</v>
      </c>
      <c r="EO129" s="86">
        <f t="shared" si="267"/>
        <v>0</v>
      </c>
      <c r="EP129" s="86">
        <f t="shared" si="268"/>
        <v>0</v>
      </c>
      <c r="EQ129" s="86">
        <f t="shared" si="269"/>
        <v>0</v>
      </c>
      <c r="ER129" s="86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08">
        <f t="shared" si="270"/>
        <v>0</v>
      </c>
      <c r="C130" s="109">
        <f t="shared" si="270"/>
        <v>0</v>
      </c>
      <c r="D130" s="7"/>
      <c r="E130" s="10"/>
      <c r="F130" s="7"/>
      <c r="G130" s="10"/>
      <c r="H130" s="7"/>
      <c r="I130" s="8"/>
      <c r="J130" s="9"/>
      <c r="K130" s="9"/>
      <c r="L130" s="7"/>
      <c r="M130" s="10"/>
      <c r="N130" s="7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85" t="str">
        <f t="shared" si="226"/>
        <v/>
      </c>
      <c r="CB130" s="85" t="str">
        <f t="shared" si="227"/>
        <v/>
      </c>
      <c r="CC130" s="85" t="str">
        <f t="shared" si="228"/>
        <v/>
      </c>
      <c r="CD130" s="85" t="str">
        <f t="shared" si="229"/>
        <v/>
      </c>
      <c r="CE130" s="85" t="str">
        <f t="shared" si="230"/>
        <v/>
      </c>
      <c r="CF130" s="86"/>
      <c r="CG130" s="86">
        <f t="shared" si="231"/>
        <v>0</v>
      </c>
      <c r="CH130" s="86">
        <f t="shared" si="232"/>
        <v>0</v>
      </c>
      <c r="CI130" s="86">
        <f t="shared" si="233"/>
        <v>0</v>
      </c>
      <c r="CJ130" s="86">
        <f t="shared" si="234"/>
        <v>0</v>
      </c>
      <c r="CK130" s="86">
        <f t="shared" si="235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85" t="str">
        <f t="shared" si="236"/>
        <v/>
      </c>
      <c r="DB130" s="85" t="str">
        <f t="shared" si="237"/>
        <v/>
      </c>
      <c r="DC130" s="85" t="str">
        <f t="shared" si="238"/>
        <v/>
      </c>
      <c r="DD130" s="85" t="str">
        <f t="shared" si="239"/>
        <v/>
      </c>
      <c r="DE130" s="85" t="str">
        <f t="shared" si="240"/>
        <v/>
      </c>
      <c r="DF130" s="85" t="str">
        <f t="shared" si="241"/>
        <v/>
      </c>
      <c r="DG130" s="85" t="str">
        <f t="shared" si="242"/>
        <v/>
      </c>
      <c r="DH130" s="85" t="str">
        <f t="shared" si="243"/>
        <v/>
      </c>
      <c r="DI130" s="85" t="str">
        <f t="shared" si="244"/>
        <v/>
      </c>
      <c r="DJ130" s="85" t="str">
        <f t="shared" si="245"/>
        <v/>
      </c>
      <c r="DK130" s="85" t="str">
        <f t="shared" si="246"/>
        <v/>
      </c>
      <c r="DL130" s="85" t="str">
        <f t="shared" si="247"/>
        <v/>
      </c>
      <c r="DM130" s="85" t="str">
        <f t="shared" si="248"/>
        <v/>
      </c>
      <c r="DN130" s="85" t="str">
        <f t="shared" si="249"/>
        <v/>
      </c>
      <c r="DO130" s="85" t="str">
        <f t="shared" si="250"/>
        <v/>
      </c>
      <c r="DP130" s="85" t="str">
        <f t="shared" si="251"/>
        <v/>
      </c>
      <c r="DQ130" s="85" t="str">
        <f t="shared" si="252"/>
        <v/>
      </c>
      <c r="EA130" s="86">
        <f t="shared" si="253"/>
        <v>0</v>
      </c>
      <c r="EB130" s="86">
        <f t="shared" si="254"/>
        <v>0</v>
      </c>
      <c r="EC130" s="86">
        <f t="shared" si="255"/>
        <v>0</v>
      </c>
      <c r="ED130" s="86">
        <f t="shared" si="256"/>
        <v>0</v>
      </c>
      <c r="EE130" s="86">
        <f t="shared" si="257"/>
        <v>0</v>
      </c>
      <c r="EF130" s="86">
        <f t="shared" si="258"/>
        <v>0</v>
      </c>
      <c r="EG130" s="86">
        <f t="shared" si="259"/>
        <v>0</v>
      </c>
      <c r="EH130" s="86">
        <f t="shared" si="260"/>
        <v>0</v>
      </c>
      <c r="EI130" s="86">
        <f t="shared" si="261"/>
        <v>0</v>
      </c>
      <c r="EJ130" s="86">
        <f t="shared" si="262"/>
        <v>0</v>
      </c>
      <c r="EK130" s="86">
        <f t="shared" si="263"/>
        <v>0</v>
      </c>
      <c r="EL130" s="86">
        <f t="shared" si="264"/>
        <v>0</v>
      </c>
      <c r="EM130" s="86">
        <f t="shared" si="265"/>
        <v>0</v>
      </c>
      <c r="EN130" s="86">
        <f t="shared" si="266"/>
        <v>0</v>
      </c>
      <c r="EO130" s="86">
        <f t="shared" si="267"/>
        <v>0</v>
      </c>
      <c r="EP130" s="86">
        <f t="shared" si="268"/>
        <v>0</v>
      </c>
      <c r="EQ130" s="86">
        <f t="shared" si="269"/>
        <v>0</v>
      </c>
      <c r="ER130" s="86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08">
        <f t="shared" si="270"/>
        <v>0</v>
      </c>
      <c r="C131" s="109">
        <f t="shared" si="270"/>
        <v>0</v>
      </c>
      <c r="D131" s="7"/>
      <c r="E131" s="10"/>
      <c r="F131" s="7"/>
      <c r="G131" s="10"/>
      <c r="H131" s="7"/>
      <c r="I131" s="8"/>
      <c r="J131" s="9"/>
      <c r="K131" s="9"/>
      <c r="L131" s="7"/>
      <c r="M131" s="10"/>
      <c r="N131" s="7"/>
      <c r="O131" s="10"/>
      <c r="P131" s="7"/>
      <c r="Q131" s="10"/>
      <c r="R131" s="7"/>
      <c r="S131" s="10"/>
      <c r="T131" s="7"/>
      <c r="U131" s="10"/>
      <c r="V131" s="7"/>
      <c r="W131" s="10"/>
      <c r="X131" s="7"/>
      <c r="Y131" s="10"/>
      <c r="Z131" s="7"/>
      <c r="AA131" s="10"/>
      <c r="AB131" s="7"/>
      <c r="AC131" s="10"/>
      <c r="AD131" s="7"/>
      <c r="AE131" s="10"/>
      <c r="AF131" s="7"/>
      <c r="AG131" s="10"/>
      <c r="AH131" s="7"/>
      <c r="AI131" s="10"/>
      <c r="AJ131" s="7"/>
      <c r="AK131" s="10"/>
      <c r="AL131" s="7"/>
      <c r="AM131" s="10"/>
      <c r="AN131" s="7"/>
      <c r="AO131" s="10"/>
      <c r="AP131" s="7"/>
      <c r="AQ131" s="27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85" t="str">
        <f t="shared" si="226"/>
        <v/>
      </c>
      <c r="CB131" s="85" t="str">
        <f t="shared" si="227"/>
        <v/>
      </c>
      <c r="CC131" s="85" t="str">
        <f t="shared" si="228"/>
        <v/>
      </c>
      <c r="CD131" s="85" t="str">
        <f t="shared" si="229"/>
        <v/>
      </c>
      <c r="CE131" s="85" t="str">
        <f t="shared" si="230"/>
        <v/>
      </c>
      <c r="CF131" s="86"/>
      <c r="CG131" s="86">
        <f t="shared" si="231"/>
        <v>0</v>
      </c>
      <c r="CH131" s="86">
        <f t="shared" si="232"/>
        <v>0</v>
      </c>
      <c r="CI131" s="86">
        <f t="shared" si="233"/>
        <v>0</v>
      </c>
      <c r="CJ131" s="86">
        <f t="shared" si="234"/>
        <v>0</v>
      </c>
      <c r="CK131" s="86">
        <f t="shared" si="235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85" t="str">
        <f t="shared" si="236"/>
        <v/>
      </c>
      <c r="DB131" s="85" t="str">
        <f t="shared" si="237"/>
        <v/>
      </c>
      <c r="DC131" s="85" t="str">
        <f t="shared" si="238"/>
        <v/>
      </c>
      <c r="DD131" s="85" t="str">
        <f t="shared" si="239"/>
        <v/>
      </c>
      <c r="DE131" s="85" t="str">
        <f t="shared" si="240"/>
        <v/>
      </c>
      <c r="DF131" s="85" t="str">
        <f t="shared" si="241"/>
        <v/>
      </c>
      <c r="DG131" s="85" t="str">
        <f t="shared" si="242"/>
        <v/>
      </c>
      <c r="DH131" s="85" t="str">
        <f t="shared" si="243"/>
        <v/>
      </c>
      <c r="DI131" s="85" t="str">
        <f t="shared" si="244"/>
        <v/>
      </c>
      <c r="DJ131" s="85" t="str">
        <f t="shared" si="245"/>
        <v/>
      </c>
      <c r="DK131" s="85" t="str">
        <f t="shared" si="246"/>
        <v/>
      </c>
      <c r="DL131" s="85" t="str">
        <f t="shared" si="247"/>
        <v/>
      </c>
      <c r="DM131" s="85" t="str">
        <f t="shared" si="248"/>
        <v/>
      </c>
      <c r="DN131" s="85" t="str">
        <f t="shared" si="249"/>
        <v/>
      </c>
      <c r="DO131" s="85" t="str">
        <f t="shared" si="250"/>
        <v/>
      </c>
      <c r="DP131" s="85" t="str">
        <f t="shared" si="251"/>
        <v/>
      </c>
      <c r="DQ131" s="85" t="str">
        <f t="shared" si="252"/>
        <v/>
      </c>
      <c r="EA131" s="86">
        <f t="shared" si="253"/>
        <v>0</v>
      </c>
      <c r="EB131" s="86">
        <f t="shared" si="254"/>
        <v>0</v>
      </c>
      <c r="EC131" s="86">
        <f t="shared" si="255"/>
        <v>0</v>
      </c>
      <c r="ED131" s="86">
        <f t="shared" si="256"/>
        <v>0</v>
      </c>
      <c r="EE131" s="86">
        <f t="shared" si="257"/>
        <v>0</v>
      </c>
      <c r="EF131" s="86">
        <f t="shared" si="258"/>
        <v>0</v>
      </c>
      <c r="EG131" s="86">
        <f t="shared" si="259"/>
        <v>0</v>
      </c>
      <c r="EH131" s="86">
        <f t="shared" si="260"/>
        <v>0</v>
      </c>
      <c r="EI131" s="86">
        <f t="shared" si="261"/>
        <v>0</v>
      </c>
      <c r="EJ131" s="86">
        <f t="shared" si="262"/>
        <v>0</v>
      </c>
      <c r="EK131" s="86">
        <f t="shared" si="263"/>
        <v>0</v>
      </c>
      <c r="EL131" s="86">
        <f t="shared" si="264"/>
        <v>0</v>
      </c>
      <c r="EM131" s="86">
        <f t="shared" si="265"/>
        <v>0</v>
      </c>
      <c r="EN131" s="86">
        <f t="shared" si="266"/>
        <v>0</v>
      </c>
      <c r="EO131" s="86">
        <f t="shared" si="267"/>
        <v>0</v>
      </c>
      <c r="EP131" s="86">
        <f t="shared" si="268"/>
        <v>0</v>
      </c>
      <c r="EQ131" s="86">
        <f t="shared" si="269"/>
        <v>0</v>
      </c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08">
        <f t="shared" si="270"/>
        <v>0</v>
      </c>
      <c r="C132" s="109">
        <f t="shared" si="270"/>
        <v>0</v>
      </c>
      <c r="D132" s="7"/>
      <c r="E132" s="10"/>
      <c r="F132" s="7"/>
      <c r="G132" s="10"/>
      <c r="H132" s="7"/>
      <c r="I132" s="8"/>
      <c r="J132" s="9"/>
      <c r="K132" s="9"/>
      <c r="L132" s="7"/>
      <c r="M132" s="10"/>
      <c r="N132" s="7"/>
      <c r="O132" s="10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85" t="str">
        <f t="shared" si="226"/>
        <v/>
      </c>
      <c r="CB132" s="85" t="str">
        <f t="shared" si="227"/>
        <v/>
      </c>
      <c r="CC132" s="85" t="str">
        <f t="shared" si="228"/>
        <v/>
      </c>
      <c r="CD132" s="85" t="str">
        <f t="shared" si="229"/>
        <v/>
      </c>
      <c r="CE132" s="85" t="str">
        <f t="shared" si="230"/>
        <v/>
      </c>
      <c r="CF132" s="86"/>
      <c r="CG132" s="86">
        <f t="shared" si="231"/>
        <v>0</v>
      </c>
      <c r="CH132" s="86">
        <f t="shared" si="232"/>
        <v>0</v>
      </c>
      <c r="CI132" s="86">
        <f t="shared" si="233"/>
        <v>0</v>
      </c>
      <c r="CJ132" s="86">
        <f t="shared" si="234"/>
        <v>0</v>
      </c>
      <c r="CK132" s="86">
        <f t="shared" si="235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A132" s="85" t="str">
        <f t="shared" si="236"/>
        <v/>
      </c>
      <c r="DB132" s="85" t="str">
        <f t="shared" si="237"/>
        <v/>
      </c>
      <c r="DC132" s="85" t="str">
        <f t="shared" si="238"/>
        <v/>
      </c>
      <c r="DD132" s="85" t="str">
        <f t="shared" si="239"/>
        <v/>
      </c>
      <c r="DE132" s="85" t="str">
        <f t="shared" si="240"/>
        <v/>
      </c>
      <c r="DF132" s="85" t="str">
        <f t="shared" si="241"/>
        <v/>
      </c>
      <c r="DG132" s="85" t="str">
        <f t="shared" si="242"/>
        <v/>
      </c>
      <c r="DH132" s="85" t="str">
        <f t="shared" si="243"/>
        <v/>
      </c>
      <c r="DI132" s="85" t="str">
        <f t="shared" si="244"/>
        <v/>
      </c>
      <c r="DJ132" s="85" t="str">
        <f t="shared" si="245"/>
        <v/>
      </c>
      <c r="DK132" s="85" t="str">
        <f t="shared" si="246"/>
        <v/>
      </c>
      <c r="DL132" s="85" t="str">
        <f t="shared" si="247"/>
        <v/>
      </c>
      <c r="DM132" s="85" t="str">
        <f t="shared" si="248"/>
        <v/>
      </c>
      <c r="DN132" s="85" t="str">
        <f t="shared" si="249"/>
        <v/>
      </c>
      <c r="DO132" s="85" t="str">
        <f t="shared" si="250"/>
        <v/>
      </c>
      <c r="DP132" s="85" t="str">
        <f t="shared" si="251"/>
        <v/>
      </c>
      <c r="DQ132" s="85" t="str">
        <f t="shared" si="252"/>
        <v/>
      </c>
      <c r="EA132" s="86">
        <f t="shared" si="253"/>
        <v>0</v>
      </c>
      <c r="EB132" s="86">
        <f t="shared" si="254"/>
        <v>0</v>
      </c>
      <c r="EC132" s="86">
        <f t="shared" si="255"/>
        <v>0</v>
      </c>
      <c r="ED132" s="86">
        <f t="shared" si="256"/>
        <v>0</v>
      </c>
      <c r="EE132" s="86">
        <f t="shared" si="257"/>
        <v>0</v>
      </c>
      <c r="EF132" s="86">
        <f t="shared" si="258"/>
        <v>0</v>
      </c>
      <c r="EG132" s="86">
        <f t="shared" si="259"/>
        <v>0</v>
      </c>
      <c r="EH132" s="86">
        <f t="shared" si="260"/>
        <v>0</v>
      </c>
      <c r="EI132" s="86">
        <f t="shared" si="261"/>
        <v>0</v>
      </c>
      <c r="EJ132" s="86">
        <f t="shared" si="262"/>
        <v>0</v>
      </c>
      <c r="EK132" s="86">
        <f t="shared" si="263"/>
        <v>0</v>
      </c>
      <c r="EL132" s="86">
        <f t="shared" si="264"/>
        <v>0</v>
      </c>
      <c r="EM132" s="86">
        <f t="shared" si="265"/>
        <v>0</v>
      </c>
      <c r="EN132" s="86">
        <f t="shared" si="266"/>
        <v>0</v>
      </c>
      <c r="EO132" s="86">
        <f t="shared" si="267"/>
        <v>0</v>
      </c>
      <c r="EP132" s="86">
        <f t="shared" si="268"/>
        <v>0</v>
      </c>
      <c r="EQ132" s="86">
        <f t="shared" si="269"/>
        <v>0</v>
      </c>
      <c r="ER132" s="86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8">
        <f t="shared" si="270"/>
        <v>0</v>
      </c>
      <c r="C133" s="109">
        <f t="shared" si="270"/>
        <v>0</v>
      </c>
      <c r="D133" s="7"/>
      <c r="E133" s="10"/>
      <c r="F133" s="7"/>
      <c r="G133" s="10"/>
      <c r="H133" s="7"/>
      <c r="I133" s="8"/>
      <c r="J133" s="9"/>
      <c r="K133" s="9"/>
      <c r="L133" s="7"/>
      <c r="M133" s="10"/>
      <c r="N133" s="7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85" t="str">
        <f t="shared" si="226"/>
        <v/>
      </c>
      <c r="CB133" s="85" t="str">
        <f t="shared" si="227"/>
        <v/>
      </c>
      <c r="CC133" s="85" t="str">
        <f t="shared" si="228"/>
        <v/>
      </c>
      <c r="CD133" s="85" t="str">
        <f t="shared" si="229"/>
        <v/>
      </c>
      <c r="CE133" s="85" t="str">
        <f t="shared" si="230"/>
        <v/>
      </c>
      <c r="CF133" s="86"/>
      <c r="CG133" s="86">
        <f t="shared" si="231"/>
        <v>0</v>
      </c>
      <c r="CH133" s="86">
        <f t="shared" si="232"/>
        <v>0</v>
      </c>
      <c r="CI133" s="86">
        <f t="shared" si="233"/>
        <v>0</v>
      </c>
      <c r="CJ133" s="86">
        <f t="shared" si="234"/>
        <v>0</v>
      </c>
      <c r="CK133" s="86">
        <f t="shared" si="235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A133" s="85" t="str">
        <f t="shared" si="236"/>
        <v/>
      </c>
      <c r="DB133" s="85" t="str">
        <f t="shared" si="237"/>
        <v/>
      </c>
      <c r="DC133" s="85" t="str">
        <f t="shared" si="238"/>
        <v/>
      </c>
      <c r="DD133" s="85" t="str">
        <f t="shared" si="239"/>
        <v/>
      </c>
      <c r="DE133" s="85" t="str">
        <f t="shared" si="240"/>
        <v/>
      </c>
      <c r="DF133" s="85" t="str">
        <f t="shared" si="241"/>
        <v/>
      </c>
      <c r="DG133" s="85" t="str">
        <f t="shared" si="242"/>
        <v/>
      </c>
      <c r="DH133" s="85" t="str">
        <f t="shared" si="243"/>
        <v/>
      </c>
      <c r="DI133" s="85" t="str">
        <f t="shared" si="244"/>
        <v/>
      </c>
      <c r="DJ133" s="85" t="str">
        <f t="shared" si="245"/>
        <v/>
      </c>
      <c r="DK133" s="85" t="str">
        <f t="shared" si="246"/>
        <v/>
      </c>
      <c r="DL133" s="85" t="str">
        <f t="shared" si="247"/>
        <v/>
      </c>
      <c r="DM133" s="85" t="str">
        <f t="shared" si="248"/>
        <v/>
      </c>
      <c r="DN133" s="85" t="str">
        <f t="shared" si="249"/>
        <v/>
      </c>
      <c r="DO133" s="85" t="str">
        <f t="shared" si="250"/>
        <v/>
      </c>
      <c r="DP133" s="85" t="str">
        <f t="shared" si="251"/>
        <v/>
      </c>
      <c r="DQ133" s="85" t="str">
        <f t="shared" si="252"/>
        <v/>
      </c>
      <c r="EA133" s="86">
        <f t="shared" si="253"/>
        <v>0</v>
      </c>
      <c r="EB133" s="86">
        <f t="shared" si="254"/>
        <v>0</v>
      </c>
      <c r="EC133" s="86">
        <f t="shared" si="255"/>
        <v>0</v>
      </c>
      <c r="ED133" s="86">
        <f t="shared" si="256"/>
        <v>0</v>
      </c>
      <c r="EE133" s="86">
        <f t="shared" si="257"/>
        <v>0</v>
      </c>
      <c r="EF133" s="86">
        <f t="shared" si="258"/>
        <v>0</v>
      </c>
      <c r="EG133" s="86">
        <f t="shared" si="259"/>
        <v>0</v>
      </c>
      <c r="EH133" s="86">
        <f t="shared" si="260"/>
        <v>0</v>
      </c>
      <c r="EI133" s="86">
        <f t="shared" si="261"/>
        <v>0</v>
      </c>
      <c r="EJ133" s="86">
        <f t="shared" si="262"/>
        <v>0</v>
      </c>
      <c r="EK133" s="86">
        <f t="shared" si="263"/>
        <v>0</v>
      </c>
      <c r="EL133" s="86">
        <f t="shared" si="264"/>
        <v>0</v>
      </c>
      <c r="EM133" s="86">
        <f t="shared" si="265"/>
        <v>0</v>
      </c>
      <c r="EN133" s="86">
        <f t="shared" si="266"/>
        <v>0</v>
      </c>
      <c r="EO133" s="86">
        <f t="shared" si="267"/>
        <v>0</v>
      </c>
      <c r="EP133" s="86">
        <f t="shared" si="268"/>
        <v>0</v>
      </c>
      <c r="EQ133" s="86">
        <f t="shared" si="269"/>
        <v>0</v>
      </c>
      <c r="ER133" s="86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8">
        <f t="shared" si="270"/>
        <v>0</v>
      </c>
      <c r="C134" s="109">
        <f t="shared" si="270"/>
        <v>0</v>
      </c>
      <c r="D134" s="7"/>
      <c r="E134" s="10"/>
      <c r="F134" s="7"/>
      <c r="G134" s="10"/>
      <c r="H134" s="7"/>
      <c r="I134" s="8"/>
      <c r="J134" s="9"/>
      <c r="K134" s="9"/>
      <c r="L134" s="7"/>
      <c r="M134" s="10"/>
      <c r="N134" s="7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85" t="str">
        <f t="shared" si="226"/>
        <v/>
      </c>
      <c r="CB134" s="85" t="str">
        <f t="shared" si="227"/>
        <v/>
      </c>
      <c r="CC134" s="85" t="str">
        <f t="shared" si="228"/>
        <v/>
      </c>
      <c r="CD134" s="85" t="str">
        <f t="shared" si="229"/>
        <v/>
      </c>
      <c r="CE134" s="85" t="str">
        <f t="shared" si="230"/>
        <v/>
      </c>
      <c r="CF134" s="86"/>
      <c r="CG134" s="86">
        <f t="shared" si="231"/>
        <v>0</v>
      </c>
      <c r="CH134" s="86">
        <f t="shared" si="232"/>
        <v>0</v>
      </c>
      <c r="CI134" s="86">
        <f t="shared" si="233"/>
        <v>0</v>
      </c>
      <c r="CJ134" s="86">
        <f t="shared" si="234"/>
        <v>0</v>
      </c>
      <c r="CK134" s="86">
        <f t="shared" si="235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85" t="str">
        <f t="shared" si="236"/>
        <v/>
      </c>
      <c r="DB134" s="85" t="str">
        <f t="shared" si="237"/>
        <v/>
      </c>
      <c r="DC134" s="85" t="str">
        <f t="shared" si="238"/>
        <v/>
      </c>
      <c r="DD134" s="85" t="str">
        <f t="shared" si="239"/>
        <v/>
      </c>
      <c r="DE134" s="85" t="str">
        <f t="shared" si="240"/>
        <v/>
      </c>
      <c r="DF134" s="85" t="str">
        <f t="shared" si="241"/>
        <v/>
      </c>
      <c r="DG134" s="85" t="str">
        <f t="shared" si="242"/>
        <v/>
      </c>
      <c r="DH134" s="85" t="str">
        <f t="shared" si="243"/>
        <v/>
      </c>
      <c r="DI134" s="85" t="str">
        <f t="shared" si="244"/>
        <v/>
      </c>
      <c r="DJ134" s="85" t="str">
        <f t="shared" si="245"/>
        <v/>
      </c>
      <c r="DK134" s="85" t="str">
        <f t="shared" si="246"/>
        <v/>
      </c>
      <c r="DL134" s="85" t="str">
        <f t="shared" si="247"/>
        <v/>
      </c>
      <c r="DM134" s="85" t="str">
        <f t="shared" si="248"/>
        <v/>
      </c>
      <c r="DN134" s="85" t="str">
        <f t="shared" si="249"/>
        <v/>
      </c>
      <c r="DO134" s="85" t="str">
        <f t="shared" si="250"/>
        <v/>
      </c>
      <c r="DP134" s="85" t="str">
        <f t="shared" si="251"/>
        <v/>
      </c>
      <c r="DQ134" s="85" t="str">
        <f t="shared" si="252"/>
        <v/>
      </c>
      <c r="EA134" s="86">
        <f t="shared" si="253"/>
        <v>0</v>
      </c>
      <c r="EB134" s="86">
        <f t="shared" si="254"/>
        <v>0</v>
      </c>
      <c r="EC134" s="86">
        <f t="shared" si="255"/>
        <v>0</v>
      </c>
      <c r="ED134" s="86">
        <f t="shared" si="256"/>
        <v>0</v>
      </c>
      <c r="EE134" s="86">
        <f t="shared" si="257"/>
        <v>0</v>
      </c>
      <c r="EF134" s="86">
        <f t="shared" si="258"/>
        <v>0</v>
      </c>
      <c r="EG134" s="86">
        <f t="shared" si="259"/>
        <v>0</v>
      </c>
      <c r="EH134" s="86">
        <f t="shared" si="260"/>
        <v>0</v>
      </c>
      <c r="EI134" s="86">
        <f t="shared" si="261"/>
        <v>0</v>
      </c>
      <c r="EJ134" s="86">
        <f t="shared" si="262"/>
        <v>0</v>
      </c>
      <c r="EK134" s="86">
        <f t="shared" si="263"/>
        <v>0</v>
      </c>
      <c r="EL134" s="86">
        <f t="shared" si="264"/>
        <v>0</v>
      </c>
      <c r="EM134" s="86">
        <f t="shared" si="265"/>
        <v>0</v>
      </c>
      <c r="EN134" s="86">
        <f t="shared" si="266"/>
        <v>0</v>
      </c>
      <c r="EO134" s="86">
        <f t="shared" si="267"/>
        <v>0</v>
      </c>
      <c r="EP134" s="86">
        <f t="shared" si="268"/>
        <v>0</v>
      </c>
      <c r="EQ134" s="86">
        <f t="shared" si="269"/>
        <v>0</v>
      </c>
      <c r="ER134" s="86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8">
        <f t="shared" si="270"/>
        <v>0</v>
      </c>
      <c r="C135" s="109">
        <f t="shared" si="270"/>
        <v>0</v>
      </c>
      <c r="D135" s="7"/>
      <c r="E135" s="10"/>
      <c r="F135" s="7"/>
      <c r="G135" s="10"/>
      <c r="H135" s="7"/>
      <c r="I135" s="8"/>
      <c r="J135" s="9"/>
      <c r="K135" s="9"/>
      <c r="L135" s="7"/>
      <c r="M135" s="10"/>
      <c r="N135" s="7"/>
      <c r="O135" s="10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85" t="str">
        <f t="shared" si="226"/>
        <v/>
      </c>
      <c r="CB135" s="85" t="str">
        <f t="shared" si="227"/>
        <v/>
      </c>
      <c r="CC135" s="85" t="str">
        <f t="shared" si="228"/>
        <v/>
      </c>
      <c r="CD135" s="85" t="str">
        <f t="shared" si="229"/>
        <v/>
      </c>
      <c r="CE135" s="85" t="str">
        <f t="shared" si="230"/>
        <v/>
      </c>
      <c r="CF135" s="86"/>
      <c r="CG135" s="86">
        <f t="shared" si="231"/>
        <v>0</v>
      </c>
      <c r="CH135" s="86">
        <f t="shared" si="232"/>
        <v>0</v>
      </c>
      <c r="CI135" s="86">
        <f t="shared" si="233"/>
        <v>0</v>
      </c>
      <c r="CJ135" s="86">
        <f t="shared" si="234"/>
        <v>0</v>
      </c>
      <c r="CK135" s="86">
        <f t="shared" si="235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A135" s="85" t="str">
        <f t="shared" si="236"/>
        <v/>
      </c>
      <c r="DB135" s="85" t="str">
        <f t="shared" si="237"/>
        <v/>
      </c>
      <c r="DC135" s="85" t="str">
        <f t="shared" si="238"/>
        <v/>
      </c>
      <c r="DD135" s="85" t="str">
        <f t="shared" si="239"/>
        <v/>
      </c>
      <c r="DE135" s="85" t="str">
        <f t="shared" si="240"/>
        <v/>
      </c>
      <c r="DF135" s="85" t="str">
        <f t="shared" si="241"/>
        <v/>
      </c>
      <c r="DG135" s="85" t="str">
        <f t="shared" si="242"/>
        <v/>
      </c>
      <c r="DH135" s="85" t="str">
        <f t="shared" si="243"/>
        <v/>
      </c>
      <c r="DI135" s="85" t="str">
        <f t="shared" si="244"/>
        <v/>
      </c>
      <c r="DJ135" s="85" t="str">
        <f t="shared" si="245"/>
        <v/>
      </c>
      <c r="DK135" s="85" t="str">
        <f t="shared" si="246"/>
        <v/>
      </c>
      <c r="DL135" s="85" t="str">
        <f t="shared" si="247"/>
        <v/>
      </c>
      <c r="DM135" s="85" t="str">
        <f t="shared" si="248"/>
        <v/>
      </c>
      <c r="DN135" s="85" t="str">
        <f t="shared" si="249"/>
        <v/>
      </c>
      <c r="DO135" s="85" t="str">
        <f t="shared" si="250"/>
        <v/>
      </c>
      <c r="DP135" s="85" t="str">
        <f t="shared" si="251"/>
        <v/>
      </c>
      <c r="DQ135" s="85" t="str">
        <f t="shared" si="252"/>
        <v/>
      </c>
      <c r="EA135" s="86">
        <f t="shared" si="253"/>
        <v>0</v>
      </c>
      <c r="EB135" s="86">
        <f t="shared" si="254"/>
        <v>0</v>
      </c>
      <c r="EC135" s="86">
        <f t="shared" si="255"/>
        <v>0</v>
      </c>
      <c r="ED135" s="86">
        <f t="shared" si="256"/>
        <v>0</v>
      </c>
      <c r="EE135" s="86">
        <f t="shared" si="257"/>
        <v>0</v>
      </c>
      <c r="EF135" s="86">
        <f t="shared" si="258"/>
        <v>0</v>
      </c>
      <c r="EG135" s="86">
        <f t="shared" si="259"/>
        <v>0</v>
      </c>
      <c r="EH135" s="86">
        <f t="shared" si="260"/>
        <v>0</v>
      </c>
      <c r="EI135" s="86">
        <f t="shared" si="261"/>
        <v>0</v>
      </c>
      <c r="EJ135" s="86">
        <f t="shared" si="262"/>
        <v>0</v>
      </c>
      <c r="EK135" s="86">
        <f t="shared" si="263"/>
        <v>0</v>
      </c>
      <c r="EL135" s="86">
        <f t="shared" si="264"/>
        <v>0</v>
      </c>
      <c r="EM135" s="86">
        <f t="shared" si="265"/>
        <v>0</v>
      </c>
      <c r="EN135" s="86">
        <f t="shared" si="266"/>
        <v>0</v>
      </c>
      <c r="EO135" s="86">
        <f t="shared" si="267"/>
        <v>0</v>
      </c>
      <c r="EP135" s="86">
        <f t="shared" si="268"/>
        <v>0</v>
      </c>
      <c r="EQ135" s="86">
        <f t="shared" si="269"/>
        <v>0</v>
      </c>
      <c r="ER135" s="86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8">
        <f t="shared" si="270"/>
        <v>0</v>
      </c>
      <c r="C136" s="109">
        <f t="shared" si="270"/>
        <v>0</v>
      </c>
      <c r="D136" s="7"/>
      <c r="E136" s="10"/>
      <c r="F136" s="7"/>
      <c r="G136" s="10"/>
      <c r="H136" s="7"/>
      <c r="I136" s="8"/>
      <c r="J136" s="9"/>
      <c r="K136" s="9"/>
      <c r="L136" s="7"/>
      <c r="M136" s="10"/>
      <c r="N136" s="7"/>
      <c r="O136" s="10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7"/>
      <c r="AK136" s="10"/>
      <c r="AL136" s="7"/>
      <c r="AM136" s="10"/>
      <c r="AN136" s="7"/>
      <c r="AO136" s="10"/>
      <c r="AP136" s="7"/>
      <c r="AQ136" s="27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85" t="str">
        <f t="shared" si="226"/>
        <v/>
      </c>
      <c r="CB136" s="85" t="str">
        <f t="shared" si="227"/>
        <v/>
      </c>
      <c r="CC136" s="85" t="str">
        <f t="shared" si="228"/>
        <v/>
      </c>
      <c r="CD136" s="85" t="str">
        <f t="shared" si="229"/>
        <v/>
      </c>
      <c r="CE136" s="85" t="str">
        <f t="shared" si="230"/>
        <v/>
      </c>
      <c r="CF136" s="86"/>
      <c r="CG136" s="86">
        <f t="shared" si="231"/>
        <v>0</v>
      </c>
      <c r="CH136" s="86">
        <f t="shared" si="232"/>
        <v>0</v>
      </c>
      <c r="CI136" s="86">
        <f t="shared" si="233"/>
        <v>0</v>
      </c>
      <c r="CJ136" s="86">
        <f t="shared" si="234"/>
        <v>0</v>
      </c>
      <c r="CK136" s="86">
        <f t="shared" si="235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A136" s="85" t="str">
        <f t="shared" si="236"/>
        <v/>
      </c>
      <c r="DB136" s="85" t="str">
        <f t="shared" si="237"/>
        <v/>
      </c>
      <c r="DC136" s="85" t="str">
        <f t="shared" si="238"/>
        <v/>
      </c>
      <c r="DD136" s="85" t="str">
        <f t="shared" si="239"/>
        <v/>
      </c>
      <c r="DE136" s="85" t="str">
        <f t="shared" si="240"/>
        <v/>
      </c>
      <c r="DF136" s="85" t="str">
        <f t="shared" si="241"/>
        <v/>
      </c>
      <c r="DG136" s="85" t="str">
        <f t="shared" si="242"/>
        <v/>
      </c>
      <c r="DH136" s="85" t="str">
        <f t="shared" si="243"/>
        <v/>
      </c>
      <c r="DI136" s="85" t="str">
        <f t="shared" si="244"/>
        <v/>
      </c>
      <c r="DJ136" s="85" t="str">
        <f t="shared" si="245"/>
        <v/>
      </c>
      <c r="DK136" s="85" t="str">
        <f t="shared" si="246"/>
        <v/>
      </c>
      <c r="DL136" s="85" t="str">
        <f t="shared" si="247"/>
        <v/>
      </c>
      <c r="DM136" s="85" t="str">
        <f t="shared" si="248"/>
        <v/>
      </c>
      <c r="DN136" s="85" t="str">
        <f t="shared" si="249"/>
        <v/>
      </c>
      <c r="DO136" s="85" t="str">
        <f t="shared" si="250"/>
        <v/>
      </c>
      <c r="DP136" s="85" t="str">
        <f t="shared" si="251"/>
        <v/>
      </c>
      <c r="DQ136" s="85" t="str">
        <f t="shared" si="252"/>
        <v/>
      </c>
      <c r="EA136" s="86">
        <f t="shared" si="253"/>
        <v>0</v>
      </c>
      <c r="EB136" s="86">
        <f t="shared" si="254"/>
        <v>0</v>
      </c>
      <c r="EC136" s="86">
        <f t="shared" si="255"/>
        <v>0</v>
      </c>
      <c r="ED136" s="86">
        <f t="shared" si="256"/>
        <v>0</v>
      </c>
      <c r="EE136" s="86">
        <f t="shared" si="257"/>
        <v>0</v>
      </c>
      <c r="EF136" s="86">
        <f t="shared" si="258"/>
        <v>0</v>
      </c>
      <c r="EG136" s="86">
        <f t="shared" si="259"/>
        <v>0</v>
      </c>
      <c r="EH136" s="86">
        <f t="shared" si="260"/>
        <v>0</v>
      </c>
      <c r="EI136" s="86">
        <f t="shared" si="261"/>
        <v>0</v>
      </c>
      <c r="EJ136" s="86">
        <f t="shared" si="262"/>
        <v>0</v>
      </c>
      <c r="EK136" s="86">
        <f t="shared" si="263"/>
        <v>0</v>
      </c>
      <c r="EL136" s="86">
        <f t="shared" si="264"/>
        <v>0</v>
      </c>
      <c r="EM136" s="86">
        <f t="shared" si="265"/>
        <v>0</v>
      </c>
      <c r="EN136" s="86">
        <f t="shared" si="266"/>
        <v>0</v>
      </c>
      <c r="EO136" s="86">
        <f t="shared" si="267"/>
        <v>0</v>
      </c>
      <c r="EP136" s="86">
        <f t="shared" si="268"/>
        <v>0</v>
      </c>
      <c r="EQ136" s="86">
        <f t="shared" si="269"/>
        <v>0</v>
      </c>
      <c r="ER136" s="86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8">
        <f t="shared" si="270"/>
        <v>0</v>
      </c>
      <c r="C137" s="109">
        <f t="shared" si="270"/>
        <v>0</v>
      </c>
      <c r="D137" s="7"/>
      <c r="E137" s="10"/>
      <c r="F137" s="7"/>
      <c r="G137" s="10"/>
      <c r="H137" s="7"/>
      <c r="I137" s="8"/>
      <c r="J137" s="9"/>
      <c r="K137" s="9"/>
      <c r="L137" s="7"/>
      <c r="M137" s="10"/>
      <c r="N137" s="7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85" t="str">
        <f t="shared" si="226"/>
        <v/>
      </c>
      <c r="CB137" s="85" t="str">
        <f t="shared" si="227"/>
        <v/>
      </c>
      <c r="CC137" s="85" t="str">
        <f t="shared" si="228"/>
        <v/>
      </c>
      <c r="CD137" s="85" t="str">
        <f t="shared" si="229"/>
        <v/>
      </c>
      <c r="CE137" s="85" t="str">
        <f t="shared" si="230"/>
        <v/>
      </c>
      <c r="CF137" s="86"/>
      <c r="CG137" s="86">
        <f t="shared" si="231"/>
        <v>0</v>
      </c>
      <c r="CH137" s="86">
        <f t="shared" si="232"/>
        <v>0</v>
      </c>
      <c r="CI137" s="86">
        <f t="shared" si="233"/>
        <v>0</v>
      </c>
      <c r="CJ137" s="86">
        <f t="shared" si="234"/>
        <v>0</v>
      </c>
      <c r="CK137" s="86">
        <f t="shared" si="235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85" t="str">
        <f t="shared" si="236"/>
        <v/>
      </c>
      <c r="DB137" s="85" t="str">
        <f t="shared" si="237"/>
        <v/>
      </c>
      <c r="DC137" s="85" t="str">
        <f t="shared" si="238"/>
        <v/>
      </c>
      <c r="DD137" s="85" t="str">
        <f t="shared" si="239"/>
        <v/>
      </c>
      <c r="DE137" s="85" t="str">
        <f t="shared" si="240"/>
        <v/>
      </c>
      <c r="DF137" s="85" t="str">
        <f t="shared" si="241"/>
        <v/>
      </c>
      <c r="DG137" s="85" t="str">
        <f t="shared" si="242"/>
        <v/>
      </c>
      <c r="DH137" s="85" t="str">
        <f t="shared" si="243"/>
        <v/>
      </c>
      <c r="DI137" s="85" t="str">
        <f t="shared" si="244"/>
        <v/>
      </c>
      <c r="DJ137" s="85" t="str">
        <f t="shared" si="245"/>
        <v/>
      </c>
      <c r="DK137" s="85" t="str">
        <f t="shared" si="246"/>
        <v/>
      </c>
      <c r="DL137" s="85" t="str">
        <f t="shared" si="247"/>
        <v/>
      </c>
      <c r="DM137" s="85" t="str">
        <f t="shared" si="248"/>
        <v/>
      </c>
      <c r="DN137" s="85" t="str">
        <f t="shared" si="249"/>
        <v/>
      </c>
      <c r="DO137" s="85" t="str">
        <f t="shared" si="250"/>
        <v/>
      </c>
      <c r="DP137" s="85" t="str">
        <f t="shared" si="251"/>
        <v/>
      </c>
      <c r="DQ137" s="85" t="str">
        <f t="shared" si="252"/>
        <v/>
      </c>
      <c r="EA137" s="86">
        <f t="shared" si="253"/>
        <v>0</v>
      </c>
      <c r="EB137" s="86">
        <f t="shared" si="254"/>
        <v>0</v>
      </c>
      <c r="EC137" s="86">
        <f t="shared" si="255"/>
        <v>0</v>
      </c>
      <c r="ED137" s="86">
        <f t="shared" si="256"/>
        <v>0</v>
      </c>
      <c r="EE137" s="86">
        <f t="shared" si="257"/>
        <v>0</v>
      </c>
      <c r="EF137" s="86">
        <f t="shared" si="258"/>
        <v>0</v>
      </c>
      <c r="EG137" s="86">
        <f t="shared" si="259"/>
        <v>0</v>
      </c>
      <c r="EH137" s="86">
        <f t="shared" si="260"/>
        <v>0</v>
      </c>
      <c r="EI137" s="86">
        <f t="shared" si="261"/>
        <v>0</v>
      </c>
      <c r="EJ137" s="86">
        <f t="shared" si="262"/>
        <v>0</v>
      </c>
      <c r="EK137" s="86">
        <f t="shared" si="263"/>
        <v>0</v>
      </c>
      <c r="EL137" s="86">
        <f t="shared" si="264"/>
        <v>0</v>
      </c>
      <c r="EM137" s="86">
        <f t="shared" si="265"/>
        <v>0</v>
      </c>
      <c r="EN137" s="86">
        <f t="shared" si="266"/>
        <v>0</v>
      </c>
      <c r="EO137" s="86">
        <f t="shared" si="267"/>
        <v>0</v>
      </c>
      <c r="EP137" s="86">
        <f t="shared" si="268"/>
        <v>0</v>
      </c>
      <c r="EQ137" s="86">
        <f t="shared" si="269"/>
        <v>0</v>
      </c>
      <c r="ER137" s="86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8">
        <f t="shared" si="270"/>
        <v>0</v>
      </c>
      <c r="C138" s="109">
        <f t="shared" si="270"/>
        <v>0</v>
      </c>
      <c r="D138" s="7"/>
      <c r="E138" s="10"/>
      <c r="F138" s="7"/>
      <c r="G138" s="10"/>
      <c r="H138" s="7"/>
      <c r="I138" s="8"/>
      <c r="J138" s="9"/>
      <c r="K138" s="9"/>
      <c r="L138" s="7"/>
      <c r="M138" s="10"/>
      <c r="N138" s="7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85" t="str">
        <f t="shared" si="226"/>
        <v/>
      </c>
      <c r="CB138" s="85" t="str">
        <f t="shared" si="227"/>
        <v/>
      </c>
      <c r="CC138" s="85" t="str">
        <f t="shared" si="228"/>
        <v/>
      </c>
      <c r="CD138" s="85" t="str">
        <f t="shared" si="229"/>
        <v/>
      </c>
      <c r="CE138" s="85" t="str">
        <f t="shared" si="230"/>
        <v/>
      </c>
      <c r="CF138" s="86"/>
      <c r="CG138" s="86">
        <f t="shared" si="231"/>
        <v>0</v>
      </c>
      <c r="CH138" s="86">
        <f t="shared" si="232"/>
        <v>0</v>
      </c>
      <c r="CI138" s="86">
        <f t="shared" si="233"/>
        <v>0</v>
      </c>
      <c r="CJ138" s="86">
        <f t="shared" si="234"/>
        <v>0</v>
      </c>
      <c r="CK138" s="86">
        <f t="shared" si="235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85" t="str">
        <f t="shared" si="236"/>
        <v/>
      </c>
      <c r="DB138" s="85" t="str">
        <f t="shared" si="237"/>
        <v/>
      </c>
      <c r="DC138" s="85" t="str">
        <f t="shared" si="238"/>
        <v/>
      </c>
      <c r="DD138" s="85" t="str">
        <f t="shared" si="239"/>
        <v/>
      </c>
      <c r="DE138" s="85" t="str">
        <f t="shared" si="240"/>
        <v/>
      </c>
      <c r="DF138" s="85" t="str">
        <f t="shared" si="241"/>
        <v/>
      </c>
      <c r="DG138" s="85" t="str">
        <f t="shared" si="242"/>
        <v/>
      </c>
      <c r="DH138" s="85" t="str">
        <f t="shared" si="243"/>
        <v/>
      </c>
      <c r="DI138" s="85" t="str">
        <f t="shared" si="244"/>
        <v/>
      </c>
      <c r="DJ138" s="85" t="str">
        <f t="shared" si="245"/>
        <v/>
      </c>
      <c r="DK138" s="85" t="str">
        <f t="shared" si="246"/>
        <v/>
      </c>
      <c r="DL138" s="85" t="str">
        <f t="shared" si="247"/>
        <v/>
      </c>
      <c r="DM138" s="85" t="str">
        <f t="shared" si="248"/>
        <v/>
      </c>
      <c r="DN138" s="85" t="str">
        <f t="shared" si="249"/>
        <v/>
      </c>
      <c r="DO138" s="85" t="str">
        <f t="shared" si="250"/>
        <v/>
      </c>
      <c r="DP138" s="85" t="str">
        <f t="shared" si="251"/>
        <v/>
      </c>
      <c r="DQ138" s="85" t="str">
        <f t="shared" si="252"/>
        <v/>
      </c>
      <c r="EA138" s="86">
        <f t="shared" si="253"/>
        <v>0</v>
      </c>
      <c r="EB138" s="86">
        <f t="shared" si="254"/>
        <v>0</v>
      </c>
      <c r="EC138" s="86">
        <f t="shared" si="255"/>
        <v>0</v>
      </c>
      <c r="ED138" s="86">
        <f t="shared" si="256"/>
        <v>0</v>
      </c>
      <c r="EE138" s="86">
        <f t="shared" si="257"/>
        <v>0</v>
      </c>
      <c r="EF138" s="86">
        <f t="shared" si="258"/>
        <v>0</v>
      </c>
      <c r="EG138" s="86">
        <f t="shared" si="259"/>
        <v>0</v>
      </c>
      <c r="EH138" s="86">
        <f t="shared" si="260"/>
        <v>0</v>
      </c>
      <c r="EI138" s="86">
        <f t="shared" si="261"/>
        <v>0</v>
      </c>
      <c r="EJ138" s="86">
        <f t="shared" si="262"/>
        <v>0</v>
      </c>
      <c r="EK138" s="86">
        <f t="shared" si="263"/>
        <v>0</v>
      </c>
      <c r="EL138" s="86">
        <f t="shared" si="264"/>
        <v>0</v>
      </c>
      <c r="EM138" s="86">
        <f t="shared" si="265"/>
        <v>0</v>
      </c>
      <c r="EN138" s="86">
        <f t="shared" si="266"/>
        <v>0</v>
      </c>
      <c r="EO138" s="86">
        <f t="shared" si="267"/>
        <v>0</v>
      </c>
      <c r="EP138" s="86">
        <f t="shared" si="268"/>
        <v>0</v>
      </c>
      <c r="EQ138" s="86">
        <f t="shared" si="269"/>
        <v>0</v>
      </c>
      <c r="ER138" s="86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13">
        <f t="shared" si="270"/>
        <v>0</v>
      </c>
      <c r="C139" s="114">
        <f t="shared" si="270"/>
        <v>0</v>
      </c>
      <c r="D139" s="11"/>
      <c r="E139" s="24"/>
      <c r="F139" s="11"/>
      <c r="G139" s="24"/>
      <c r="H139" s="11"/>
      <c r="I139" s="13"/>
      <c r="J139" s="14"/>
      <c r="K139" s="14"/>
      <c r="L139" s="11"/>
      <c r="M139" s="24"/>
      <c r="N139" s="11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85" t="str">
        <f t="shared" si="226"/>
        <v/>
      </c>
      <c r="CB139" s="85" t="str">
        <f t="shared" si="227"/>
        <v/>
      </c>
      <c r="CC139" s="85" t="str">
        <f t="shared" si="228"/>
        <v/>
      </c>
      <c r="CD139" s="85" t="str">
        <f t="shared" si="229"/>
        <v/>
      </c>
      <c r="CE139" s="85" t="str">
        <f t="shared" si="230"/>
        <v/>
      </c>
      <c r="CF139" s="86"/>
      <c r="CG139" s="86">
        <f t="shared" si="231"/>
        <v>0</v>
      </c>
      <c r="CH139" s="86">
        <f t="shared" si="232"/>
        <v>0</v>
      </c>
      <c r="CI139" s="86">
        <f t="shared" si="233"/>
        <v>0</v>
      </c>
      <c r="CJ139" s="86">
        <f t="shared" si="234"/>
        <v>0</v>
      </c>
      <c r="CK139" s="86">
        <f t="shared" si="235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85" t="str">
        <f t="shared" si="236"/>
        <v/>
      </c>
      <c r="DB139" s="85" t="str">
        <f t="shared" si="237"/>
        <v/>
      </c>
      <c r="DC139" s="85" t="str">
        <f t="shared" si="238"/>
        <v/>
      </c>
      <c r="DD139" s="85" t="str">
        <f t="shared" si="239"/>
        <v/>
      </c>
      <c r="DE139" s="85" t="str">
        <f t="shared" si="240"/>
        <v/>
      </c>
      <c r="DF139" s="85" t="str">
        <f t="shared" si="241"/>
        <v/>
      </c>
      <c r="DG139" s="85" t="str">
        <f t="shared" si="242"/>
        <v/>
      </c>
      <c r="DH139" s="85" t="str">
        <f t="shared" si="243"/>
        <v/>
      </c>
      <c r="DI139" s="85" t="str">
        <f t="shared" si="244"/>
        <v/>
      </c>
      <c r="DJ139" s="85" t="str">
        <f t="shared" si="245"/>
        <v/>
      </c>
      <c r="DK139" s="85" t="str">
        <f t="shared" si="246"/>
        <v/>
      </c>
      <c r="DL139" s="85" t="str">
        <f t="shared" si="247"/>
        <v/>
      </c>
      <c r="DM139" s="85" t="str">
        <f t="shared" si="248"/>
        <v/>
      </c>
      <c r="DN139" s="85" t="str">
        <f t="shared" si="249"/>
        <v/>
      </c>
      <c r="DO139" s="85" t="str">
        <f t="shared" si="250"/>
        <v/>
      </c>
      <c r="DP139" s="85" t="str">
        <f t="shared" si="251"/>
        <v/>
      </c>
      <c r="DQ139" s="85" t="str">
        <f t="shared" si="252"/>
        <v/>
      </c>
      <c r="EA139" s="86">
        <f t="shared" si="253"/>
        <v>0</v>
      </c>
      <c r="EB139" s="86">
        <f t="shared" si="254"/>
        <v>0</v>
      </c>
      <c r="EC139" s="86">
        <f t="shared" si="255"/>
        <v>0</v>
      </c>
      <c r="ED139" s="86">
        <f t="shared" si="256"/>
        <v>0</v>
      </c>
      <c r="EE139" s="86">
        <f t="shared" si="257"/>
        <v>0</v>
      </c>
      <c r="EF139" s="86">
        <f t="shared" si="258"/>
        <v>0</v>
      </c>
      <c r="EG139" s="86">
        <f t="shared" si="259"/>
        <v>0</v>
      </c>
      <c r="EH139" s="86">
        <f t="shared" si="260"/>
        <v>0</v>
      </c>
      <c r="EI139" s="86">
        <f t="shared" si="261"/>
        <v>0</v>
      </c>
      <c r="EJ139" s="86">
        <f t="shared" si="262"/>
        <v>0</v>
      </c>
      <c r="EK139" s="86">
        <f t="shared" si="263"/>
        <v>0</v>
      </c>
      <c r="EL139" s="86">
        <f t="shared" si="264"/>
        <v>0</v>
      </c>
      <c r="EM139" s="86">
        <f t="shared" si="265"/>
        <v>0</v>
      </c>
      <c r="EN139" s="86">
        <f t="shared" si="266"/>
        <v>0</v>
      </c>
      <c r="EO139" s="86">
        <f t="shared" si="267"/>
        <v>0</v>
      </c>
      <c r="EP139" s="86">
        <f t="shared" si="268"/>
        <v>0</v>
      </c>
      <c r="EQ139" s="86">
        <f t="shared" si="269"/>
        <v>0</v>
      </c>
      <c r="ER139" s="86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67" t="s">
        <v>68</v>
      </c>
      <c r="F142" s="29" t="s">
        <v>33</v>
      </c>
      <c r="G142" s="30" t="s">
        <v>34</v>
      </c>
      <c r="H142" s="67" t="s">
        <v>68</v>
      </c>
      <c r="I142" s="29" t="s">
        <v>33</v>
      </c>
      <c r="J142" s="30" t="s">
        <v>34</v>
      </c>
      <c r="K142" s="67" t="s">
        <v>68</v>
      </c>
      <c r="L142" s="29" t="s">
        <v>33</v>
      </c>
      <c r="M142" s="30" t="s">
        <v>34</v>
      </c>
      <c r="N142" s="67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85" t="str">
        <f>IF(C143&gt;=D143,"","* Los exámenes Reactivos de Hepatitis B NO DEBEN ser mayor a los exámenes Procesados. ")</f>
        <v/>
      </c>
      <c r="CB143" s="85" t="str">
        <f>IF(F143&gt;=G143,"","* Los exámenes Reactivos de Hepatitis C NO DEBEN ser mayor a los exámenes Procesados. ")</f>
        <v/>
      </c>
      <c r="CC143" s="85" t="str">
        <f>IF(I143&gt;=J143,"","* Los exámenes Reactivos de CHAGAS NO DEBEN ser mayor a los exámenes Procesados. ")</f>
        <v/>
      </c>
      <c r="CD143" s="85" t="str">
        <f>IF(L143&gt;=M143,"","* Los exámenes Reactivos de HTLV1 NO DEBEN ser mayor a los exámenes Procesados. ")</f>
        <v/>
      </c>
      <c r="CE143" s="85" t="str">
        <f>IF(O143&gt;=P143,"","* Los exámenes Reactivos de SIFILIS NO DEBEN ser mayor a los exámenes Procesados. ")</f>
        <v/>
      </c>
      <c r="CF143" s="86" t="str">
        <f>IF(D143&gt;=E143,"","* Los exámenes Confirmados de Hepatitis B NO DEBEN ser mayor a los exámenes Reactivos. ")</f>
        <v/>
      </c>
      <c r="CG143" s="86" t="str">
        <f>IF(G143&gt;=H143,"","* Los exámenes Confirmados de Hepatitis C NO DEBEN ser mayor a los exámenes Reactivos. ")</f>
        <v/>
      </c>
      <c r="CH143" s="86" t="str">
        <f>IF(J143&gt;=K143,"","* Los exámenes Confirmados de CHAGAS NO DEBEN ser mayor a los exámenes Reactivos. ")</f>
        <v/>
      </c>
      <c r="CI143" s="86" t="str">
        <f>IF(M143&gt;=N143,"","* Los exámenes Confirmados de HTLV1 NO DEBEN ser mayor a los exámenes Reactivos. ")</f>
        <v/>
      </c>
      <c r="CJ143" s="86">
        <f>IF(C143&gt;=D143,0,1)</f>
        <v>0</v>
      </c>
      <c r="CK143" s="86">
        <f>IF(F143&gt;=G143,0,1)</f>
        <v>0</v>
      </c>
      <c r="CL143" s="86">
        <f>IF(I143&gt;=J143,0,1)</f>
        <v>0</v>
      </c>
      <c r="CM143" s="86">
        <f>IF(L143&gt;=M143,0,1)</f>
        <v>0</v>
      </c>
      <c r="CN143" s="86">
        <f>IF(O143&gt;=P143,0,1)</f>
        <v>0</v>
      </c>
      <c r="CO143" s="86">
        <f>IF(D143&gt;=E143,0,1)</f>
        <v>0</v>
      </c>
      <c r="CP143" s="86">
        <f>IF(G143&gt;=H143,0,1)</f>
        <v>0</v>
      </c>
      <c r="CQ143" s="86">
        <f>IF(J143&gt;=K143,0,1)</f>
        <v>0</v>
      </c>
      <c r="CR143" s="86">
        <f>IF(M143&gt;=N143,0,1)</f>
        <v>0</v>
      </c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85" t="str">
        <f>IF(C144&gt;=D144,"","* Los exámenes Reactivos de Hepatitis B NO DEBEN ser mayor a los exámenes Procesados. ")</f>
        <v/>
      </c>
      <c r="CB144" s="85" t="str">
        <f>IF(F144&gt;=G144,"","* Los exámenes Reactivos de Hepatitis C NO DEBEN ser mayor a los exámenes Procesados. ")</f>
        <v/>
      </c>
      <c r="CC144" s="85" t="str">
        <f>IF(I144&gt;=J144,"","* Los exámenes Reactivos de CHAGAS NO DEBEN ser mayor a los exámenes Procesados. ")</f>
        <v/>
      </c>
      <c r="CD144" s="85" t="str">
        <f>IF(L144&gt;=M144,"","* Los exámenes Reactivos de HTLV1 NO DEBEN ser mayor a los exámenes Procesados. ")</f>
        <v/>
      </c>
      <c r="CE144" s="85" t="str">
        <f>IF(O144&gt;=P144,"","* Los exámenes Reactivos de SIFILIS NO DEBEN ser mayor a los exámenes Procesados. ")</f>
        <v/>
      </c>
      <c r="CF144" s="86" t="str">
        <f>IF(D144&gt;=E144,"","* Los exámenes Confirmados de Hepatitis B NO DEBEN ser mayor a los exámenes Reactivos. ")</f>
        <v/>
      </c>
      <c r="CG144" s="86" t="str">
        <f>IF(G144&gt;=H144,"","* Los exámenes Confirmados de Hepatitis C NO DEBEN ser mayor a los exámenes Reactivos. ")</f>
        <v/>
      </c>
      <c r="CH144" s="86" t="str">
        <f>IF(J144&gt;=K144,"","* Los exámenes Confirmados de CHAGAS NO DEBEN ser mayor a los exámenes Reactivos. ")</f>
        <v/>
      </c>
      <c r="CI144" s="86" t="str">
        <f>IF(M144&gt;=N144,"","* Los exámenes Confirmados de HTLV1 NO DEBEN ser mayor a los exámenes Reactivos. ")</f>
        <v/>
      </c>
      <c r="CJ144" s="86">
        <f>IF(C144&gt;=D144,0,1)</f>
        <v>0</v>
      </c>
      <c r="CK144" s="86">
        <f>IF(F144&gt;=G144,0,1)</f>
        <v>0</v>
      </c>
      <c r="CL144" s="86">
        <f>IF(I144&gt;=J144,0,1)</f>
        <v>0</v>
      </c>
      <c r="CM144" s="86">
        <f>IF(L144&gt;=M144,0,1)</f>
        <v>0</v>
      </c>
      <c r="CN144" s="86">
        <f>IF(O144&gt;=P144,0,1)</f>
        <v>0</v>
      </c>
      <c r="CO144" s="86">
        <f>IF(D144&gt;=E144,0,1)</f>
        <v>0</v>
      </c>
      <c r="CP144" s="86">
        <f>IF(G144&gt;=H144,0,1)</f>
        <v>0</v>
      </c>
      <c r="CQ144" s="86">
        <f>IF(J144&gt;=K144,0,1)</f>
        <v>0</v>
      </c>
      <c r="CR144" s="86">
        <f>IF(M144&gt;=N144,0,1)</f>
        <v>0</v>
      </c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16.149999999999999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85" t="str">
        <f>IF(C145&gt;=D145,"","* Los exámenes Reactivos de Hepatitis B NO DEBEN ser mayor a los exámenes Procesados. ")</f>
        <v/>
      </c>
      <c r="CB145" s="85" t="str">
        <f>IF(F145&gt;=G145,"","* Los exámenes Reactivos de Hepatitis C NO DEBEN ser mayor a los exámenes Procesados. ")</f>
        <v/>
      </c>
      <c r="CC145" s="85" t="str">
        <f>IF(I145&gt;=J145,"","* Los exámenes Reactivos de CHAGAS NO DEBEN ser mayor a los exámenes Procesados. ")</f>
        <v/>
      </c>
      <c r="CD145" s="85" t="str">
        <f>IF(L145&gt;=M145,"","* Los exámenes Reactivos de HTLV1 NO DEBEN ser mayor a los exámenes Procesados. ")</f>
        <v/>
      </c>
      <c r="CE145" s="85" t="str">
        <f>IF(O145&gt;=P145,"","* Los exámenes Reactivos de SIFILIS NO DEBEN ser mayor a los exámenes Procesados. ")</f>
        <v/>
      </c>
      <c r="CF145" s="86" t="str">
        <f>IF(D145&gt;=E145,"","* Los exámenes Confirmados de Hepatitis B NO DEBEN ser mayor a los exámenes Reactivos. ")</f>
        <v/>
      </c>
      <c r="CG145" s="86" t="str">
        <f>IF(G145&gt;=H145,"","* Los exámenes Confirmados de Hepatitis C NO DEBEN ser mayor a los exámenes Reactivos. ")</f>
        <v/>
      </c>
      <c r="CH145" s="86" t="str">
        <f>IF(J145&gt;=K145,"","* Los exámenes Confirmados de CHAGAS NO DEBEN ser mayor a los exámenes Reactivos. ")</f>
        <v/>
      </c>
      <c r="CI145" s="86" t="str">
        <f>IF(M145&gt;=N145,"","* Los exámenes Confirmados de HTLV1 NO DEBEN ser mayor a los exámenes Reactivos. ")</f>
        <v/>
      </c>
      <c r="CJ145" s="86">
        <f>IF(C145&gt;=D145,0,1)</f>
        <v>0</v>
      </c>
      <c r="CK145" s="86">
        <f>IF(F145&gt;=G145,0,1)</f>
        <v>0</v>
      </c>
      <c r="CL145" s="86">
        <f>IF(I145&gt;=J145,0,1)</f>
        <v>0</v>
      </c>
      <c r="CM145" s="86">
        <f>IF(L145&gt;=M145,0,1)</f>
        <v>0</v>
      </c>
      <c r="CN145" s="86">
        <f>IF(O145&gt;=P145,0,1)</f>
        <v>0</v>
      </c>
      <c r="CO145" s="86">
        <f>IF(D145&gt;=E145,0,1)</f>
        <v>0</v>
      </c>
      <c r="CP145" s="86">
        <f>IF(G145&gt;=H145,0,1)</f>
        <v>0</v>
      </c>
      <c r="CQ145" s="86">
        <f>IF(J145&gt;=K145,0,1)</f>
        <v>0</v>
      </c>
      <c r="CR145" s="86">
        <f>IF(M145&gt;=N145,0,1)</f>
        <v>0</v>
      </c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5.1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85" t="str">
        <f>IF(C146&gt;=D146,"","* Los exámenes Reactivos de Hepatitis B NO DEBEN ser mayor a los exámenes Procesados. ")</f>
        <v/>
      </c>
      <c r="CB146" s="85" t="str">
        <f>IF(F146&gt;=G146,"","* Los exámenes Reactivos de Hepatitis C NO DEBEN ser mayor a los exámenes Procesados. ")</f>
        <v/>
      </c>
      <c r="CC146" s="85" t="str">
        <f>IF(I146&gt;=J146,"","* Los exámenes Reactivos de CHAGAS NO DEBEN ser mayor a los exámenes Procesados. ")</f>
        <v/>
      </c>
      <c r="CD146" s="85" t="str">
        <f>IF(L146&gt;=M146,"","* Los exámenes Reactivos de HTLV1 NO DEBEN ser mayor a los exámenes Procesados. ")</f>
        <v/>
      </c>
      <c r="CE146" s="85" t="str">
        <f>IF(O146&gt;=P146,"","* Los exámenes Reactivos de SIFILIS NO DEBEN ser mayor a los exámenes Procesados. ")</f>
        <v/>
      </c>
      <c r="CF146" s="86" t="str">
        <f>IF(D146&gt;=E146,"","* Los exámenes Confirmados de Hepatitis B NO DEBEN ser mayor a los exámenes Reactivos. ")</f>
        <v/>
      </c>
      <c r="CG146" s="86" t="str">
        <f>IF(G146&gt;=H146,"","* Los exámenes Confirmados de Hepatitis C NO DEBEN ser mayor a los exámenes Reactivos. ")</f>
        <v/>
      </c>
      <c r="CH146" s="86" t="str">
        <f>IF(J146&gt;=K146,"","* Los exámenes Confirmados de CHAGAS NO DEBEN ser mayor a los exámenes Reactivos. ")</f>
        <v/>
      </c>
      <c r="CI146" s="86" t="str">
        <f>IF(M146&gt;=N146,"","* Los exámenes Confirmados de HTLV1 NO DEBEN ser mayor a los exámenes Reactivos. ")</f>
        <v/>
      </c>
      <c r="CJ146" s="86">
        <f>IF(C146&gt;=D146,0,1)</f>
        <v>0</v>
      </c>
      <c r="CK146" s="86">
        <f>IF(F146&gt;=G146,0,1)</f>
        <v>0</v>
      </c>
      <c r="CL146" s="86">
        <f>IF(I146&gt;=J146,0,1)</f>
        <v>0</v>
      </c>
      <c r="CM146" s="86">
        <f>IF(L146&gt;=M146,0,1)</f>
        <v>0</v>
      </c>
      <c r="CN146" s="86">
        <f>IF(O146&gt;=P146,0,1)</f>
        <v>0</v>
      </c>
      <c r="CO146" s="86">
        <f>IF(D146&gt;=E146,0,1)</f>
        <v>0</v>
      </c>
      <c r="CP146" s="86">
        <f>IF(G146&gt;=H146,0,1)</f>
        <v>0</v>
      </c>
      <c r="CQ146" s="86">
        <f>IF(J146&gt;=K146,0,1)</f>
        <v>0</v>
      </c>
      <c r="CR146" s="86">
        <f>IF(M146&gt;=N146,0,1)</f>
        <v>0</v>
      </c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85" t="str">
        <f>IF(C147&gt;=D147,"","* Los exámenes Reactivos de Hepatitis B NO DEBEN ser mayor a los exámenes Procesados. ")</f>
        <v/>
      </c>
      <c r="CB147" s="85" t="str">
        <f>IF(F147&gt;=G147,"","* Los exámenes Reactivos de Hepatitis C NO DEBEN ser mayor a los exámenes Procesados. ")</f>
        <v/>
      </c>
      <c r="CC147" s="85" t="str">
        <f>IF(I147&gt;=J147,"","* Los exámenes Reactivos de CHAGAS NO DEBEN ser mayor a los exámenes Procesados. ")</f>
        <v/>
      </c>
      <c r="CD147" s="85" t="str">
        <f>IF(L147&gt;=M147,"","* Los exámenes Reactivos de HTLV1 NO DEBEN ser mayor a los exámenes Procesados. ")</f>
        <v/>
      </c>
      <c r="CE147" s="85" t="str">
        <f>IF(O147&gt;=P147,"","* Los exámenes Reactivos de SIFILIS NO DEBEN ser mayor a los exámenes Procesados. ")</f>
        <v/>
      </c>
      <c r="CF147" s="86" t="str">
        <f>IF(D147&gt;=E147,"","* Los exámenes Confirmados de Hepatitis B NO DEBEN ser mayor a los exámenes Reactivos. ")</f>
        <v/>
      </c>
      <c r="CG147" s="86" t="str">
        <f>IF(G147&gt;=H147,"","* Los exámenes Confirmados de Hepatitis C NO DEBEN ser mayor a los exámenes Reactivos. ")</f>
        <v/>
      </c>
      <c r="CH147" s="86" t="str">
        <f>IF(J147&gt;=K147,"","* Los exámenes Confirmados de CHAGAS NO DEBEN ser mayor a los exámenes Reactivos. ")</f>
        <v/>
      </c>
      <c r="CI147" s="86" t="str">
        <f>IF(M147&gt;=N147,"","* Los exámenes Confirmados de HTLV1 NO DEBEN ser mayor a los exámenes Reactivos. ")</f>
        <v/>
      </c>
      <c r="CJ147" s="86">
        <f>IF(C147&gt;=D147,0,1)</f>
        <v>0</v>
      </c>
      <c r="CK147" s="86">
        <f>IF(F147&gt;=G147,0,1)</f>
        <v>0</v>
      </c>
      <c r="CL147" s="86">
        <f>IF(I147&gt;=J147,0,1)</f>
        <v>0</v>
      </c>
      <c r="CM147" s="86">
        <f>IF(L147&gt;=M147,0,1)</f>
        <v>0</v>
      </c>
      <c r="CN147" s="86">
        <f>IF(O147&gt;=P147,0,1)</f>
        <v>0</v>
      </c>
      <c r="CO147" s="86">
        <f>IF(D147&gt;=E147,0,1)</f>
        <v>0</v>
      </c>
      <c r="CP147" s="86">
        <f>IF(G147&gt;=H147,0,1)</f>
        <v>0</v>
      </c>
      <c r="CQ147" s="86">
        <f>IF(J147&gt;=K147,0,1)</f>
        <v>0</v>
      </c>
      <c r="CR147" s="86">
        <f>IF(M147&gt;=N147,0,1)</f>
        <v>0</v>
      </c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67" t="s">
        <v>68</v>
      </c>
      <c r="F150" s="29" t="s">
        <v>33</v>
      </c>
      <c r="G150" s="30" t="s">
        <v>34</v>
      </c>
      <c r="H150" s="67" t="s">
        <v>68</v>
      </c>
      <c r="I150" s="29" t="s">
        <v>33</v>
      </c>
      <c r="J150" s="30" t="s">
        <v>34</v>
      </c>
      <c r="K150" s="67" t="s">
        <v>68</v>
      </c>
      <c r="L150" s="29" t="s">
        <v>33</v>
      </c>
      <c r="M150" s="30" t="s">
        <v>34</v>
      </c>
      <c r="N150" s="67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85" t="str">
        <f>IF(C151&gt;=D151,"","* Los exámenes Reactivos de Hepatitis B NO DEBEN ser mayor a los exámenes Procesados. ")</f>
        <v/>
      </c>
      <c r="CB151" s="85" t="str">
        <f>IF(F151&gt;=G151,"","* Los exámenes Reactivos de Hepatitis C NO DEBEN ser mayor a los exámenes Procesados. ")</f>
        <v/>
      </c>
      <c r="CC151" s="85" t="str">
        <f>IF(I151&gt;=J151,"","* Los exámenes Reactivos de CHAGAS NO DEBEN ser mayor a los exámenes Procesados. ")</f>
        <v/>
      </c>
      <c r="CD151" s="85" t="str">
        <f>IF(L151&gt;=M151,"","* Los exámenes Reactivos de HTLV1 NO DEBEN ser mayor a los exámenes Procesados. ")</f>
        <v/>
      </c>
      <c r="CE151" s="85" t="str">
        <f>IF(O151&gt;=P151,"","* Los exámenes Reactivos de SIFILIS NO DEBEN ser mayor a los exámenes Procesados. ")</f>
        <v/>
      </c>
      <c r="CF151" s="86" t="str">
        <f>IF(D151&gt;=E151,"","* Los exámenes Confirmados de Hepatitis B NO DEBEN ser mayor a los exámenes Reactivos. ")</f>
        <v/>
      </c>
      <c r="CG151" s="86" t="str">
        <f>IF(G151&gt;=H151,"","* Los exámenes Confirmados de Hepatitis C NO DEBEN ser mayor a los exámenes Reactivos. ")</f>
        <v/>
      </c>
      <c r="CH151" s="86" t="str">
        <f>IF(J151&gt;=K151,"","* Los exámenes Confirmados de CHAGAS NO DEBEN ser mayor a los exámenes Reactivos. ")</f>
        <v/>
      </c>
      <c r="CI151" s="86" t="str">
        <f>IF(M151&gt;=N151,"","* Los exámenes Confirmados de HTLV1 NO DEBEN ser mayor a los exámenes Reactivos. ")</f>
        <v/>
      </c>
      <c r="CJ151" s="86">
        <f>IF(C151&gt;=D151,0,1)</f>
        <v>0</v>
      </c>
      <c r="CK151" s="86">
        <f>IF(F151&gt;=G151,0,1)</f>
        <v>0</v>
      </c>
      <c r="CL151" s="86">
        <f>IF(I151&gt;=J151,0,1)</f>
        <v>0</v>
      </c>
      <c r="CM151" s="86">
        <f>IF(L151&gt;=M151,0,1)</f>
        <v>0</v>
      </c>
      <c r="CN151" s="86">
        <f>IF(O151&gt;=P151,0,1)</f>
        <v>0</v>
      </c>
      <c r="CO151" s="86">
        <f>IF(D151&gt;=E151,0,1)</f>
        <v>0</v>
      </c>
      <c r="CP151" s="86">
        <f>IF(G151&gt;=H151,0,1)</f>
        <v>0</v>
      </c>
      <c r="CQ151" s="86">
        <f>IF(J151&gt;=K151,0,1)</f>
        <v>0</v>
      </c>
      <c r="CR151" s="86">
        <f>IF(M151&gt;=N151,0,1)</f>
        <v>0</v>
      </c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85" t="str">
        <f>IF(C152&gt;=D152,"","* Los exámenes Reactivos de Hepatitis B NO DEBEN ser mayor a los exámenes Procesados. ")</f>
        <v/>
      </c>
      <c r="CB152" s="85" t="str">
        <f>IF(F152&gt;=G152,"","* Los exámenes Reactivos de Hepatitis C NO DEBEN ser mayor a los exámenes Procesados. ")</f>
        <v/>
      </c>
      <c r="CC152" s="85" t="str">
        <f>IF(I152&gt;=J152,"","* Los exámenes Reactivos de CHAGAS NO DEBEN ser mayor a los exámenes Procesados. ")</f>
        <v/>
      </c>
      <c r="CD152" s="85" t="str">
        <f>IF(L152&gt;=M152,"","* Los exámenes Reactivos de HTLV1 NO DEBEN ser mayor a los exámenes Procesados. ")</f>
        <v/>
      </c>
      <c r="CE152" s="85" t="str">
        <f>IF(O152&gt;=P152,"","* Los exámenes Reactivos de SIFILIS NO DEBEN ser mayor a los exámenes Procesados. ")</f>
        <v/>
      </c>
      <c r="CF152" s="86" t="str">
        <f>IF(D152&gt;=E152,"","* Los exámenes Confirmados de Hepatitis B NO DEBEN ser mayor a los exámenes Reactivos. ")</f>
        <v/>
      </c>
      <c r="CG152" s="86" t="str">
        <f>IF(G152&gt;=H152,"","* Los exámenes Confirmados de Hepatitis C NO DEBEN ser mayor a los exámenes Reactivos. ")</f>
        <v/>
      </c>
      <c r="CH152" s="86" t="str">
        <f>IF(J152&gt;=K152,"","* Los exámenes Confirmados de CHAGAS NO DEBEN ser mayor a los exámenes Reactivos. ")</f>
        <v/>
      </c>
      <c r="CI152" s="86" t="str">
        <f>IF(M152&gt;=N152,"","* Los exámenes Confirmados de HTLV1 NO DEBEN ser mayor a los exámenes Reactivos. ")</f>
        <v/>
      </c>
      <c r="CJ152" s="86">
        <f>IF(C152&gt;=D152,0,1)</f>
        <v>0</v>
      </c>
      <c r="CK152" s="86">
        <f>IF(F152&gt;=G152,0,1)</f>
        <v>0</v>
      </c>
      <c r="CL152" s="86">
        <f>IF(I152&gt;=J152,0,1)</f>
        <v>0</v>
      </c>
      <c r="CM152" s="86">
        <f>IF(L152&gt;=M152,0,1)</f>
        <v>0</v>
      </c>
      <c r="CN152" s="86">
        <f>IF(O152&gt;=P152,0,1)</f>
        <v>0</v>
      </c>
      <c r="CO152" s="86">
        <f>IF(D152&gt;=E152,0,1)</f>
        <v>0</v>
      </c>
      <c r="CP152" s="86">
        <f>IF(G152&gt;=H152,0,1)</f>
        <v>0</v>
      </c>
      <c r="CQ152" s="86">
        <f>IF(J152&gt;=K152,0,1)</f>
        <v>0</v>
      </c>
      <c r="CR152" s="86">
        <f>IF(M152&gt;=N152,0,1)</f>
        <v>0</v>
      </c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16.149999999999999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85" t="str">
        <f>IF(C153&gt;=D153,"","* Los exámenes Reactivos de Hepatitis B NO DEBEN ser mayor a los exámenes Procesados. ")</f>
        <v/>
      </c>
      <c r="CB153" s="85" t="str">
        <f>IF(F153&gt;=G153,"","* Los exámenes Reactivos de Hepatitis C NO DEBEN ser mayor a los exámenes Procesados. ")</f>
        <v/>
      </c>
      <c r="CC153" s="85" t="str">
        <f>IF(I153&gt;=J153,"","* Los exámenes Reactivos de CHAGAS NO DEBEN ser mayor a los exámenes Procesados. ")</f>
        <v/>
      </c>
      <c r="CD153" s="85" t="str">
        <f>IF(L153&gt;=M153,"","* Los exámenes Reactivos de HTLV1 NO DEBEN ser mayor a los exámenes Procesados. ")</f>
        <v/>
      </c>
      <c r="CE153" s="85" t="str">
        <f>IF(O153&gt;=P153,"","* Los exámenes Reactivos de SIFILIS NO DEBEN ser mayor a los exámenes Procesados. ")</f>
        <v/>
      </c>
      <c r="CF153" s="86" t="str">
        <f>IF(D153&gt;=E153,"","* Los exámenes Confirmados de Hepatitis B NO DEBEN ser mayor a los exámenes Reactivos. ")</f>
        <v/>
      </c>
      <c r="CG153" s="86" t="str">
        <f>IF(G153&gt;=H153,"","* Los exámenes Confirmados de Hepatitis C NO DEBEN ser mayor a los exámenes Reactivos. ")</f>
        <v/>
      </c>
      <c r="CH153" s="86" t="str">
        <f>IF(J153&gt;=K153,"","* Los exámenes Confirmados de CHAGAS NO DEBEN ser mayor a los exámenes Reactivos. ")</f>
        <v/>
      </c>
      <c r="CI153" s="86" t="str">
        <f>IF(M153&gt;=N153,"","* Los exámenes Confirmados de HTLV1 NO DEBEN ser mayor a los exámenes Reactivos. ")</f>
        <v/>
      </c>
      <c r="CJ153" s="86">
        <f>IF(C153&gt;=D153,0,1)</f>
        <v>0</v>
      </c>
      <c r="CK153" s="86">
        <f>IF(F153&gt;=G153,0,1)</f>
        <v>0</v>
      </c>
      <c r="CL153" s="86">
        <f>IF(I153&gt;=J153,0,1)</f>
        <v>0</v>
      </c>
      <c r="CM153" s="86">
        <f>IF(L153&gt;=M153,0,1)</f>
        <v>0</v>
      </c>
      <c r="CN153" s="86">
        <f>IF(O153&gt;=P153,0,1)</f>
        <v>0</v>
      </c>
      <c r="CO153" s="86">
        <f>IF(D153&gt;=E153,0,1)</f>
        <v>0</v>
      </c>
      <c r="CP153" s="86">
        <f>IF(G153&gt;=H153,0,1)</f>
        <v>0</v>
      </c>
      <c r="CQ153" s="86">
        <f>IF(J153&gt;=K153,0,1)</f>
        <v>0</v>
      </c>
      <c r="CR153" s="86">
        <f>IF(M153&gt;=N153,0,1)</f>
        <v>0</v>
      </c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1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85" t="str">
        <f>IF(C154&gt;=D154,"","* Los exámenes Reactivos de Hepatitis B NO DEBEN ser mayor a los exámenes Procesados. ")</f>
        <v/>
      </c>
      <c r="CB154" s="85" t="str">
        <f>IF(F154&gt;=G154,"","* Los exámenes Reactivos de Hepatitis C NO DEBEN ser mayor a los exámenes Procesados. ")</f>
        <v/>
      </c>
      <c r="CC154" s="85" t="str">
        <f>IF(I154&gt;=J154,"","* Los exámenes Reactivos de CHAGAS NO DEBEN ser mayor a los exámenes Procesados. ")</f>
        <v/>
      </c>
      <c r="CD154" s="85" t="str">
        <f>IF(L154&gt;=M154,"","* Los exámenes Reactivos de HTLV1 NO DEBEN ser mayor a los exámenes Procesados. ")</f>
        <v/>
      </c>
      <c r="CE154" s="85" t="str">
        <f>IF(O154&gt;=P154,"","* Los exámenes Reactivos de SIFILIS NO DEBEN ser mayor a los exámenes Procesados. ")</f>
        <v/>
      </c>
      <c r="CF154" s="86" t="str">
        <f>IF(D154&gt;=E154,"","* Los exámenes Confirmados de Hepatitis B NO DEBEN ser mayor a los exámenes Reactivos. ")</f>
        <v/>
      </c>
      <c r="CG154" s="86" t="str">
        <f>IF(G154&gt;=H154,"","* Los exámenes Confirmados de Hepatitis C NO DEBEN ser mayor a los exámenes Reactivos. ")</f>
        <v/>
      </c>
      <c r="CH154" s="86" t="str">
        <f>IF(J154&gt;=K154,"","* Los exámenes Confirmados de CHAGAS NO DEBEN ser mayor a los exámenes Reactivos. ")</f>
        <v/>
      </c>
      <c r="CI154" s="86" t="str">
        <f>IF(M154&gt;=N154,"","* Los exámenes Confirmados de HTLV1 NO DEBEN ser mayor a los exámenes Reactivos. ")</f>
        <v/>
      </c>
      <c r="CJ154" s="86">
        <f>IF(C154&gt;=D154,0,1)</f>
        <v>0</v>
      </c>
      <c r="CK154" s="86">
        <f>IF(F154&gt;=G154,0,1)</f>
        <v>0</v>
      </c>
      <c r="CL154" s="86">
        <f>IF(I154&gt;=J154,0,1)</f>
        <v>0</v>
      </c>
      <c r="CM154" s="86">
        <f>IF(L154&gt;=M154,0,1)</f>
        <v>0</v>
      </c>
      <c r="CN154" s="86">
        <f>IF(O154&gt;=P154,0,1)</f>
        <v>0</v>
      </c>
      <c r="CO154" s="86">
        <f>IF(D154&gt;=E154,0,1)</f>
        <v>0</v>
      </c>
      <c r="CP154" s="86">
        <f>IF(G154&gt;=H154,0,1)</f>
        <v>0</v>
      </c>
      <c r="CQ154" s="86">
        <f>IF(J154&gt;=K154,0,1)</f>
        <v>0</v>
      </c>
      <c r="CR154" s="86">
        <f>IF(M154&gt;=N154,0,1)</f>
        <v>0</v>
      </c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85" t="str">
        <f>IF(C155&gt;=D155,"","* Los exámenes Reactivos de Hepatitis B NO DEBEN ser mayor a los exámenes Procesados. ")</f>
        <v/>
      </c>
      <c r="CB155" s="85" t="str">
        <f>IF(F155&gt;=G155,"","* Los exámenes Reactivos de Hepatitis C NO DEBEN ser mayor a los exámenes Procesados. ")</f>
        <v/>
      </c>
      <c r="CC155" s="85" t="str">
        <f>IF(I155&gt;=J155,"","* Los exámenes Reactivos de CHAGAS NO DEBEN ser mayor a los exámenes Procesados. ")</f>
        <v/>
      </c>
      <c r="CD155" s="85" t="str">
        <f>IF(L155&gt;=M155,"","* Los exámenes Reactivos de HTLV1 NO DEBEN ser mayor a los exámenes Procesados. ")</f>
        <v/>
      </c>
      <c r="CE155" s="85" t="str">
        <f>IF(O155&gt;=P155,"","* Los exámenes Reactivos de SIFILIS NO DEBEN ser mayor a los exámenes Procesados. ")</f>
        <v/>
      </c>
      <c r="CF155" s="86" t="str">
        <f>IF(D155&gt;=E155,"","* Los exámenes Confirmados de Hepatitis B NO DEBEN ser mayor a los exámenes Reactivos. ")</f>
        <v/>
      </c>
      <c r="CG155" s="86" t="str">
        <f>IF(G155&gt;=H155,"","* Los exámenes Confirmados de Hepatitis C NO DEBEN ser mayor a los exámenes Reactivos. ")</f>
        <v/>
      </c>
      <c r="CH155" s="86" t="str">
        <f>IF(J155&gt;=K155,"","* Los exámenes Confirmados de CHAGAS NO DEBEN ser mayor a los exámenes Reactivos. ")</f>
        <v/>
      </c>
      <c r="CI155" s="86" t="str">
        <f>IF(M155&gt;=N155,"","* Los exámenes Confirmados de HTLV1 NO DEBEN ser mayor a los exámenes Reactivos. ")</f>
        <v/>
      </c>
      <c r="CJ155" s="86">
        <f>IF(C155&gt;=D155,0,1)</f>
        <v>0</v>
      </c>
      <c r="CK155" s="86">
        <f>IF(F155&gt;=G155,0,1)</f>
        <v>0</v>
      </c>
      <c r="CL155" s="86">
        <f>IF(I155&gt;=J155,0,1)</f>
        <v>0</v>
      </c>
      <c r="CM155" s="86">
        <f>IF(L155&gt;=M155,0,1)</f>
        <v>0</v>
      </c>
      <c r="CN155" s="86">
        <f>IF(O155&gt;=P155,0,1)</f>
        <v>0</v>
      </c>
      <c r="CO155" s="86">
        <f>IF(D155&gt;=E155,0,1)</f>
        <v>0</v>
      </c>
      <c r="CP155" s="86">
        <f>IF(G155&gt;=H155,0,1)</f>
        <v>0</v>
      </c>
      <c r="CQ155" s="86">
        <f>IF(J155&gt;=K155,0,1)</f>
        <v>0</v>
      </c>
      <c r="CR155" s="86">
        <f>IF(M155&gt;=N155,0,1)</f>
        <v>0</v>
      </c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82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82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23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194</v>
      </c>
      <c r="D160" s="136">
        <f>SUM(+F160+H160+J160+L160+N160+P160+R160+T160+V160+X160+Z160+AB160+AD160+AF160+AH160+AJ160+AL160+AN160+AP160+AR160)</f>
        <v>1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>
        <v>2</v>
      </c>
      <c r="P160" s="5"/>
      <c r="Q160" s="1">
        <v>18</v>
      </c>
      <c r="R160" s="5"/>
      <c r="S160" s="1">
        <v>53</v>
      </c>
      <c r="T160" s="5"/>
      <c r="U160" s="1">
        <v>55</v>
      </c>
      <c r="V160" s="5">
        <v>1</v>
      </c>
      <c r="W160" s="1">
        <v>37</v>
      </c>
      <c r="X160" s="5"/>
      <c r="Y160" s="1">
        <v>22</v>
      </c>
      <c r="Z160" s="5"/>
      <c r="AA160" s="1">
        <v>7</v>
      </c>
      <c r="AB160" s="5"/>
      <c r="AC160" s="1"/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63"/>
      <c r="AS160" s="63"/>
      <c r="AT160" s="42">
        <v>194</v>
      </c>
      <c r="AU160" s="138">
        <v>0</v>
      </c>
      <c r="AV160" s="18">
        <v>0</v>
      </c>
      <c r="AW160" s="7">
        <v>0</v>
      </c>
      <c r="AX160" s="9">
        <v>1</v>
      </c>
      <c r="AY160" s="18">
        <v>1</v>
      </c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85" t="str">
        <f t="shared" ref="CA160:CA180" si="271">IF(C160&lt;   D160,"* El total de Reactivos NO DEBE ser superior al total de Procesados. ","")</f>
        <v/>
      </c>
      <c r="CB160" s="85" t="str">
        <f t="shared" ref="CB160:CB168" si="272">IF(C160&lt;&gt; AS160+ AT160,"* La suma de las columnas Sexo DEBE SER IGUAL a los Procesados. ","")</f>
        <v/>
      </c>
      <c r="CC160" s="85" t="str">
        <f t="shared" ref="CC160:CC180" si="273">IF(C160&lt;  AU160+ AV160,"* La suma de las columna Trans NO DEBE ser superior al total de Procesados. ","")</f>
        <v/>
      </c>
      <c r="CD160" s="85" t="str">
        <f t="shared" ref="CD160:CD180" si="274">IF(C160&lt;  AW160,"* La columna Pueblos Originarios NO DEBE ser superior al total de Procesados. ","")</f>
        <v/>
      </c>
      <c r="CE160" s="85" t="str">
        <f t="shared" ref="CE160:CE180" si="275">IF(C160&lt;  AX160,"* La columna Migrantes NO DEBE ser superior al total de Procesados. ","")</f>
        <v/>
      </c>
      <c r="CF160" s="86" t="str">
        <f t="shared" ref="CF160:CF180" si="276">IF((O160 + Q160) &lt;  AY160,"* La columna 14-18 AÑOS no puede ser mayor al total por grupo edad de 10 a 19 años. ","")</f>
        <v/>
      </c>
      <c r="CG160" s="86">
        <f t="shared" ref="CG160:CG180" si="277">IF(C160&lt;&gt; AS160+AT160,1,0)</f>
        <v>0</v>
      </c>
      <c r="CH160" s="86">
        <f t="shared" ref="CH160:CH180" si="278">IF(C160&lt;  AU160+AV160,1,0)</f>
        <v>0</v>
      </c>
      <c r="CI160" s="86">
        <f t="shared" ref="CI160:CI180" si="279">IF(C160&lt;  AW160,1,0)</f>
        <v>0</v>
      </c>
      <c r="CJ160" s="86">
        <f t="shared" ref="CJ160:CJ180" si="280">IF(C160&lt;  AX160,1,0)</f>
        <v>0</v>
      </c>
      <c r="CK160" s="86">
        <f t="shared" ref="CK160:CK180" si="281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85" t="str">
        <f t="shared" ref="DA160:DA180" si="282">IF(F160&gt; E160,"* Los exámenes Reactivos de Menor de 6 meses NO DEBEN ser mayor a los Exámenes Procesados de la misma edad. ","")</f>
        <v/>
      </c>
      <c r="DB160" s="85" t="str">
        <f t="shared" ref="DB160:DB180" si="283">IF(H160&gt; G160,"* Los exámenes Reactivos de 6 a 11 meses NO DEBEN ser mayor a los Exámenes Procesados de la misma edad. ","")</f>
        <v/>
      </c>
      <c r="DC160" s="85" t="str">
        <f t="shared" ref="DC160:DC180" si="284">IF(J160&gt; I160,"* Los exámenes Reactivos de 12 a 24 meses NO DEBEN ser mayor a los Exámenes Procesados de la misma edad. ","")</f>
        <v/>
      </c>
      <c r="DD160" s="85" t="str">
        <f t="shared" ref="DD160:DD180" si="285">IF(L160&gt; K160,"* Los exámenes Reactivos de 3 a 4 años NO DEBEN ser mayor a los Exámenes Procesados de la misma edad. ","")</f>
        <v/>
      </c>
      <c r="DE160" s="85" t="str">
        <f t="shared" ref="DE160:DE180" si="286">IF(N160&gt; M160,"* Los exámenes Reactivos de 5 a 9 años NO DEBEN ser mayor a los Exámenes Procesados de la misma edad. ","")</f>
        <v/>
      </c>
      <c r="DF160" s="85" t="str">
        <f t="shared" ref="DF160:DF180" si="287">IF(P160&gt; O160,"* Los exámenes Reactivos de 10 a 14 años NO DEBEN ser mayor a los Exámenes Procesados de la misma edad. ","")</f>
        <v/>
      </c>
      <c r="DG160" s="85" t="str">
        <f t="shared" ref="DG160:DG180" si="288">IF(R160&gt; Q160,"* Los exámenes Reactivos de 15 a 19 años NO DEBEN ser mayor a los Exámenes Procesados de la misma edad. ","")</f>
        <v/>
      </c>
      <c r="DH160" s="85" t="str">
        <f t="shared" ref="DH160:DH180" si="289">IF(T160&gt; S160,"* Los exámenes Reactivos de 20 a 24 años NO DEBEN ser mayor a los Exámenes Procesados de la misma edad. ","")</f>
        <v/>
      </c>
      <c r="DI160" s="85" t="str">
        <f t="shared" ref="DI160:DI180" si="290">IF(V160&gt; U160,"* Los exámenes Reactivos de 25 a 29 años NO DEBEN ser mayor a los Exámenes Procesados de la misma edad. ","")</f>
        <v/>
      </c>
      <c r="DJ160" s="85" t="str">
        <f t="shared" ref="DJ160:DJ180" si="291">IF(X160&gt; W160,"* Los exámenes Reactivos de 30 a 34 años NO DEBEN ser mayor a los Exámenes Procesados de la misma edad. ","")</f>
        <v/>
      </c>
      <c r="DK160" s="85" t="str">
        <f t="shared" ref="DK160:DK180" si="292">IF(Z160&gt; Y160,"* Los exámenes Reactivos de 35 a 39 años NO DEBEN ser mayor a los Exámenes Procesados de la misma edad. ","")</f>
        <v/>
      </c>
      <c r="DL160" s="85" t="str">
        <f t="shared" ref="DL160:DL180" si="293">IF(AB160&gt; AA160,"* Los exámenes Reactivos de 40 a 44 años NO DEBEN ser mayor a los Exámenes Procesados de la misma edad. ","")</f>
        <v/>
      </c>
      <c r="DM160" s="85" t="str">
        <f t="shared" ref="DM160:DM180" si="294">IF(AD160&gt; AC160,"* Los exámenes Reactivos de 45 a 49 años NO DEBEN ser mayor a los Exámenes Procesados de la misma edad. ","")</f>
        <v/>
      </c>
      <c r="DN160" s="85" t="str">
        <f t="shared" ref="DN160:DN180" si="295">IF(AF160&gt; AE160,"* Los exámenes Reactivos de 50 a 54 años NO DEBEN ser mayor a los Exámenes Procesados de la misma edad. ","")</f>
        <v/>
      </c>
      <c r="DO160" s="85" t="str">
        <f t="shared" ref="DO160:DO180" si="296">IF(AH160&gt; AG160,"* Los exámenes Reactivos de 55 a 59 años NO DEBEN ser mayor a los Exámenes Procesados de la misma edad. ","")</f>
        <v/>
      </c>
      <c r="DP160" s="85" t="str">
        <f t="shared" ref="DP160:DP180" si="297">IF(AJ160&gt; AI160,"* Los exámenes Reactivos de 60 a 64 años NO DEBEN ser mayor a los Exámenes Procesados de la misma edad. ","")</f>
        <v/>
      </c>
      <c r="DQ160" s="85" t="str">
        <f t="shared" ref="DQ160:DQ180" si="298">IF(AL160&gt; AK160,"* Los exámenes Reactivos de 65 a 69 años NO DEBEN ser mayor a los Exámenes Procesados de la misma edad. ","")</f>
        <v/>
      </c>
      <c r="DR160" s="85" t="str">
        <f t="shared" ref="DR160:DR180" si="299">IF(AN160&gt; AM160,"* Los exámenes Reactivos de 70 a 74 años NO DEBEN ser mayor a los Exámenes Procesados de la misma edad. ","")</f>
        <v/>
      </c>
      <c r="DS160" s="85" t="str">
        <f t="shared" ref="DS160:DS180" si="300">IF(AP160&gt; AO160,"* Los exámenes Reactivos de 75 a 79 años NO DEBEN ser mayor a los Exámenes Procesados de la misma edad. ","")</f>
        <v/>
      </c>
      <c r="DT160" s="85" t="str">
        <f t="shared" ref="DT160:DT180" si="301">IF(AR160&gt; AQ160,"* Los exámenes Reactivos de 80 y mas años NO DEBEN ser mayor a los Exámenes Procesados de la misma edad. ","")</f>
        <v/>
      </c>
      <c r="EA160" s="86">
        <f t="shared" ref="EA160:EA180" si="302">IF(F160&gt; E160,1,0)</f>
        <v>0</v>
      </c>
      <c r="EB160" s="86">
        <f t="shared" ref="EB160:EB180" si="303">IF(H160&gt; G160,1,0)</f>
        <v>0</v>
      </c>
      <c r="EC160" s="86">
        <f t="shared" ref="EC160:EC180" si="304">IF(J160&gt; I160,1,0)</f>
        <v>0</v>
      </c>
      <c r="ED160" s="86">
        <f t="shared" ref="ED160:ED180" si="305">IF(L160&gt; K160,1,0)</f>
        <v>0</v>
      </c>
      <c r="EE160" s="86">
        <f t="shared" ref="EE160:EE180" si="306">IF(N160&gt; M160,1,0)</f>
        <v>0</v>
      </c>
      <c r="EF160" s="86">
        <f t="shared" ref="EF160:EF180" si="307">IF(P160&gt; O160,1,0)</f>
        <v>0</v>
      </c>
      <c r="EG160" s="86">
        <f t="shared" ref="EG160:EG180" si="308">IF(R160&gt; Q160,1,0)</f>
        <v>0</v>
      </c>
      <c r="EH160" s="86">
        <f t="shared" ref="EH160:EH180" si="309">IF(T160&gt; S160,1,0)</f>
        <v>0</v>
      </c>
      <c r="EI160" s="86">
        <f t="shared" ref="EI160:EI180" si="310">IF(V160&gt; U160,1,0)</f>
        <v>0</v>
      </c>
      <c r="EJ160" s="86">
        <f t="shared" ref="EJ160:EJ180" si="311">IF(X160&gt; W160,1,0)</f>
        <v>0</v>
      </c>
      <c r="EK160" s="86">
        <f t="shared" ref="EK160:EK180" si="312">IF(Z160&gt; Y160,1,0)</f>
        <v>0</v>
      </c>
      <c r="EL160" s="86">
        <f t="shared" ref="EL160:EL180" si="313">IF(AB160&gt; AA160,1,0)</f>
        <v>0</v>
      </c>
      <c r="EM160" s="86">
        <f t="shared" ref="EM160:EM180" si="314">IF(AD160&gt; AC160,1,0)</f>
        <v>0</v>
      </c>
      <c r="EN160" s="86">
        <f t="shared" ref="EN160:EN180" si="315">IF(AF160&gt; AE160,1,0)</f>
        <v>0</v>
      </c>
      <c r="EO160" s="86">
        <f t="shared" ref="EO160:EO180" si="316">IF(AH160&gt; AG160,1,0)</f>
        <v>0</v>
      </c>
      <c r="EP160" s="86">
        <f t="shared" ref="EP160:EP180" si="317">IF(AJ160&gt; AI160,1,0)</f>
        <v>0</v>
      </c>
      <c r="EQ160" s="86">
        <f t="shared" ref="EQ160:EQ180" si="318">IF(AL160&gt; AK160,1,0)</f>
        <v>0</v>
      </c>
      <c r="ER160" s="86">
        <f t="shared" ref="ER160:ER180" si="319">IF(AN160&gt; AM160,1,0)</f>
        <v>0</v>
      </c>
      <c r="ES160" s="86">
        <f t="shared" ref="ES160:ES180" si="320">IF(AP160&gt; AO160,1,0)</f>
        <v>0</v>
      </c>
      <c r="ET160" s="86">
        <f t="shared" ref="ET160:ET180" si="321">IF(AR160&gt; AQ160,1,0)</f>
        <v>0</v>
      </c>
      <c r="EU160" s="86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22">SUM(+E161+G161+I161+K161+M161+O161+Q161+S161+U161+W161+Y161+AA161+AC161+AE161+AG161+AI161+AK161+AM161+AO161+AQ161)</f>
        <v>70</v>
      </c>
      <c r="D161" s="109">
        <f t="shared" si="322"/>
        <v>1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7</v>
      </c>
      <c r="R161" s="37"/>
      <c r="S161" s="15">
        <v>19</v>
      </c>
      <c r="T161" s="37"/>
      <c r="U161" s="15">
        <v>22</v>
      </c>
      <c r="V161" s="37">
        <v>1</v>
      </c>
      <c r="W161" s="15">
        <v>12</v>
      </c>
      <c r="X161" s="37"/>
      <c r="Y161" s="15">
        <v>7</v>
      </c>
      <c r="Z161" s="37"/>
      <c r="AA161" s="15">
        <v>3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53"/>
      <c r="AS161" s="53"/>
      <c r="AT161" s="42">
        <v>70</v>
      </c>
      <c r="AU161" s="138">
        <v>0</v>
      </c>
      <c r="AV161" s="18">
        <v>0</v>
      </c>
      <c r="AW161" s="7">
        <v>0</v>
      </c>
      <c r="AX161" s="9">
        <v>0</v>
      </c>
      <c r="AY161" s="18">
        <v>0</v>
      </c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85" t="str">
        <f t="shared" si="271"/>
        <v/>
      </c>
      <c r="CB161" s="85" t="str">
        <f t="shared" si="272"/>
        <v/>
      </c>
      <c r="CC161" s="85" t="str">
        <f t="shared" si="273"/>
        <v/>
      </c>
      <c r="CD161" s="85" t="str">
        <f t="shared" si="274"/>
        <v/>
      </c>
      <c r="CE161" s="85" t="str">
        <f t="shared" si="275"/>
        <v/>
      </c>
      <c r="CF161" s="86" t="str">
        <f t="shared" si="276"/>
        <v/>
      </c>
      <c r="CG161" s="86">
        <f t="shared" si="277"/>
        <v>0</v>
      </c>
      <c r="CH161" s="86">
        <f t="shared" si="278"/>
        <v>0</v>
      </c>
      <c r="CI161" s="86">
        <f t="shared" si="279"/>
        <v>0</v>
      </c>
      <c r="CJ161" s="86">
        <f t="shared" si="280"/>
        <v>0</v>
      </c>
      <c r="CK161" s="86">
        <f t="shared" si="281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85" t="str">
        <f t="shared" si="282"/>
        <v/>
      </c>
      <c r="DB161" s="85" t="str">
        <f t="shared" si="283"/>
        <v/>
      </c>
      <c r="DC161" s="85" t="str">
        <f t="shared" si="284"/>
        <v/>
      </c>
      <c r="DD161" s="85" t="str">
        <f t="shared" si="285"/>
        <v/>
      </c>
      <c r="DE161" s="85" t="str">
        <f t="shared" si="286"/>
        <v/>
      </c>
      <c r="DF161" s="85" t="str">
        <f t="shared" si="287"/>
        <v/>
      </c>
      <c r="DG161" s="85" t="str">
        <f t="shared" si="288"/>
        <v/>
      </c>
      <c r="DH161" s="85" t="str">
        <f t="shared" si="289"/>
        <v/>
      </c>
      <c r="DI161" s="85" t="str">
        <f t="shared" si="290"/>
        <v/>
      </c>
      <c r="DJ161" s="85" t="str">
        <f t="shared" si="291"/>
        <v/>
      </c>
      <c r="DK161" s="85" t="str">
        <f t="shared" si="292"/>
        <v/>
      </c>
      <c r="DL161" s="85" t="str">
        <f t="shared" si="293"/>
        <v/>
      </c>
      <c r="DM161" s="85" t="str">
        <f t="shared" si="294"/>
        <v/>
      </c>
      <c r="DN161" s="85" t="str">
        <f t="shared" si="295"/>
        <v/>
      </c>
      <c r="DO161" s="85" t="str">
        <f t="shared" si="296"/>
        <v/>
      </c>
      <c r="DP161" s="85" t="str">
        <f t="shared" si="297"/>
        <v/>
      </c>
      <c r="DQ161" s="85" t="str">
        <f t="shared" si="298"/>
        <v/>
      </c>
      <c r="DR161" s="85" t="str">
        <f t="shared" si="299"/>
        <v/>
      </c>
      <c r="DS161" s="85" t="str">
        <f t="shared" si="300"/>
        <v/>
      </c>
      <c r="DT161" s="85" t="str">
        <f t="shared" si="301"/>
        <v/>
      </c>
      <c r="EA161" s="86">
        <f t="shared" si="302"/>
        <v>0</v>
      </c>
      <c r="EB161" s="86">
        <f t="shared" si="303"/>
        <v>0</v>
      </c>
      <c r="EC161" s="86">
        <f t="shared" si="304"/>
        <v>0</v>
      </c>
      <c r="ED161" s="86">
        <f t="shared" si="305"/>
        <v>0</v>
      </c>
      <c r="EE161" s="86">
        <f t="shared" si="306"/>
        <v>0</v>
      </c>
      <c r="EF161" s="86">
        <f t="shared" si="307"/>
        <v>0</v>
      </c>
      <c r="EG161" s="86">
        <f t="shared" si="308"/>
        <v>0</v>
      </c>
      <c r="EH161" s="86">
        <f t="shared" si="309"/>
        <v>0</v>
      </c>
      <c r="EI161" s="86">
        <f t="shared" si="310"/>
        <v>0</v>
      </c>
      <c r="EJ161" s="86">
        <f t="shared" si="311"/>
        <v>0</v>
      </c>
      <c r="EK161" s="86">
        <f t="shared" si="312"/>
        <v>0</v>
      </c>
      <c r="EL161" s="86">
        <f t="shared" si="313"/>
        <v>0</v>
      </c>
      <c r="EM161" s="86">
        <f t="shared" si="314"/>
        <v>0</v>
      </c>
      <c r="EN161" s="86">
        <f t="shared" si="315"/>
        <v>0</v>
      </c>
      <c r="EO161" s="86">
        <f t="shared" si="316"/>
        <v>0</v>
      </c>
      <c r="EP161" s="86">
        <f t="shared" si="317"/>
        <v>0</v>
      </c>
      <c r="EQ161" s="86">
        <f t="shared" si="318"/>
        <v>0</v>
      </c>
      <c r="ER161" s="86">
        <f t="shared" si="319"/>
        <v>0</v>
      </c>
      <c r="ES161" s="86">
        <f t="shared" si="320"/>
        <v>0</v>
      </c>
      <c r="ET161" s="86">
        <f t="shared" si="321"/>
        <v>0</v>
      </c>
      <c r="EU161" s="86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22"/>
        <v>0</v>
      </c>
      <c r="D162" s="109">
        <f t="shared" si="322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53"/>
      <c r="AS162" s="5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85" t="str">
        <f t="shared" si="271"/>
        <v/>
      </c>
      <c r="CB162" s="85" t="str">
        <f t="shared" si="272"/>
        <v/>
      </c>
      <c r="CC162" s="85" t="str">
        <f t="shared" si="273"/>
        <v/>
      </c>
      <c r="CD162" s="85" t="str">
        <f t="shared" si="274"/>
        <v/>
      </c>
      <c r="CE162" s="85" t="str">
        <f t="shared" si="275"/>
        <v/>
      </c>
      <c r="CF162" s="86" t="str">
        <f t="shared" si="276"/>
        <v/>
      </c>
      <c r="CG162" s="86">
        <f t="shared" si="277"/>
        <v>0</v>
      </c>
      <c r="CH162" s="86">
        <f t="shared" si="278"/>
        <v>0</v>
      </c>
      <c r="CI162" s="86">
        <f t="shared" si="279"/>
        <v>0</v>
      </c>
      <c r="CJ162" s="86">
        <f t="shared" si="280"/>
        <v>0</v>
      </c>
      <c r="CK162" s="86">
        <f t="shared" si="281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85" t="str">
        <f t="shared" si="282"/>
        <v/>
      </c>
      <c r="DB162" s="85" t="str">
        <f t="shared" si="283"/>
        <v/>
      </c>
      <c r="DC162" s="85" t="str">
        <f t="shared" si="284"/>
        <v/>
      </c>
      <c r="DD162" s="85" t="str">
        <f t="shared" si="285"/>
        <v/>
      </c>
      <c r="DE162" s="85" t="str">
        <f t="shared" si="286"/>
        <v/>
      </c>
      <c r="DF162" s="85" t="str">
        <f t="shared" si="287"/>
        <v/>
      </c>
      <c r="DG162" s="85" t="str">
        <f t="shared" si="288"/>
        <v/>
      </c>
      <c r="DH162" s="85" t="str">
        <f t="shared" si="289"/>
        <v/>
      </c>
      <c r="DI162" s="85" t="str">
        <f t="shared" si="290"/>
        <v/>
      </c>
      <c r="DJ162" s="85" t="str">
        <f t="shared" si="291"/>
        <v/>
      </c>
      <c r="DK162" s="85" t="str">
        <f t="shared" si="292"/>
        <v/>
      </c>
      <c r="DL162" s="85" t="str">
        <f t="shared" si="293"/>
        <v/>
      </c>
      <c r="DM162" s="85" t="str">
        <f t="shared" si="294"/>
        <v/>
      </c>
      <c r="DN162" s="85" t="str">
        <f t="shared" si="295"/>
        <v/>
      </c>
      <c r="DO162" s="85" t="str">
        <f t="shared" si="296"/>
        <v/>
      </c>
      <c r="DP162" s="85" t="str">
        <f t="shared" si="297"/>
        <v/>
      </c>
      <c r="DQ162" s="85" t="str">
        <f t="shared" si="298"/>
        <v/>
      </c>
      <c r="DR162" s="85" t="str">
        <f t="shared" si="299"/>
        <v/>
      </c>
      <c r="DS162" s="85" t="str">
        <f t="shared" si="300"/>
        <v/>
      </c>
      <c r="DT162" s="85" t="str">
        <f t="shared" si="301"/>
        <v/>
      </c>
      <c r="EA162" s="86">
        <f t="shared" si="302"/>
        <v>0</v>
      </c>
      <c r="EB162" s="86">
        <f t="shared" si="303"/>
        <v>0</v>
      </c>
      <c r="EC162" s="86">
        <f t="shared" si="304"/>
        <v>0</v>
      </c>
      <c r="ED162" s="86">
        <f t="shared" si="305"/>
        <v>0</v>
      </c>
      <c r="EE162" s="86">
        <f t="shared" si="306"/>
        <v>0</v>
      </c>
      <c r="EF162" s="86">
        <f t="shared" si="307"/>
        <v>0</v>
      </c>
      <c r="EG162" s="86">
        <f t="shared" si="308"/>
        <v>0</v>
      </c>
      <c r="EH162" s="86">
        <f t="shared" si="309"/>
        <v>0</v>
      </c>
      <c r="EI162" s="86">
        <f t="shared" si="310"/>
        <v>0</v>
      </c>
      <c r="EJ162" s="86">
        <f t="shared" si="311"/>
        <v>0</v>
      </c>
      <c r="EK162" s="86">
        <f t="shared" si="312"/>
        <v>0</v>
      </c>
      <c r="EL162" s="86">
        <f t="shared" si="313"/>
        <v>0</v>
      </c>
      <c r="EM162" s="86">
        <f t="shared" si="314"/>
        <v>0</v>
      </c>
      <c r="EN162" s="86">
        <f t="shared" si="315"/>
        <v>0</v>
      </c>
      <c r="EO162" s="86">
        <f t="shared" si="316"/>
        <v>0</v>
      </c>
      <c r="EP162" s="86">
        <f t="shared" si="317"/>
        <v>0</v>
      </c>
      <c r="EQ162" s="86">
        <f t="shared" si="318"/>
        <v>0</v>
      </c>
      <c r="ER162" s="86">
        <f t="shared" si="319"/>
        <v>0</v>
      </c>
      <c r="ES162" s="86">
        <f t="shared" si="320"/>
        <v>0</v>
      </c>
      <c r="ET162" s="86">
        <f t="shared" si="321"/>
        <v>0</v>
      </c>
      <c r="EU162" s="86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22"/>
        <v>0</v>
      </c>
      <c r="D163" s="139">
        <f t="shared" si="322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8"/>
      <c r="AS163" s="18"/>
      <c r="AT163" s="64"/>
      <c r="AU163" s="138"/>
      <c r="AV163" s="18"/>
      <c r="AW163" s="7"/>
      <c r="AX163" s="9"/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85" t="str">
        <f t="shared" si="271"/>
        <v/>
      </c>
      <c r="CB163" s="85" t="str">
        <f t="shared" si="272"/>
        <v/>
      </c>
      <c r="CC163" s="85" t="str">
        <f t="shared" si="273"/>
        <v/>
      </c>
      <c r="CD163" s="85" t="str">
        <f t="shared" si="274"/>
        <v/>
      </c>
      <c r="CE163" s="85" t="str">
        <f t="shared" si="275"/>
        <v/>
      </c>
      <c r="CF163" s="86" t="str">
        <f t="shared" si="276"/>
        <v/>
      </c>
      <c r="CG163" s="86">
        <f t="shared" si="277"/>
        <v>0</v>
      </c>
      <c r="CH163" s="86">
        <f t="shared" si="278"/>
        <v>0</v>
      </c>
      <c r="CI163" s="86">
        <f t="shared" si="279"/>
        <v>0</v>
      </c>
      <c r="CJ163" s="86">
        <f t="shared" si="280"/>
        <v>0</v>
      </c>
      <c r="CK163" s="86">
        <f t="shared" si="281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85" t="str">
        <f t="shared" si="282"/>
        <v/>
      </c>
      <c r="DB163" s="85" t="str">
        <f t="shared" si="283"/>
        <v/>
      </c>
      <c r="DC163" s="85" t="str">
        <f t="shared" si="284"/>
        <v/>
      </c>
      <c r="DD163" s="85" t="str">
        <f t="shared" si="285"/>
        <v/>
      </c>
      <c r="DE163" s="85" t="str">
        <f t="shared" si="286"/>
        <v/>
      </c>
      <c r="DF163" s="85" t="str">
        <f t="shared" si="287"/>
        <v/>
      </c>
      <c r="DG163" s="85" t="str">
        <f t="shared" si="288"/>
        <v/>
      </c>
      <c r="DH163" s="85" t="str">
        <f t="shared" si="289"/>
        <v/>
      </c>
      <c r="DI163" s="85" t="str">
        <f t="shared" si="290"/>
        <v/>
      </c>
      <c r="DJ163" s="85" t="str">
        <f t="shared" si="291"/>
        <v/>
      </c>
      <c r="DK163" s="85" t="str">
        <f t="shared" si="292"/>
        <v/>
      </c>
      <c r="DL163" s="85" t="str">
        <f t="shared" si="293"/>
        <v/>
      </c>
      <c r="DM163" s="85" t="str">
        <f t="shared" si="294"/>
        <v/>
      </c>
      <c r="DN163" s="85" t="str">
        <f t="shared" si="295"/>
        <v/>
      </c>
      <c r="DO163" s="85" t="str">
        <f t="shared" si="296"/>
        <v/>
      </c>
      <c r="DP163" s="85" t="str">
        <f t="shared" si="297"/>
        <v/>
      </c>
      <c r="DQ163" s="85" t="str">
        <f t="shared" si="298"/>
        <v/>
      </c>
      <c r="DR163" s="85" t="str">
        <f t="shared" si="299"/>
        <v/>
      </c>
      <c r="DS163" s="85" t="str">
        <f t="shared" si="300"/>
        <v/>
      </c>
      <c r="DT163" s="85" t="str">
        <f t="shared" si="301"/>
        <v/>
      </c>
      <c r="EA163" s="86">
        <f t="shared" si="302"/>
        <v>0</v>
      </c>
      <c r="EB163" s="86">
        <f t="shared" si="303"/>
        <v>0</v>
      </c>
      <c r="EC163" s="86">
        <f t="shared" si="304"/>
        <v>0</v>
      </c>
      <c r="ED163" s="86">
        <f t="shared" si="305"/>
        <v>0</v>
      </c>
      <c r="EE163" s="86">
        <f t="shared" si="306"/>
        <v>0</v>
      </c>
      <c r="EF163" s="86">
        <f t="shared" si="307"/>
        <v>0</v>
      </c>
      <c r="EG163" s="86">
        <f t="shared" si="308"/>
        <v>0</v>
      </c>
      <c r="EH163" s="86">
        <f t="shared" si="309"/>
        <v>0</v>
      </c>
      <c r="EI163" s="86">
        <f t="shared" si="310"/>
        <v>0</v>
      </c>
      <c r="EJ163" s="86">
        <f t="shared" si="311"/>
        <v>0</v>
      </c>
      <c r="EK163" s="86">
        <f t="shared" si="312"/>
        <v>0</v>
      </c>
      <c r="EL163" s="86">
        <f t="shared" si="313"/>
        <v>0</v>
      </c>
      <c r="EM163" s="86">
        <f t="shared" si="314"/>
        <v>0</v>
      </c>
      <c r="EN163" s="86">
        <f t="shared" si="315"/>
        <v>0</v>
      </c>
      <c r="EO163" s="86">
        <f t="shared" si="316"/>
        <v>0</v>
      </c>
      <c r="EP163" s="86">
        <f t="shared" si="317"/>
        <v>0</v>
      </c>
      <c r="EQ163" s="86">
        <f t="shared" si="318"/>
        <v>0</v>
      </c>
      <c r="ER163" s="86">
        <f t="shared" si="319"/>
        <v>0</v>
      </c>
      <c r="ES163" s="86">
        <f t="shared" si="320"/>
        <v>0</v>
      </c>
      <c r="ET163" s="86">
        <f t="shared" si="321"/>
        <v>0</v>
      </c>
      <c r="EU163" s="86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8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85" t="str">
        <f t="shared" si="271"/>
        <v/>
      </c>
      <c r="CB164" s="85" t="str">
        <f t="shared" si="272"/>
        <v/>
      </c>
      <c r="CC164" s="85" t="str">
        <f t="shared" si="273"/>
        <v/>
      </c>
      <c r="CD164" s="85" t="str">
        <f t="shared" si="274"/>
        <v/>
      </c>
      <c r="CE164" s="85" t="str">
        <f t="shared" si="275"/>
        <v/>
      </c>
      <c r="CF164" s="86" t="str">
        <f t="shared" si="276"/>
        <v/>
      </c>
      <c r="CG164" s="86">
        <f t="shared" si="277"/>
        <v>0</v>
      </c>
      <c r="CH164" s="86">
        <f t="shared" si="278"/>
        <v>0</v>
      </c>
      <c r="CI164" s="86">
        <f t="shared" si="279"/>
        <v>0</v>
      </c>
      <c r="CJ164" s="86">
        <f t="shared" si="280"/>
        <v>0</v>
      </c>
      <c r="CK164" s="86">
        <f t="shared" si="281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85" t="str">
        <f t="shared" si="282"/>
        <v/>
      </c>
      <c r="DB164" s="85" t="str">
        <f t="shared" si="283"/>
        <v/>
      </c>
      <c r="DC164" s="85" t="str">
        <f t="shared" si="284"/>
        <v/>
      </c>
      <c r="DD164" s="85" t="str">
        <f t="shared" si="285"/>
        <v/>
      </c>
      <c r="DE164" s="85" t="str">
        <f t="shared" si="286"/>
        <v/>
      </c>
      <c r="DF164" s="85" t="str">
        <f t="shared" si="287"/>
        <v/>
      </c>
      <c r="DG164" s="85" t="str">
        <f t="shared" si="288"/>
        <v/>
      </c>
      <c r="DH164" s="85" t="str">
        <f t="shared" si="289"/>
        <v/>
      </c>
      <c r="DI164" s="85" t="str">
        <f t="shared" si="290"/>
        <v/>
      </c>
      <c r="DJ164" s="85" t="str">
        <f t="shared" si="291"/>
        <v/>
      </c>
      <c r="DK164" s="85" t="str">
        <f t="shared" si="292"/>
        <v/>
      </c>
      <c r="DL164" s="85" t="str">
        <f t="shared" si="293"/>
        <v/>
      </c>
      <c r="DM164" s="85" t="str">
        <f t="shared" si="294"/>
        <v/>
      </c>
      <c r="DN164" s="85" t="str">
        <f t="shared" si="295"/>
        <v/>
      </c>
      <c r="DO164" s="85" t="str">
        <f t="shared" si="296"/>
        <v/>
      </c>
      <c r="DP164" s="85" t="str">
        <f t="shared" si="297"/>
        <v/>
      </c>
      <c r="DQ164" s="85" t="str">
        <f t="shared" si="298"/>
        <v/>
      </c>
      <c r="DR164" s="85" t="str">
        <f t="shared" si="299"/>
        <v/>
      </c>
      <c r="DS164" s="85" t="str">
        <f t="shared" si="300"/>
        <v/>
      </c>
      <c r="DT164" s="85" t="str">
        <f t="shared" si="301"/>
        <v/>
      </c>
      <c r="EA164" s="86">
        <f t="shared" si="302"/>
        <v>0</v>
      </c>
      <c r="EB164" s="86">
        <f t="shared" si="303"/>
        <v>0</v>
      </c>
      <c r="EC164" s="86">
        <f t="shared" si="304"/>
        <v>0</v>
      </c>
      <c r="ED164" s="86">
        <f t="shared" si="305"/>
        <v>0</v>
      </c>
      <c r="EE164" s="86">
        <f t="shared" si="306"/>
        <v>0</v>
      </c>
      <c r="EF164" s="86">
        <f t="shared" si="307"/>
        <v>0</v>
      </c>
      <c r="EG164" s="86">
        <f t="shared" si="308"/>
        <v>0</v>
      </c>
      <c r="EH164" s="86">
        <f t="shared" si="309"/>
        <v>0</v>
      </c>
      <c r="EI164" s="86">
        <f t="shared" si="310"/>
        <v>0</v>
      </c>
      <c r="EJ164" s="86">
        <f t="shared" si="311"/>
        <v>0</v>
      </c>
      <c r="EK164" s="86">
        <f t="shared" si="312"/>
        <v>0</v>
      </c>
      <c r="EL164" s="86">
        <f t="shared" si="313"/>
        <v>0</v>
      </c>
      <c r="EM164" s="86">
        <f t="shared" si="314"/>
        <v>0</v>
      </c>
      <c r="EN164" s="86">
        <f t="shared" si="315"/>
        <v>0</v>
      </c>
      <c r="EO164" s="86">
        <f t="shared" si="316"/>
        <v>0</v>
      </c>
      <c r="EP164" s="86">
        <f t="shared" si="317"/>
        <v>0</v>
      </c>
      <c r="EQ164" s="86">
        <f t="shared" si="318"/>
        <v>0</v>
      </c>
      <c r="ER164" s="86">
        <f t="shared" si="319"/>
        <v>0</v>
      </c>
      <c r="ES164" s="86">
        <f t="shared" si="320"/>
        <v>0</v>
      </c>
      <c r="ET164" s="86">
        <f t="shared" si="321"/>
        <v>0</v>
      </c>
      <c r="EU164" s="86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22"/>
        <v>14</v>
      </c>
      <c r="D165" s="109">
        <f t="shared" si="322"/>
        <v>1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3</v>
      </c>
      <c r="R165" s="10"/>
      <c r="S165" s="7">
        <v>2</v>
      </c>
      <c r="T165" s="10"/>
      <c r="U165" s="7">
        <v>1</v>
      </c>
      <c r="V165" s="10"/>
      <c r="W165" s="7">
        <v>2</v>
      </c>
      <c r="X165" s="10"/>
      <c r="Y165" s="7">
        <v>3</v>
      </c>
      <c r="Z165" s="10"/>
      <c r="AA165" s="7"/>
      <c r="AB165" s="10"/>
      <c r="AC165" s="7"/>
      <c r="AD165" s="10"/>
      <c r="AE165" s="7">
        <v>1</v>
      </c>
      <c r="AF165" s="10">
        <v>1</v>
      </c>
      <c r="AG165" s="7"/>
      <c r="AH165" s="10"/>
      <c r="AI165" s="7">
        <v>1</v>
      </c>
      <c r="AJ165" s="10"/>
      <c r="AK165" s="7">
        <v>1</v>
      </c>
      <c r="AL165" s="10"/>
      <c r="AM165" s="7"/>
      <c r="AN165" s="10"/>
      <c r="AO165" s="7"/>
      <c r="AP165" s="10"/>
      <c r="AQ165" s="7"/>
      <c r="AR165" s="8"/>
      <c r="AS165" s="18">
        <v>8</v>
      </c>
      <c r="AT165" s="64">
        <v>6</v>
      </c>
      <c r="AU165" s="138">
        <v>0</v>
      </c>
      <c r="AV165" s="18">
        <v>0</v>
      </c>
      <c r="AW165" s="7">
        <v>0</v>
      </c>
      <c r="AX165" s="9">
        <v>0</v>
      </c>
      <c r="AY165" s="18">
        <v>0</v>
      </c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85" t="str">
        <f t="shared" si="271"/>
        <v/>
      </c>
      <c r="CB165" s="85" t="str">
        <f t="shared" si="272"/>
        <v/>
      </c>
      <c r="CC165" s="85" t="str">
        <f t="shared" si="273"/>
        <v/>
      </c>
      <c r="CD165" s="85" t="str">
        <f t="shared" si="274"/>
        <v/>
      </c>
      <c r="CE165" s="85" t="str">
        <f t="shared" si="275"/>
        <v/>
      </c>
      <c r="CF165" s="86" t="str">
        <f t="shared" si="276"/>
        <v/>
      </c>
      <c r="CG165" s="86">
        <f t="shared" si="277"/>
        <v>0</v>
      </c>
      <c r="CH165" s="86">
        <f t="shared" si="278"/>
        <v>0</v>
      </c>
      <c r="CI165" s="86">
        <f t="shared" si="279"/>
        <v>0</v>
      </c>
      <c r="CJ165" s="86">
        <f t="shared" si="280"/>
        <v>0</v>
      </c>
      <c r="CK165" s="86">
        <f t="shared" si="281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85" t="str">
        <f t="shared" si="282"/>
        <v/>
      </c>
      <c r="DB165" s="85" t="str">
        <f t="shared" si="283"/>
        <v/>
      </c>
      <c r="DC165" s="85" t="str">
        <f t="shared" si="284"/>
        <v/>
      </c>
      <c r="DD165" s="85" t="str">
        <f t="shared" si="285"/>
        <v/>
      </c>
      <c r="DE165" s="85" t="str">
        <f t="shared" si="286"/>
        <v/>
      </c>
      <c r="DF165" s="85" t="str">
        <f t="shared" si="287"/>
        <v/>
      </c>
      <c r="DG165" s="85" t="str">
        <f t="shared" si="288"/>
        <v/>
      </c>
      <c r="DH165" s="85" t="str">
        <f t="shared" si="289"/>
        <v/>
      </c>
      <c r="DI165" s="85" t="str">
        <f t="shared" si="290"/>
        <v/>
      </c>
      <c r="DJ165" s="85" t="str">
        <f t="shared" si="291"/>
        <v/>
      </c>
      <c r="DK165" s="85" t="str">
        <f t="shared" si="292"/>
        <v/>
      </c>
      <c r="DL165" s="85" t="str">
        <f t="shared" si="293"/>
        <v/>
      </c>
      <c r="DM165" s="85" t="str">
        <f t="shared" si="294"/>
        <v/>
      </c>
      <c r="DN165" s="85" t="str">
        <f t="shared" si="295"/>
        <v/>
      </c>
      <c r="DO165" s="85" t="str">
        <f t="shared" si="296"/>
        <v/>
      </c>
      <c r="DP165" s="85" t="str">
        <f t="shared" si="297"/>
        <v/>
      </c>
      <c r="DQ165" s="85" t="str">
        <f t="shared" si="298"/>
        <v/>
      </c>
      <c r="DR165" s="85" t="str">
        <f t="shared" si="299"/>
        <v/>
      </c>
      <c r="DS165" s="85" t="str">
        <f t="shared" si="300"/>
        <v/>
      </c>
      <c r="DT165" s="85" t="str">
        <f t="shared" si="301"/>
        <v/>
      </c>
      <c r="EA165" s="86">
        <f t="shared" si="302"/>
        <v>0</v>
      </c>
      <c r="EB165" s="86">
        <f t="shared" si="303"/>
        <v>0</v>
      </c>
      <c r="EC165" s="86">
        <f t="shared" si="304"/>
        <v>0</v>
      </c>
      <c r="ED165" s="86">
        <f t="shared" si="305"/>
        <v>0</v>
      </c>
      <c r="EE165" s="86">
        <f t="shared" si="306"/>
        <v>0</v>
      </c>
      <c r="EF165" s="86">
        <f t="shared" si="307"/>
        <v>0</v>
      </c>
      <c r="EG165" s="86">
        <f t="shared" si="308"/>
        <v>0</v>
      </c>
      <c r="EH165" s="86">
        <f t="shared" si="309"/>
        <v>0</v>
      </c>
      <c r="EI165" s="86">
        <f t="shared" si="310"/>
        <v>0</v>
      </c>
      <c r="EJ165" s="86">
        <f t="shared" si="311"/>
        <v>0</v>
      </c>
      <c r="EK165" s="86">
        <f t="shared" si="312"/>
        <v>0</v>
      </c>
      <c r="EL165" s="86">
        <f t="shared" si="313"/>
        <v>0</v>
      </c>
      <c r="EM165" s="86">
        <f t="shared" si="314"/>
        <v>0</v>
      </c>
      <c r="EN165" s="86">
        <f t="shared" si="315"/>
        <v>0</v>
      </c>
      <c r="EO165" s="86">
        <f t="shared" si="316"/>
        <v>0</v>
      </c>
      <c r="EP165" s="86">
        <f t="shared" si="317"/>
        <v>0</v>
      </c>
      <c r="EQ165" s="86">
        <f t="shared" si="318"/>
        <v>0</v>
      </c>
      <c r="ER165" s="86">
        <f t="shared" si="319"/>
        <v>0</v>
      </c>
      <c r="ES165" s="86">
        <f t="shared" si="320"/>
        <v>0</v>
      </c>
      <c r="ET165" s="86">
        <f t="shared" si="321"/>
        <v>0</v>
      </c>
      <c r="EU165" s="86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10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/>
      <c r="R166" s="10"/>
      <c r="S166" s="7">
        <v>3</v>
      </c>
      <c r="T166" s="10"/>
      <c r="U166" s="7">
        <v>3</v>
      </c>
      <c r="V166" s="10"/>
      <c r="W166" s="7"/>
      <c r="X166" s="10"/>
      <c r="Y166" s="7">
        <v>2</v>
      </c>
      <c r="Z166" s="10"/>
      <c r="AA166" s="7"/>
      <c r="AB166" s="10"/>
      <c r="AC166" s="7"/>
      <c r="AD166" s="10"/>
      <c r="AE166" s="7">
        <v>2</v>
      </c>
      <c r="AF166" s="10"/>
      <c r="AG166" s="7"/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8"/>
      <c r="AS166" s="18"/>
      <c r="AT166" s="42">
        <v>10</v>
      </c>
      <c r="AU166" s="138">
        <v>0</v>
      </c>
      <c r="AV166" s="18">
        <v>0</v>
      </c>
      <c r="AW166" s="7">
        <v>0</v>
      </c>
      <c r="AX166" s="9">
        <v>0</v>
      </c>
      <c r="AY166" s="8">
        <v>0</v>
      </c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85" t="str">
        <f t="shared" si="271"/>
        <v/>
      </c>
      <c r="CB166" s="85" t="str">
        <f t="shared" si="272"/>
        <v/>
      </c>
      <c r="CC166" s="85" t="str">
        <f t="shared" si="273"/>
        <v/>
      </c>
      <c r="CD166" s="85" t="str">
        <f t="shared" si="274"/>
        <v/>
      </c>
      <c r="CE166" s="85" t="str">
        <f t="shared" si="275"/>
        <v/>
      </c>
      <c r="CF166" s="86" t="str">
        <f t="shared" si="276"/>
        <v/>
      </c>
      <c r="CG166" s="86">
        <f t="shared" si="277"/>
        <v>0</v>
      </c>
      <c r="CH166" s="86">
        <f t="shared" si="278"/>
        <v>0</v>
      </c>
      <c r="CI166" s="86">
        <f t="shared" si="279"/>
        <v>0</v>
      </c>
      <c r="CJ166" s="86">
        <f t="shared" si="280"/>
        <v>0</v>
      </c>
      <c r="CK166" s="86">
        <f t="shared" si="281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85" t="str">
        <f t="shared" si="282"/>
        <v/>
      </c>
      <c r="DB166" s="85" t="str">
        <f t="shared" si="283"/>
        <v/>
      </c>
      <c r="DC166" s="85" t="str">
        <f t="shared" si="284"/>
        <v/>
      </c>
      <c r="DD166" s="85" t="str">
        <f t="shared" si="285"/>
        <v/>
      </c>
      <c r="DE166" s="85" t="str">
        <f t="shared" si="286"/>
        <v/>
      </c>
      <c r="DF166" s="85" t="str">
        <f t="shared" si="287"/>
        <v/>
      </c>
      <c r="DG166" s="85" t="str">
        <f t="shared" si="288"/>
        <v/>
      </c>
      <c r="DH166" s="85" t="str">
        <f t="shared" si="289"/>
        <v/>
      </c>
      <c r="DI166" s="85" t="str">
        <f t="shared" si="290"/>
        <v/>
      </c>
      <c r="DJ166" s="85" t="str">
        <f t="shared" si="291"/>
        <v/>
      </c>
      <c r="DK166" s="85" t="str">
        <f t="shared" si="292"/>
        <v/>
      </c>
      <c r="DL166" s="85" t="str">
        <f t="shared" si="293"/>
        <v/>
      </c>
      <c r="DM166" s="85" t="str">
        <f t="shared" si="294"/>
        <v/>
      </c>
      <c r="DN166" s="85" t="str">
        <f t="shared" si="295"/>
        <v/>
      </c>
      <c r="DO166" s="85" t="str">
        <f t="shared" si="296"/>
        <v/>
      </c>
      <c r="DP166" s="85" t="str">
        <f t="shared" si="297"/>
        <v/>
      </c>
      <c r="DQ166" s="85" t="str">
        <f t="shared" si="298"/>
        <v/>
      </c>
      <c r="DR166" s="85" t="str">
        <f t="shared" si="299"/>
        <v/>
      </c>
      <c r="DS166" s="85" t="str">
        <f t="shared" si="300"/>
        <v/>
      </c>
      <c r="DT166" s="85" t="str">
        <f t="shared" si="301"/>
        <v/>
      </c>
      <c r="EA166" s="86">
        <f t="shared" si="302"/>
        <v>0</v>
      </c>
      <c r="EB166" s="86">
        <f t="shared" si="303"/>
        <v>0</v>
      </c>
      <c r="EC166" s="86">
        <f t="shared" si="304"/>
        <v>0</v>
      </c>
      <c r="ED166" s="86">
        <f t="shared" si="305"/>
        <v>0</v>
      </c>
      <c r="EE166" s="86">
        <f t="shared" si="306"/>
        <v>0</v>
      </c>
      <c r="EF166" s="86">
        <f t="shared" si="307"/>
        <v>0</v>
      </c>
      <c r="EG166" s="86">
        <f t="shared" si="308"/>
        <v>0</v>
      </c>
      <c r="EH166" s="86">
        <f t="shared" si="309"/>
        <v>0</v>
      </c>
      <c r="EI166" s="86">
        <f t="shared" si="310"/>
        <v>0</v>
      </c>
      <c r="EJ166" s="86">
        <f t="shared" si="311"/>
        <v>0</v>
      </c>
      <c r="EK166" s="86">
        <f t="shared" si="312"/>
        <v>0</v>
      </c>
      <c r="EL166" s="86">
        <f t="shared" si="313"/>
        <v>0</v>
      </c>
      <c r="EM166" s="86">
        <f t="shared" si="314"/>
        <v>0</v>
      </c>
      <c r="EN166" s="86">
        <f t="shared" si="315"/>
        <v>0</v>
      </c>
      <c r="EO166" s="86">
        <f t="shared" si="316"/>
        <v>0</v>
      </c>
      <c r="EP166" s="86">
        <f t="shared" si="317"/>
        <v>0</v>
      </c>
      <c r="EQ166" s="86">
        <f t="shared" si="318"/>
        <v>0</v>
      </c>
      <c r="ER166" s="86">
        <f t="shared" si="319"/>
        <v>0</v>
      </c>
      <c r="ES166" s="86">
        <f t="shared" si="320"/>
        <v>0</v>
      </c>
      <c r="ET166" s="86">
        <f t="shared" si="321"/>
        <v>0</v>
      </c>
      <c r="EU166" s="86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22"/>
        <v>7</v>
      </c>
      <c r="D167" s="139">
        <f t="shared" si="322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2</v>
      </c>
      <c r="T167" s="10"/>
      <c r="U167" s="7">
        <v>1</v>
      </c>
      <c r="V167" s="10"/>
      <c r="W167" s="7"/>
      <c r="X167" s="10"/>
      <c r="Y167" s="7"/>
      <c r="Z167" s="10"/>
      <c r="AA167" s="7">
        <v>2</v>
      </c>
      <c r="AB167" s="10"/>
      <c r="AC167" s="7">
        <v>1</v>
      </c>
      <c r="AD167" s="10"/>
      <c r="AE167" s="7"/>
      <c r="AF167" s="10"/>
      <c r="AG167" s="7">
        <v>1</v>
      </c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8"/>
      <c r="AS167" s="18">
        <v>2</v>
      </c>
      <c r="AT167" s="42">
        <v>5</v>
      </c>
      <c r="AU167" s="138">
        <v>0</v>
      </c>
      <c r="AV167" s="18">
        <v>0</v>
      </c>
      <c r="AW167" s="7">
        <v>0</v>
      </c>
      <c r="AX167" s="9">
        <v>0</v>
      </c>
      <c r="AY167" s="18">
        <v>0</v>
      </c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85" t="str">
        <f t="shared" si="271"/>
        <v/>
      </c>
      <c r="CB167" s="85" t="str">
        <f t="shared" si="272"/>
        <v/>
      </c>
      <c r="CC167" s="85" t="str">
        <f t="shared" si="273"/>
        <v/>
      </c>
      <c r="CD167" s="85" t="str">
        <f t="shared" si="274"/>
        <v/>
      </c>
      <c r="CE167" s="85" t="str">
        <f t="shared" si="275"/>
        <v/>
      </c>
      <c r="CF167" s="86" t="str">
        <f t="shared" si="276"/>
        <v/>
      </c>
      <c r="CG167" s="86">
        <f t="shared" si="277"/>
        <v>0</v>
      </c>
      <c r="CH167" s="86">
        <f t="shared" si="278"/>
        <v>0</v>
      </c>
      <c r="CI167" s="86">
        <f t="shared" si="279"/>
        <v>0</v>
      </c>
      <c r="CJ167" s="86">
        <f t="shared" si="280"/>
        <v>0</v>
      </c>
      <c r="CK167" s="86">
        <f t="shared" si="281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85" t="str">
        <f t="shared" si="282"/>
        <v/>
      </c>
      <c r="DB167" s="85" t="str">
        <f t="shared" si="283"/>
        <v/>
      </c>
      <c r="DC167" s="85" t="str">
        <f t="shared" si="284"/>
        <v/>
      </c>
      <c r="DD167" s="85" t="str">
        <f t="shared" si="285"/>
        <v/>
      </c>
      <c r="DE167" s="85" t="str">
        <f t="shared" si="286"/>
        <v/>
      </c>
      <c r="DF167" s="85" t="str">
        <f t="shared" si="287"/>
        <v/>
      </c>
      <c r="DG167" s="85" t="str">
        <f t="shared" si="288"/>
        <v/>
      </c>
      <c r="DH167" s="85" t="str">
        <f t="shared" si="289"/>
        <v/>
      </c>
      <c r="DI167" s="85" t="str">
        <f t="shared" si="290"/>
        <v/>
      </c>
      <c r="DJ167" s="85" t="str">
        <f t="shared" si="291"/>
        <v/>
      </c>
      <c r="DK167" s="85" t="str">
        <f t="shared" si="292"/>
        <v/>
      </c>
      <c r="DL167" s="85" t="str">
        <f t="shared" si="293"/>
        <v/>
      </c>
      <c r="DM167" s="85" t="str">
        <f t="shared" si="294"/>
        <v/>
      </c>
      <c r="DN167" s="85" t="str">
        <f t="shared" si="295"/>
        <v/>
      </c>
      <c r="DO167" s="85" t="str">
        <f t="shared" si="296"/>
        <v/>
      </c>
      <c r="DP167" s="85" t="str">
        <f t="shared" si="297"/>
        <v/>
      </c>
      <c r="DQ167" s="85" t="str">
        <f t="shared" si="298"/>
        <v/>
      </c>
      <c r="DR167" s="85" t="str">
        <f t="shared" si="299"/>
        <v/>
      </c>
      <c r="DS167" s="85" t="str">
        <f t="shared" si="300"/>
        <v/>
      </c>
      <c r="DT167" s="85" t="str">
        <f t="shared" si="301"/>
        <v/>
      </c>
      <c r="EA167" s="86">
        <f t="shared" si="302"/>
        <v>0</v>
      </c>
      <c r="EB167" s="86">
        <f t="shared" si="303"/>
        <v>0</v>
      </c>
      <c r="EC167" s="86">
        <f t="shared" si="304"/>
        <v>0</v>
      </c>
      <c r="ED167" s="86">
        <f t="shared" si="305"/>
        <v>0</v>
      </c>
      <c r="EE167" s="86">
        <f t="shared" si="306"/>
        <v>0</v>
      </c>
      <c r="EF167" s="86">
        <f t="shared" si="307"/>
        <v>0</v>
      </c>
      <c r="EG167" s="86">
        <f t="shared" si="308"/>
        <v>0</v>
      </c>
      <c r="EH167" s="86">
        <f t="shared" si="309"/>
        <v>0</v>
      </c>
      <c r="EI167" s="86">
        <f t="shared" si="310"/>
        <v>0</v>
      </c>
      <c r="EJ167" s="86">
        <f t="shared" si="311"/>
        <v>0</v>
      </c>
      <c r="EK167" s="86">
        <f t="shared" si="312"/>
        <v>0</v>
      </c>
      <c r="EL167" s="86">
        <f t="shared" si="313"/>
        <v>0</v>
      </c>
      <c r="EM167" s="86">
        <f t="shared" si="314"/>
        <v>0</v>
      </c>
      <c r="EN167" s="86">
        <f t="shared" si="315"/>
        <v>0</v>
      </c>
      <c r="EO167" s="86">
        <f t="shared" si="316"/>
        <v>0</v>
      </c>
      <c r="EP167" s="86">
        <f t="shared" si="317"/>
        <v>0</v>
      </c>
      <c r="EQ167" s="86">
        <f t="shared" si="318"/>
        <v>0</v>
      </c>
      <c r="ER167" s="86">
        <f t="shared" si="319"/>
        <v>0</v>
      </c>
      <c r="ES167" s="86">
        <f t="shared" si="320"/>
        <v>0</v>
      </c>
      <c r="ET167" s="86">
        <f t="shared" si="321"/>
        <v>0</v>
      </c>
      <c r="EU167" s="86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22"/>
        <v>7</v>
      </c>
      <c r="D168" s="140">
        <f t="shared" si="322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>
        <v>1</v>
      </c>
      <c r="R168" s="33"/>
      <c r="S168" s="21">
        <v>2</v>
      </c>
      <c r="T168" s="33"/>
      <c r="U168" s="21">
        <v>2</v>
      </c>
      <c r="V168" s="33"/>
      <c r="W168" s="21"/>
      <c r="X168" s="33"/>
      <c r="Y168" s="21"/>
      <c r="Z168" s="33"/>
      <c r="AA168" s="21">
        <v>1</v>
      </c>
      <c r="AB168" s="33"/>
      <c r="AC168" s="21">
        <v>1</v>
      </c>
      <c r="AD168" s="33"/>
      <c r="AE168" s="21"/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141"/>
      <c r="AS168" s="22">
        <v>2</v>
      </c>
      <c r="AT168" s="44">
        <v>5</v>
      </c>
      <c r="AU168" s="142">
        <v>0</v>
      </c>
      <c r="AV168" s="22">
        <v>0</v>
      </c>
      <c r="AW168" s="21">
        <v>0</v>
      </c>
      <c r="AX168" s="48">
        <v>0</v>
      </c>
      <c r="AY168" s="22">
        <v>0</v>
      </c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85" t="str">
        <f t="shared" si="271"/>
        <v/>
      </c>
      <c r="CB168" s="85" t="str">
        <f t="shared" si="272"/>
        <v/>
      </c>
      <c r="CC168" s="85" t="str">
        <f t="shared" si="273"/>
        <v/>
      </c>
      <c r="CD168" s="85" t="str">
        <f t="shared" si="274"/>
        <v/>
      </c>
      <c r="CE168" s="85" t="str">
        <f t="shared" si="275"/>
        <v/>
      </c>
      <c r="CF168" s="86" t="str">
        <f t="shared" si="276"/>
        <v/>
      </c>
      <c r="CG168" s="86">
        <f t="shared" si="277"/>
        <v>0</v>
      </c>
      <c r="CH168" s="86">
        <f t="shared" si="278"/>
        <v>0</v>
      </c>
      <c r="CI168" s="86">
        <f t="shared" si="279"/>
        <v>0</v>
      </c>
      <c r="CJ168" s="86">
        <f t="shared" si="280"/>
        <v>0</v>
      </c>
      <c r="CK168" s="86">
        <f t="shared" si="281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85" t="str">
        <f t="shared" si="282"/>
        <v/>
      </c>
      <c r="DB168" s="85" t="str">
        <f t="shared" si="283"/>
        <v/>
      </c>
      <c r="DC168" s="85" t="str">
        <f t="shared" si="284"/>
        <v/>
      </c>
      <c r="DD168" s="85" t="str">
        <f t="shared" si="285"/>
        <v/>
      </c>
      <c r="DE168" s="85" t="str">
        <f t="shared" si="286"/>
        <v/>
      </c>
      <c r="DF168" s="85" t="str">
        <f t="shared" si="287"/>
        <v/>
      </c>
      <c r="DG168" s="85" t="str">
        <f t="shared" si="288"/>
        <v/>
      </c>
      <c r="DH168" s="85" t="str">
        <f t="shared" si="289"/>
        <v/>
      </c>
      <c r="DI168" s="85" t="str">
        <f t="shared" si="290"/>
        <v/>
      </c>
      <c r="DJ168" s="85" t="str">
        <f t="shared" si="291"/>
        <v/>
      </c>
      <c r="DK168" s="85" t="str">
        <f t="shared" si="292"/>
        <v/>
      </c>
      <c r="DL168" s="85" t="str">
        <f t="shared" si="293"/>
        <v/>
      </c>
      <c r="DM168" s="85" t="str">
        <f t="shared" si="294"/>
        <v/>
      </c>
      <c r="DN168" s="85" t="str">
        <f t="shared" si="295"/>
        <v/>
      </c>
      <c r="DO168" s="85" t="str">
        <f t="shared" si="296"/>
        <v/>
      </c>
      <c r="DP168" s="85" t="str">
        <f t="shared" si="297"/>
        <v/>
      </c>
      <c r="DQ168" s="85" t="str">
        <f t="shared" si="298"/>
        <v/>
      </c>
      <c r="DR168" s="85" t="str">
        <f t="shared" si="299"/>
        <v/>
      </c>
      <c r="DS168" s="85" t="str">
        <f t="shared" si="300"/>
        <v/>
      </c>
      <c r="DT168" s="85" t="str">
        <f t="shared" si="301"/>
        <v/>
      </c>
      <c r="EA168" s="86">
        <f t="shared" si="302"/>
        <v>0</v>
      </c>
      <c r="EB168" s="86">
        <f t="shared" si="303"/>
        <v>0</v>
      </c>
      <c r="EC168" s="86">
        <f t="shared" si="304"/>
        <v>0</v>
      </c>
      <c r="ED168" s="86">
        <f t="shared" si="305"/>
        <v>0</v>
      </c>
      <c r="EE168" s="86">
        <f t="shared" si="306"/>
        <v>0</v>
      </c>
      <c r="EF168" s="86">
        <f t="shared" si="307"/>
        <v>0</v>
      </c>
      <c r="EG168" s="86">
        <f t="shared" si="308"/>
        <v>0</v>
      </c>
      <c r="EH168" s="86">
        <f t="shared" si="309"/>
        <v>0</v>
      </c>
      <c r="EI168" s="86">
        <f t="shared" si="310"/>
        <v>0</v>
      </c>
      <c r="EJ168" s="86">
        <f t="shared" si="311"/>
        <v>0</v>
      </c>
      <c r="EK168" s="86">
        <f t="shared" si="312"/>
        <v>0</v>
      </c>
      <c r="EL168" s="86">
        <f t="shared" si="313"/>
        <v>0</v>
      </c>
      <c r="EM168" s="86">
        <f t="shared" si="314"/>
        <v>0</v>
      </c>
      <c r="EN168" s="86">
        <f t="shared" si="315"/>
        <v>0</v>
      </c>
      <c r="EO168" s="86">
        <f t="shared" si="316"/>
        <v>0</v>
      </c>
      <c r="EP168" s="86">
        <f t="shared" si="317"/>
        <v>0</v>
      </c>
      <c r="EQ168" s="86">
        <f t="shared" si="318"/>
        <v>0</v>
      </c>
      <c r="ER168" s="86">
        <f t="shared" si="319"/>
        <v>0</v>
      </c>
      <c r="ES168" s="86">
        <f t="shared" si="320"/>
        <v>0</v>
      </c>
      <c r="ET168" s="86">
        <f t="shared" si="321"/>
        <v>0</v>
      </c>
      <c r="EU168" s="86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22"/>
        <v>0</v>
      </c>
      <c r="D169" s="136">
        <f t="shared" si="322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63"/>
      <c r="AS169" s="2"/>
      <c r="AT169" s="41"/>
      <c r="AU169" s="145"/>
      <c r="AV169" s="2"/>
      <c r="AW169" s="1"/>
      <c r="AX169" s="4"/>
      <c r="AY169" s="146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85" t="str">
        <f t="shared" si="271"/>
        <v/>
      </c>
      <c r="CB169" s="85" t="str">
        <f t="shared" ref="CB169:CB180" si="323">IF(C169&lt;&gt; AS169+ AT169,"* La suma de las columnas Sexo DEBE SER IGUAL los Procesados. ","")</f>
        <v/>
      </c>
      <c r="CC169" s="85" t="str">
        <f t="shared" si="273"/>
        <v/>
      </c>
      <c r="CD169" s="85" t="str">
        <f t="shared" si="274"/>
        <v/>
      </c>
      <c r="CE169" s="85" t="str">
        <f t="shared" si="275"/>
        <v/>
      </c>
      <c r="CF169" s="86" t="str">
        <f t="shared" si="276"/>
        <v/>
      </c>
      <c r="CG169" s="86">
        <f t="shared" si="277"/>
        <v>0</v>
      </c>
      <c r="CH169" s="86">
        <f t="shared" si="278"/>
        <v>0</v>
      </c>
      <c r="CI169" s="86">
        <f t="shared" si="279"/>
        <v>0</v>
      </c>
      <c r="CJ169" s="86">
        <f t="shared" si="280"/>
        <v>0</v>
      </c>
      <c r="CK169" s="86">
        <f t="shared" si="281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85" t="str">
        <f t="shared" si="282"/>
        <v/>
      </c>
      <c r="DB169" s="85" t="str">
        <f t="shared" si="283"/>
        <v/>
      </c>
      <c r="DC169" s="85" t="str">
        <f t="shared" si="284"/>
        <v/>
      </c>
      <c r="DD169" s="85" t="str">
        <f t="shared" si="285"/>
        <v/>
      </c>
      <c r="DE169" s="85" t="str">
        <f t="shared" si="286"/>
        <v/>
      </c>
      <c r="DF169" s="85" t="str">
        <f t="shared" si="287"/>
        <v/>
      </c>
      <c r="DG169" s="85" t="str">
        <f t="shared" si="288"/>
        <v/>
      </c>
      <c r="DH169" s="85" t="str">
        <f t="shared" si="289"/>
        <v/>
      </c>
      <c r="DI169" s="85" t="str">
        <f t="shared" si="290"/>
        <v/>
      </c>
      <c r="DJ169" s="85" t="str">
        <f t="shared" si="291"/>
        <v/>
      </c>
      <c r="DK169" s="85" t="str">
        <f t="shared" si="292"/>
        <v/>
      </c>
      <c r="DL169" s="85" t="str">
        <f t="shared" si="293"/>
        <v/>
      </c>
      <c r="DM169" s="85" t="str">
        <f t="shared" si="294"/>
        <v/>
      </c>
      <c r="DN169" s="85" t="str">
        <f t="shared" si="295"/>
        <v/>
      </c>
      <c r="DO169" s="85" t="str">
        <f t="shared" si="296"/>
        <v/>
      </c>
      <c r="DP169" s="85" t="str">
        <f t="shared" si="297"/>
        <v/>
      </c>
      <c r="DQ169" s="85" t="str">
        <f t="shared" si="298"/>
        <v/>
      </c>
      <c r="DR169" s="85" t="str">
        <f t="shared" si="299"/>
        <v/>
      </c>
      <c r="DS169" s="85" t="str">
        <f t="shared" si="300"/>
        <v/>
      </c>
      <c r="DT169" s="85" t="str">
        <f t="shared" si="301"/>
        <v/>
      </c>
      <c r="EA169" s="86">
        <f t="shared" si="302"/>
        <v>0</v>
      </c>
      <c r="EB169" s="86">
        <f t="shared" si="303"/>
        <v>0</v>
      </c>
      <c r="EC169" s="86">
        <f t="shared" si="304"/>
        <v>0</v>
      </c>
      <c r="ED169" s="86">
        <f t="shared" si="305"/>
        <v>0</v>
      </c>
      <c r="EE169" s="86">
        <f t="shared" si="306"/>
        <v>0</v>
      </c>
      <c r="EF169" s="86">
        <f t="shared" si="307"/>
        <v>0</v>
      </c>
      <c r="EG169" s="86">
        <f t="shared" si="308"/>
        <v>0</v>
      </c>
      <c r="EH169" s="86">
        <f t="shared" si="309"/>
        <v>0</v>
      </c>
      <c r="EI169" s="86">
        <f t="shared" si="310"/>
        <v>0</v>
      </c>
      <c r="EJ169" s="86">
        <f t="shared" si="311"/>
        <v>0</v>
      </c>
      <c r="EK169" s="86">
        <f t="shared" si="312"/>
        <v>0</v>
      </c>
      <c r="EL169" s="86">
        <f t="shared" si="313"/>
        <v>0</v>
      </c>
      <c r="EM169" s="86">
        <f t="shared" si="314"/>
        <v>0</v>
      </c>
      <c r="EN169" s="86">
        <f t="shared" si="315"/>
        <v>0</v>
      </c>
      <c r="EO169" s="86">
        <f t="shared" si="316"/>
        <v>0</v>
      </c>
      <c r="EP169" s="86">
        <f t="shared" si="317"/>
        <v>0</v>
      </c>
      <c r="EQ169" s="86">
        <f t="shared" si="318"/>
        <v>0</v>
      </c>
      <c r="ER169" s="86">
        <f t="shared" si="319"/>
        <v>0</v>
      </c>
      <c r="ES169" s="86">
        <f t="shared" si="320"/>
        <v>0</v>
      </c>
      <c r="ET169" s="86">
        <f t="shared" si="321"/>
        <v>0</v>
      </c>
      <c r="EU169" s="86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22"/>
        <v>0</v>
      </c>
      <c r="D170" s="109">
        <f t="shared" si="322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53"/>
      <c r="AS170" s="18"/>
      <c r="AT170" s="42"/>
      <c r="AU170" s="138"/>
      <c r="AV170" s="18"/>
      <c r="AW170" s="7"/>
      <c r="AX170" s="9"/>
      <c r="AY170" s="147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85" t="str">
        <f t="shared" si="271"/>
        <v/>
      </c>
      <c r="CB170" s="85" t="str">
        <f t="shared" si="323"/>
        <v/>
      </c>
      <c r="CC170" s="85" t="str">
        <f t="shared" si="273"/>
        <v/>
      </c>
      <c r="CD170" s="85" t="str">
        <f t="shared" si="274"/>
        <v/>
      </c>
      <c r="CE170" s="85" t="str">
        <f t="shared" si="275"/>
        <v/>
      </c>
      <c r="CF170" s="86" t="str">
        <f t="shared" si="276"/>
        <v/>
      </c>
      <c r="CG170" s="86">
        <f t="shared" si="277"/>
        <v>0</v>
      </c>
      <c r="CH170" s="86">
        <f t="shared" si="278"/>
        <v>0</v>
      </c>
      <c r="CI170" s="86">
        <f t="shared" si="279"/>
        <v>0</v>
      </c>
      <c r="CJ170" s="86">
        <f t="shared" si="280"/>
        <v>0</v>
      </c>
      <c r="CK170" s="86">
        <f t="shared" si="281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85" t="str">
        <f t="shared" si="282"/>
        <v/>
      </c>
      <c r="DB170" s="85" t="str">
        <f t="shared" si="283"/>
        <v/>
      </c>
      <c r="DC170" s="85" t="str">
        <f t="shared" si="284"/>
        <v/>
      </c>
      <c r="DD170" s="85" t="str">
        <f t="shared" si="285"/>
        <v/>
      </c>
      <c r="DE170" s="85" t="str">
        <f t="shared" si="286"/>
        <v/>
      </c>
      <c r="DF170" s="85" t="str">
        <f t="shared" si="287"/>
        <v/>
      </c>
      <c r="DG170" s="85" t="str">
        <f t="shared" si="288"/>
        <v/>
      </c>
      <c r="DH170" s="85" t="str">
        <f t="shared" si="289"/>
        <v/>
      </c>
      <c r="DI170" s="85" t="str">
        <f t="shared" si="290"/>
        <v/>
      </c>
      <c r="DJ170" s="85" t="str">
        <f t="shared" si="291"/>
        <v/>
      </c>
      <c r="DK170" s="85" t="str">
        <f t="shared" si="292"/>
        <v/>
      </c>
      <c r="DL170" s="85" t="str">
        <f t="shared" si="293"/>
        <v/>
      </c>
      <c r="DM170" s="85" t="str">
        <f t="shared" si="294"/>
        <v/>
      </c>
      <c r="DN170" s="85" t="str">
        <f t="shared" si="295"/>
        <v/>
      </c>
      <c r="DO170" s="85" t="str">
        <f t="shared" si="296"/>
        <v/>
      </c>
      <c r="DP170" s="85" t="str">
        <f t="shared" si="297"/>
        <v/>
      </c>
      <c r="DQ170" s="85" t="str">
        <f t="shared" si="298"/>
        <v/>
      </c>
      <c r="DR170" s="85" t="str">
        <f t="shared" si="299"/>
        <v/>
      </c>
      <c r="DS170" s="85" t="str">
        <f t="shared" si="300"/>
        <v/>
      </c>
      <c r="DT170" s="85" t="str">
        <f t="shared" si="301"/>
        <v/>
      </c>
      <c r="EA170" s="86">
        <f t="shared" si="302"/>
        <v>0</v>
      </c>
      <c r="EB170" s="86">
        <f t="shared" si="303"/>
        <v>0</v>
      </c>
      <c r="EC170" s="86">
        <f t="shared" si="304"/>
        <v>0</v>
      </c>
      <c r="ED170" s="86">
        <f t="shared" si="305"/>
        <v>0</v>
      </c>
      <c r="EE170" s="86">
        <f t="shared" si="306"/>
        <v>0</v>
      </c>
      <c r="EF170" s="86">
        <f t="shared" si="307"/>
        <v>0</v>
      </c>
      <c r="EG170" s="86">
        <f t="shared" si="308"/>
        <v>0</v>
      </c>
      <c r="EH170" s="86">
        <f t="shared" si="309"/>
        <v>0</v>
      </c>
      <c r="EI170" s="86">
        <f t="shared" si="310"/>
        <v>0</v>
      </c>
      <c r="EJ170" s="86">
        <f t="shared" si="311"/>
        <v>0</v>
      </c>
      <c r="EK170" s="86">
        <f t="shared" si="312"/>
        <v>0</v>
      </c>
      <c r="EL170" s="86">
        <f t="shared" si="313"/>
        <v>0</v>
      </c>
      <c r="EM170" s="86">
        <f t="shared" si="314"/>
        <v>0</v>
      </c>
      <c r="EN170" s="86">
        <f t="shared" si="315"/>
        <v>0</v>
      </c>
      <c r="EO170" s="86">
        <f t="shared" si="316"/>
        <v>0</v>
      </c>
      <c r="EP170" s="86">
        <f t="shared" si="317"/>
        <v>0</v>
      </c>
      <c r="EQ170" s="86">
        <f t="shared" si="318"/>
        <v>0</v>
      </c>
      <c r="ER170" s="86">
        <f t="shared" si="319"/>
        <v>0</v>
      </c>
      <c r="ES170" s="86">
        <f t="shared" si="320"/>
        <v>0</v>
      </c>
      <c r="ET170" s="86">
        <f t="shared" si="321"/>
        <v>0</v>
      </c>
      <c r="EU170" s="86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22"/>
        <v>0</v>
      </c>
      <c r="D171" s="114">
        <f t="shared" si="322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53"/>
      <c r="AS171" s="12"/>
      <c r="AT171" s="43"/>
      <c r="AU171" s="149"/>
      <c r="AV171" s="12"/>
      <c r="AW171" s="11"/>
      <c r="AX171" s="14"/>
      <c r="AY171" s="150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85" t="str">
        <f t="shared" si="271"/>
        <v/>
      </c>
      <c r="CB171" s="85" t="str">
        <f t="shared" si="323"/>
        <v/>
      </c>
      <c r="CC171" s="85" t="str">
        <f t="shared" si="273"/>
        <v/>
      </c>
      <c r="CD171" s="85" t="str">
        <f t="shared" si="274"/>
        <v/>
      </c>
      <c r="CE171" s="85" t="str">
        <f t="shared" si="275"/>
        <v/>
      </c>
      <c r="CF171" s="86" t="str">
        <f t="shared" si="276"/>
        <v/>
      </c>
      <c r="CG171" s="86">
        <f t="shared" si="277"/>
        <v>0</v>
      </c>
      <c r="CH171" s="86">
        <f t="shared" si="278"/>
        <v>0</v>
      </c>
      <c r="CI171" s="86">
        <f t="shared" si="279"/>
        <v>0</v>
      </c>
      <c r="CJ171" s="86">
        <f t="shared" si="280"/>
        <v>0</v>
      </c>
      <c r="CK171" s="86">
        <f t="shared" si="281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85" t="str">
        <f t="shared" si="282"/>
        <v/>
      </c>
      <c r="DB171" s="85" t="str">
        <f t="shared" si="283"/>
        <v/>
      </c>
      <c r="DC171" s="85" t="str">
        <f t="shared" si="284"/>
        <v/>
      </c>
      <c r="DD171" s="85" t="str">
        <f t="shared" si="285"/>
        <v/>
      </c>
      <c r="DE171" s="85" t="str">
        <f t="shared" si="286"/>
        <v/>
      </c>
      <c r="DF171" s="85" t="str">
        <f t="shared" si="287"/>
        <v/>
      </c>
      <c r="DG171" s="85" t="str">
        <f t="shared" si="288"/>
        <v/>
      </c>
      <c r="DH171" s="85" t="str">
        <f t="shared" si="289"/>
        <v/>
      </c>
      <c r="DI171" s="85" t="str">
        <f t="shared" si="290"/>
        <v/>
      </c>
      <c r="DJ171" s="85" t="str">
        <f t="shared" si="291"/>
        <v/>
      </c>
      <c r="DK171" s="85" t="str">
        <f t="shared" si="292"/>
        <v/>
      </c>
      <c r="DL171" s="85" t="str">
        <f t="shared" si="293"/>
        <v/>
      </c>
      <c r="DM171" s="85" t="str">
        <f t="shared" si="294"/>
        <v/>
      </c>
      <c r="DN171" s="85" t="str">
        <f t="shared" si="295"/>
        <v/>
      </c>
      <c r="DO171" s="85" t="str">
        <f t="shared" si="296"/>
        <v/>
      </c>
      <c r="DP171" s="85" t="str">
        <f t="shared" si="297"/>
        <v/>
      </c>
      <c r="DQ171" s="85" t="str">
        <f t="shared" si="298"/>
        <v/>
      </c>
      <c r="DR171" s="85" t="str">
        <f t="shared" si="299"/>
        <v/>
      </c>
      <c r="DS171" s="85" t="str">
        <f t="shared" si="300"/>
        <v/>
      </c>
      <c r="DT171" s="85" t="str">
        <f t="shared" si="301"/>
        <v/>
      </c>
      <c r="EA171" s="86">
        <f t="shared" si="302"/>
        <v>0</v>
      </c>
      <c r="EB171" s="86">
        <f t="shared" si="303"/>
        <v>0</v>
      </c>
      <c r="EC171" s="86">
        <f t="shared" si="304"/>
        <v>0</v>
      </c>
      <c r="ED171" s="86">
        <f t="shared" si="305"/>
        <v>0</v>
      </c>
      <c r="EE171" s="86">
        <f t="shared" si="306"/>
        <v>0</v>
      </c>
      <c r="EF171" s="86">
        <f t="shared" si="307"/>
        <v>0</v>
      </c>
      <c r="EG171" s="86">
        <f t="shared" si="308"/>
        <v>0</v>
      </c>
      <c r="EH171" s="86">
        <f t="shared" si="309"/>
        <v>0</v>
      </c>
      <c r="EI171" s="86">
        <f t="shared" si="310"/>
        <v>0</v>
      </c>
      <c r="EJ171" s="86">
        <f t="shared" si="311"/>
        <v>0</v>
      </c>
      <c r="EK171" s="86">
        <f t="shared" si="312"/>
        <v>0</v>
      </c>
      <c r="EL171" s="86">
        <f t="shared" si="313"/>
        <v>0</v>
      </c>
      <c r="EM171" s="86">
        <f t="shared" si="314"/>
        <v>0</v>
      </c>
      <c r="EN171" s="86">
        <f t="shared" si="315"/>
        <v>0</v>
      </c>
      <c r="EO171" s="86">
        <f t="shared" si="316"/>
        <v>0</v>
      </c>
      <c r="EP171" s="86">
        <f t="shared" si="317"/>
        <v>0</v>
      </c>
      <c r="EQ171" s="86">
        <f t="shared" si="318"/>
        <v>0</v>
      </c>
      <c r="ER171" s="86">
        <f t="shared" si="319"/>
        <v>0</v>
      </c>
      <c r="ES171" s="86">
        <f t="shared" si="320"/>
        <v>0</v>
      </c>
      <c r="ET171" s="86">
        <f t="shared" si="321"/>
        <v>0</v>
      </c>
      <c r="EU171" s="86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22"/>
        <v>0</v>
      </c>
      <c r="D172" s="109">
        <f t="shared" si="322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5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85" t="str">
        <f>IF(C172&lt;   D172,"* El total de Reactivos NO DEBE ser superior al total de Procesados. ","")</f>
        <v/>
      </c>
      <c r="CB172" s="85" t="str">
        <f>IF(C172&lt;&gt; AS172+ AT172,"* La suma de las columnas Sexo DEBE SER IGUAL a los Procesados. ","")</f>
        <v/>
      </c>
      <c r="CC172" s="85" t="str">
        <f>IF(C172&lt;  AU172+ AV172,"* La suma de las columna Trans NO DEBE ser superior al total de Procesados. ","")</f>
        <v/>
      </c>
      <c r="CD172" s="85" t="str">
        <f>IF(C172&lt;  AW172,"* La columna Pueblos Originarios NO DEBE ser superior al total de Procesados. ","")</f>
        <v/>
      </c>
      <c r="CE172" s="85" t="str">
        <f>IF(C172&lt;  AX172,"* La columna Migrantes NO DEBE ser superior al total de Procesados. ","")</f>
        <v/>
      </c>
      <c r="CF172" s="86" t="str">
        <f>IF((O172 + Q172) &lt;  AY172,"* La columna 14-18 AÑOS no puede ser mayor al total por grupo edad de 10 a 19 años. ","")</f>
        <v/>
      </c>
      <c r="CG172" s="86">
        <f>IF(C172&lt;&gt; AS172+AT172,1,0)</f>
        <v>0</v>
      </c>
      <c r="CH172" s="86">
        <f>IF(C172&lt;  AU172+AV172,1,0)</f>
        <v>0</v>
      </c>
      <c r="CI172" s="86">
        <f>IF(C172&lt;  AW172,1,0)</f>
        <v>0</v>
      </c>
      <c r="CJ172" s="86">
        <f>IF(C172&lt;  AX172,1,0)</f>
        <v>0</v>
      </c>
      <c r="CK172" s="86">
        <f>IF((O172 + Q172) &lt;  AY172,1,0)</f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85" t="str">
        <f>IF(F172&gt; E172,"* Los exámenes Reactivos de Menor de 6 meses NO DEBEN ser mayor a los Exámenes Procesados de la misma edad. ","")</f>
        <v/>
      </c>
      <c r="DB172" s="85" t="str">
        <f>IF(H172&gt; G172,"* Los exámenes Reactivos de 6 a 11 meses NO DEBEN ser mayor a los Exámenes Procesados de la misma edad. ","")</f>
        <v/>
      </c>
      <c r="DC172" s="85" t="str">
        <f>IF(J172&gt; I172,"* Los exámenes Reactivos de 12 a 24 meses NO DEBEN ser mayor a los Exámenes Procesados de la misma edad. ","")</f>
        <v/>
      </c>
      <c r="DD172" s="85" t="str">
        <f>IF(L172&gt; K172,"* Los exámenes Reactivos de 3 a 4 años NO DEBEN ser mayor a los Exámenes Procesados de la misma edad. ","")</f>
        <v/>
      </c>
      <c r="DE172" s="85" t="str">
        <f>IF(N172&gt; M172,"* Los exámenes Reactivos de 5 a 9 años NO DEBEN ser mayor a los Exámenes Procesados de la misma edad. ","")</f>
        <v/>
      </c>
      <c r="DF172" s="85" t="str">
        <f>IF(P172&gt; O172,"* Los exámenes Reactivos de 10 a 14 años NO DEBEN ser mayor a los Exámenes Procesados de la misma edad. ","")</f>
        <v/>
      </c>
      <c r="DG172" s="85" t="str">
        <f>IF(R172&gt; Q172,"* Los exámenes Reactivos de 15 a 19 años NO DEBEN ser mayor a los Exámenes Procesados de la misma edad. ","")</f>
        <v/>
      </c>
      <c r="DH172" s="85" t="str">
        <f>IF(T172&gt; S172,"* Los exámenes Reactivos de 20 a 24 años NO DEBEN ser mayor a los Exámenes Procesados de la misma edad. ","")</f>
        <v/>
      </c>
      <c r="DI172" s="85" t="str">
        <f>IF(V172&gt; U172,"* Los exámenes Reactivos de 25 a 29 años NO DEBEN ser mayor a los Exámenes Procesados de la misma edad. ","")</f>
        <v/>
      </c>
      <c r="DJ172" s="85" t="str">
        <f>IF(X172&gt; W172,"* Los exámenes Reactivos de 30 a 34 años NO DEBEN ser mayor a los Exámenes Procesados de la misma edad. ","")</f>
        <v/>
      </c>
      <c r="DK172" s="85" t="str">
        <f>IF(Z172&gt; Y172,"* Los exámenes Reactivos de 35 a 39 años NO DEBEN ser mayor a los Exámenes Procesados de la misma edad. ","")</f>
        <v/>
      </c>
      <c r="DL172" s="85" t="str">
        <f>IF(AB172&gt; AA172,"* Los exámenes Reactivos de 40 a 44 años NO DEBEN ser mayor a los Exámenes Procesados de la misma edad. ","")</f>
        <v/>
      </c>
      <c r="DM172" s="85" t="str">
        <f>IF(AD172&gt; AC172,"* Los exámenes Reactivos de 45 a 49 años NO DEBEN ser mayor a los Exámenes Procesados de la misma edad. ","")</f>
        <v/>
      </c>
      <c r="DN172" s="85" t="str">
        <f>IF(AF172&gt; AE172,"* Los exámenes Reactivos de 50 a 54 años NO DEBEN ser mayor a los Exámenes Procesados de la misma edad. ","")</f>
        <v/>
      </c>
      <c r="DO172" s="85" t="str">
        <f>IF(AH172&gt; AG172,"* Los exámenes Reactivos de 55 a 59 años NO DEBEN ser mayor a los Exámenes Procesados de la misma edad. ","")</f>
        <v/>
      </c>
      <c r="DP172" s="85" t="str">
        <f>IF(AJ172&gt; AI172,"* Los exámenes Reactivos de 60 a 64 años NO DEBEN ser mayor a los Exámenes Procesados de la misma edad. ","")</f>
        <v/>
      </c>
      <c r="DQ172" s="85" t="str">
        <f>IF(AL172&gt; AK172,"* Los exámenes Reactivos de 65 a 69 años NO DEBEN ser mayor a los Exámenes Procesados de la misma edad. ","")</f>
        <v/>
      </c>
      <c r="DR172" s="85" t="str">
        <f>IF(AN172&gt; AM172,"* Los exámenes Reactivos de 70 a 74 años NO DEBEN ser mayor a los Exámenes Procesados de la misma edad. ","")</f>
        <v/>
      </c>
      <c r="DS172" s="85" t="str">
        <f>IF(AP172&gt; AO172,"* Los exámenes Reactivos de 75 a 79 años NO DEBEN ser mayor a los Exámenes Procesados de la misma edad. ","")</f>
        <v/>
      </c>
      <c r="DT172" s="85" t="str">
        <f>IF(AR172&gt; AQ172,"* Los exámenes Reactivos de 80 y mas años NO DEBEN ser mayor a los Exámenes Procesados de la misma edad. ","")</f>
        <v/>
      </c>
      <c r="EA172" s="86">
        <f>IF(F172&gt; E172,1,0)</f>
        <v>0</v>
      </c>
      <c r="EB172" s="86">
        <f>IF(H172&gt; G172,1,0)</f>
        <v>0</v>
      </c>
      <c r="EC172" s="86">
        <f>IF(J172&gt; I172,1,0)</f>
        <v>0</v>
      </c>
      <c r="ED172" s="86">
        <f>IF(L172&gt; K172,1,0)</f>
        <v>0</v>
      </c>
      <c r="EE172" s="86">
        <f>IF(N172&gt; M172,1,0)</f>
        <v>0</v>
      </c>
      <c r="EF172" s="86">
        <f>IF(P172&gt; O172,1,0)</f>
        <v>0</v>
      </c>
      <c r="EG172" s="86">
        <f>IF(R172&gt; Q172,1,0)</f>
        <v>0</v>
      </c>
      <c r="EH172" s="86">
        <f>IF(T172&gt; S172,1,0)</f>
        <v>0</v>
      </c>
      <c r="EI172" s="86">
        <f>IF(V172&gt; U172,1,0)</f>
        <v>0</v>
      </c>
      <c r="EJ172" s="86">
        <f>IF(X172&gt; W172,1,0)</f>
        <v>0</v>
      </c>
      <c r="EK172" s="86">
        <f>IF(Z172&gt; Y172,1,0)</f>
        <v>0</v>
      </c>
      <c r="EL172" s="86">
        <f>IF(AB172&gt; AA172,1,0)</f>
        <v>0</v>
      </c>
      <c r="EM172" s="86">
        <f>IF(AD172&gt; AC172,1,0)</f>
        <v>0</v>
      </c>
      <c r="EN172" s="86">
        <f>IF(AF172&gt; AE172,1,0)</f>
        <v>0</v>
      </c>
      <c r="EO172" s="86">
        <f>IF(AH172&gt; AG172,1,0)</f>
        <v>0</v>
      </c>
      <c r="EP172" s="86">
        <f>IF(AJ172&gt; AI172,1,0)</f>
        <v>0</v>
      </c>
      <c r="EQ172" s="86">
        <f>IF(AL172&gt; AK172,1,0)</f>
        <v>0</v>
      </c>
      <c r="ER172" s="86">
        <f>IF(AN172&gt; AM172,1,0)</f>
        <v>0</v>
      </c>
      <c r="ES172" s="86">
        <f>IF(AP172&gt; AO172,1,0)</f>
        <v>0</v>
      </c>
      <c r="ET172" s="86">
        <f>IF(AR172&gt; AQ172,1,0)</f>
        <v>0</v>
      </c>
      <c r="EU172" s="86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22"/>
        <v>0</v>
      </c>
      <c r="D173" s="139">
        <f t="shared" si="322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/>
      <c r="AR173" s="141"/>
      <c r="AS173" s="22"/>
      <c r="AT173" s="44"/>
      <c r="AU173" s="142"/>
      <c r="AV173" s="22"/>
      <c r="AW173" s="21"/>
      <c r="AX173" s="48"/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85" t="str">
        <f>IF(C173&lt;   D173,"* El total de Reactivos NO DEBE ser superior al total de Procesados. ","")</f>
        <v/>
      </c>
      <c r="CB173" s="85" t="str">
        <f>IF(C173&lt;&gt; AS173+ AT173,"* La suma de las columnas Sexo DEBE SER IGUAL a los Procesados. ","")</f>
        <v/>
      </c>
      <c r="CC173" s="85" t="str">
        <f>IF(C173&lt;  AU173+ AV173,"* La suma de las columna Trans NO DEBE ser superior al total de Procesados. ","")</f>
        <v/>
      </c>
      <c r="CD173" s="85" t="str">
        <f>IF(C173&lt;  AW173,"* La columna Pueblos Originarios NO DEBE ser superior al total de Procesados. ","")</f>
        <v/>
      </c>
      <c r="CE173" s="85" t="str">
        <f>IF(C173&lt;  AX173,"* La columna Migrantes NO DEBE ser superior al total de Procesados. ","")</f>
        <v/>
      </c>
      <c r="CF173" s="86" t="str">
        <f>IF((O173 + Q173) &lt;  AY173,"* La columna 14-18 AÑOS no puede ser mayor al total por grupo edad de 10 a 19 años. ","")</f>
        <v/>
      </c>
      <c r="CG173" s="86">
        <f>IF(C173&lt;&gt; AS173+AT173,1,0)</f>
        <v>0</v>
      </c>
      <c r="CH173" s="86">
        <f>IF(C173&lt;  AU173+AV173,1,0)</f>
        <v>0</v>
      </c>
      <c r="CI173" s="86">
        <f>IF(C173&lt;  AW173,1,0)</f>
        <v>0</v>
      </c>
      <c r="CJ173" s="86">
        <f>IF(C173&lt;  AX173,1,0)</f>
        <v>0</v>
      </c>
      <c r="CK173" s="86">
        <f>IF((O173 + Q173) &lt;  AY173,1,0)</f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85" t="str">
        <f>IF(F173&gt; E173,"* Los exámenes Reactivos de Menor de 6 meses NO DEBEN ser mayor a los Exámenes Procesados de la misma edad. ","")</f>
        <v/>
      </c>
      <c r="DB173" s="85" t="str">
        <f>IF(H173&gt; G173,"* Los exámenes Reactivos de 6 a 11 meses NO DEBEN ser mayor a los Exámenes Procesados de la misma edad. ","")</f>
        <v/>
      </c>
      <c r="DC173" s="85" t="str">
        <f>IF(J173&gt; I173,"* Los exámenes Reactivos de 12 a 24 meses NO DEBEN ser mayor a los Exámenes Procesados de la misma edad. ","")</f>
        <v/>
      </c>
      <c r="DD173" s="85" t="str">
        <f>IF(L173&gt; K173,"* Los exámenes Reactivos de 3 a 4 años NO DEBEN ser mayor a los Exámenes Procesados de la misma edad. ","")</f>
        <v/>
      </c>
      <c r="DE173" s="85" t="str">
        <f>IF(N173&gt; M173,"* Los exámenes Reactivos de 5 a 9 años NO DEBEN ser mayor a los Exámenes Procesados de la misma edad. ","")</f>
        <v/>
      </c>
      <c r="DF173" s="85" t="str">
        <f>IF(P173&gt; O173,"* Los exámenes Reactivos de 10 a 14 años NO DEBEN ser mayor a los Exámenes Procesados de la misma edad. ","")</f>
        <v/>
      </c>
      <c r="DG173" s="85" t="str">
        <f>IF(R173&gt; Q173,"* Los exámenes Reactivos de 15 a 19 años NO DEBEN ser mayor a los Exámenes Procesados de la misma edad. ","")</f>
        <v/>
      </c>
      <c r="DH173" s="85" t="str">
        <f>IF(T173&gt; S173,"* Los exámenes Reactivos de 20 a 24 años NO DEBEN ser mayor a los Exámenes Procesados de la misma edad. ","")</f>
        <v/>
      </c>
      <c r="DI173" s="85" t="str">
        <f>IF(V173&gt; U173,"* Los exámenes Reactivos de 25 a 29 años NO DEBEN ser mayor a los Exámenes Procesados de la misma edad. ","")</f>
        <v/>
      </c>
      <c r="DJ173" s="85" t="str">
        <f>IF(X173&gt; W173,"* Los exámenes Reactivos de 30 a 34 años NO DEBEN ser mayor a los Exámenes Procesados de la misma edad. ","")</f>
        <v/>
      </c>
      <c r="DK173" s="85" t="str">
        <f>IF(Z173&gt; Y173,"* Los exámenes Reactivos de 35 a 39 años NO DEBEN ser mayor a los Exámenes Procesados de la misma edad. ","")</f>
        <v/>
      </c>
      <c r="DL173" s="85" t="str">
        <f>IF(AB173&gt; AA173,"* Los exámenes Reactivos de 40 a 44 años NO DEBEN ser mayor a los Exámenes Procesados de la misma edad. ","")</f>
        <v/>
      </c>
      <c r="DM173" s="85" t="str">
        <f>IF(AD173&gt; AC173,"* Los exámenes Reactivos de 45 a 49 años NO DEBEN ser mayor a los Exámenes Procesados de la misma edad. ","")</f>
        <v/>
      </c>
      <c r="DN173" s="85" t="str">
        <f>IF(AF173&gt; AE173,"* Los exámenes Reactivos de 50 a 54 años NO DEBEN ser mayor a los Exámenes Procesados de la misma edad. ","")</f>
        <v/>
      </c>
      <c r="DO173" s="85" t="str">
        <f>IF(AH173&gt; AG173,"* Los exámenes Reactivos de 55 a 59 años NO DEBEN ser mayor a los Exámenes Procesados de la misma edad. ","")</f>
        <v/>
      </c>
      <c r="DP173" s="85" t="str">
        <f>IF(AJ173&gt; AI173,"* Los exámenes Reactivos de 60 a 64 años NO DEBEN ser mayor a los Exámenes Procesados de la misma edad. ","")</f>
        <v/>
      </c>
      <c r="DQ173" s="85" t="str">
        <f>IF(AL173&gt; AK173,"* Los exámenes Reactivos de 65 a 69 años NO DEBEN ser mayor a los Exámenes Procesados de la misma edad. ","")</f>
        <v/>
      </c>
      <c r="DR173" s="85" t="str">
        <f>IF(AN173&gt; AM173,"* Los exámenes Reactivos de 70 a 74 años NO DEBEN ser mayor a los Exámenes Procesados de la misma edad. ","")</f>
        <v/>
      </c>
      <c r="DS173" s="85" t="str">
        <f>IF(AP173&gt; AO173,"* Los exámenes Reactivos de 75 a 79 años NO DEBEN ser mayor a los Exámenes Procesados de la misma edad. ","")</f>
        <v/>
      </c>
      <c r="DT173" s="85" t="str">
        <f>IF(AR173&gt; AQ173,"* Los exámenes Reactivos de 80 y mas años NO DEBEN ser mayor a los Exámenes Procesados de la misma edad. ","")</f>
        <v/>
      </c>
      <c r="EA173" s="86">
        <f>IF(F173&gt; E173,1,0)</f>
        <v>0</v>
      </c>
      <c r="EB173" s="86">
        <f>IF(H173&gt; G173,1,0)</f>
        <v>0</v>
      </c>
      <c r="EC173" s="86">
        <f>IF(J173&gt; I173,1,0)</f>
        <v>0</v>
      </c>
      <c r="ED173" s="86">
        <f>IF(L173&gt; K173,1,0)</f>
        <v>0</v>
      </c>
      <c r="EE173" s="86">
        <f>IF(N173&gt; M173,1,0)</f>
        <v>0</v>
      </c>
      <c r="EF173" s="86">
        <f>IF(P173&gt; O173,1,0)</f>
        <v>0</v>
      </c>
      <c r="EG173" s="86">
        <f>IF(R173&gt; Q173,1,0)</f>
        <v>0</v>
      </c>
      <c r="EH173" s="86">
        <f>IF(T173&gt; S173,1,0)</f>
        <v>0</v>
      </c>
      <c r="EI173" s="86">
        <f>IF(V173&gt; U173,1,0)</f>
        <v>0</v>
      </c>
      <c r="EJ173" s="86">
        <f>IF(X173&gt; W173,1,0)</f>
        <v>0</v>
      </c>
      <c r="EK173" s="86">
        <f>IF(Z173&gt; Y173,1,0)</f>
        <v>0</v>
      </c>
      <c r="EL173" s="86">
        <f>IF(AB173&gt; AA173,1,0)</f>
        <v>0</v>
      </c>
      <c r="EM173" s="86">
        <f>IF(AD173&gt; AC173,1,0)</f>
        <v>0</v>
      </c>
      <c r="EN173" s="86">
        <f>IF(AF173&gt; AE173,1,0)</f>
        <v>0</v>
      </c>
      <c r="EO173" s="86">
        <f>IF(AH173&gt; AG173,1,0)</f>
        <v>0</v>
      </c>
      <c r="EP173" s="86">
        <f>IF(AJ173&gt; AI173,1,0)</f>
        <v>0</v>
      </c>
      <c r="EQ173" s="86">
        <f>IF(AL173&gt; AK173,1,0)</f>
        <v>0</v>
      </c>
      <c r="ER173" s="86">
        <f>IF(AN173&gt; AM173,1,0)</f>
        <v>0</v>
      </c>
      <c r="ES173" s="86">
        <f>IF(AP173&gt; AO173,1,0)</f>
        <v>0</v>
      </c>
      <c r="ET173" s="86">
        <f>IF(AR173&gt; AQ173,1,0)</f>
        <v>0</v>
      </c>
      <c r="EU173" s="86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22"/>
        <v>1</v>
      </c>
      <c r="D174" s="139">
        <f t="shared" si="322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/>
      <c r="R174" s="33"/>
      <c r="S174" s="21"/>
      <c r="T174" s="33"/>
      <c r="U174" s="21"/>
      <c r="V174" s="33"/>
      <c r="W174" s="21"/>
      <c r="X174" s="33"/>
      <c r="Y174" s="21"/>
      <c r="Z174" s="33"/>
      <c r="AA174" s="21">
        <v>1</v>
      </c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141"/>
      <c r="AS174" s="22"/>
      <c r="AT174" s="44">
        <v>1</v>
      </c>
      <c r="AU174" s="142">
        <v>0</v>
      </c>
      <c r="AV174" s="22">
        <v>0</v>
      </c>
      <c r="AW174" s="21">
        <v>0</v>
      </c>
      <c r="AX174" s="48">
        <v>0</v>
      </c>
      <c r="AY174" s="22">
        <v>0</v>
      </c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85" t="str">
        <f>IF(C174&lt;   D174,"* El total de Reactivos NO DEBE ser superior al total de Procesados. ","")</f>
        <v/>
      </c>
      <c r="CB174" s="85" t="str">
        <f>IF(C174&lt;&gt; AS174+ AT174,"* La suma de las columnas Sexo DEBE SER IGUAL a los Procesados. ","")</f>
        <v/>
      </c>
      <c r="CC174" s="85" t="str">
        <f>IF(C174&lt;  AU174+ AV174,"* La suma de las columna Trans NO DEBE ser superior al total de Procesados. ","")</f>
        <v/>
      </c>
      <c r="CD174" s="85" t="str">
        <f>IF(C174&lt;  AW174,"* La columna Pueblos Originarios NO DEBE ser superior al total de Procesados. ","")</f>
        <v/>
      </c>
      <c r="CE174" s="85" t="str">
        <f>IF(C174&lt;  AX174,"* La columna Migrantes NO DEBE ser superior al total de Procesados. ","")</f>
        <v/>
      </c>
      <c r="CF174" s="86" t="str">
        <f>IF((O174 + Q174) &lt;  AY174,"* La columna 14-18 AÑOS no puede ser mayor al total por grupo edad de 10 a 19 años. ","")</f>
        <v/>
      </c>
      <c r="CG174" s="86">
        <f>IF(C174&lt;&gt; AS174+AT174,1,0)</f>
        <v>0</v>
      </c>
      <c r="CH174" s="86">
        <f>IF(C174&lt;  AU174+AV174,1,0)</f>
        <v>0</v>
      </c>
      <c r="CI174" s="86">
        <f>IF(C174&lt;  AW174,1,0)</f>
        <v>0</v>
      </c>
      <c r="CJ174" s="86">
        <f>IF(C174&lt;  AX174,1,0)</f>
        <v>0</v>
      </c>
      <c r="CK174" s="86">
        <f>IF((O174 + Q174) &lt;  AY174,1,0)</f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85" t="str">
        <f>IF(F174&gt; E174,"* Los exámenes Reactivos de Menor de 6 meses NO DEBEN ser mayor a los Exámenes Procesados de la misma edad. ","")</f>
        <v/>
      </c>
      <c r="DB174" s="85" t="str">
        <f>IF(H174&gt; G174,"* Los exámenes Reactivos de 6 a 11 meses NO DEBEN ser mayor a los Exámenes Procesados de la misma edad. ","")</f>
        <v/>
      </c>
      <c r="DC174" s="85" t="str">
        <f>IF(J174&gt; I174,"* Los exámenes Reactivos de 12 a 24 meses NO DEBEN ser mayor a los Exámenes Procesados de la misma edad. ","")</f>
        <v/>
      </c>
      <c r="DD174" s="85" t="str">
        <f>IF(L174&gt; K174,"* Los exámenes Reactivos de 3 a 4 años NO DEBEN ser mayor a los Exámenes Procesados de la misma edad. ","")</f>
        <v/>
      </c>
      <c r="DE174" s="85" t="str">
        <f>IF(N174&gt; M174,"* Los exámenes Reactivos de 5 a 9 años NO DEBEN ser mayor a los Exámenes Procesados de la misma edad. ","")</f>
        <v/>
      </c>
      <c r="DF174" s="85" t="str">
        <f>IF(P174&gt; O174,"* Los exámenes Reactivos de 10 a 14 años NO DEBEN ser mayor a los Exámenes Procesados de la misma edad. ","")</f>
        <v/>
      </c>
      <c r="DG174" s="85" t="str">
        <f>IF(R174&gt; Q174,"* Los exámenes Reactivos de 15 a 19 años NO DEBEN ser mayor a los Exámenes Procesados de la misma edad. ","")</f>
        <v/>
      </c>
      <c r="DH174" s="85" t="str">
        <f>IF(T174&gt; S174,"* Los exámenes Reactivos de 20 a 24 años NO DEBEN ser mayor a los Exámenes Procesados de la misma edad. ","")</f>
        <v/>
      </c>
      <c r="DI174" s="85" t="str">
        <f>IF(V174&gt; U174,"* Los exámenes Reactivos de 25 a 29 años NO DEBEN ser mayor a los Exámenes Procesados de la misma edad. ","")</f>
        <v/>
      </c>
      <c r="DJ174" s="85" t="str">
        <f>IF(X174&gt; W174,"* Los exámenes Reactivos de 30 a 34 años NO DEBEN ser mayor a los Exámenes Procesados de la misma edad. ","")</f>
        <v/>
      </c>
      <c r="DK174" s="85" t="str">
        <f>IF(Z174&gt; Y174,"* Los exámenes Reactivos de 35 a 39 años NO DEBEN ser mayor a los Exámenes Procesados de la misma edad. ","")</f>
        <v/>
      </c>
      <c r="DL174" s="85" t="str">
        <f>IF(AB174&gt; AA174,"* Los exámenes Reactivos de 40 a 44 años NO DEBEN ser mayor a los Exámenes Procesados de la misma edad. ","")</f>
        <v/>
      </c>
      <c r="DM174" s="85" t="str">
        <f>IF(AD174&gt; AC174,"* Los exámenes Reactivos de 45 a 49 años NO DEBEN ser mayor a los Exámenes Procesados de la misma edad. ","")</f>
        <v/>
      </c>
      <c r="DN174" s="85" t="str">
        <f>IF(AF174&gt; AE174,"* Los exámenes Reactivos de 50 a 54 años NO DEBEN ser mayor a los Exámenes Procesados de la misma edad. ","")</f>
        <v/>
      </c>
      <c r="DO174" s="85" t="str">
        <f>IF(AH174&gt; AG174,"* Los exámenes Reactivos de 55 a 59 años NO DEBEN ser mayor a los Exámenes Procesados de la misma edad. ","")</f>
        <v/>
      </c>
      <c r="DP174" s="85" t="str">
        <f>IF(AJ174&gt; AI174,"* Los exámenes Reactivos de 60 a 64 años NO DEBEN ser mayor a los Exámenes Procesados de la misma edad. ","")</f>
        <v/>
      </c>
      <c r="DQ174" s="85" t="str">
        <f>IF(AL174&gt; AK174,"* Los exámenes Reactivos de 65 a 69 años NO DEBEN ser mayor a los Exámenes Procesados de la misma edad. ","")</f>
        <v/>
      </c>
      <c r="DR174" s="85" t="str">
        <f>IF(AN174&gt; AM174,"* Los exámenes Reactivos de 70 a 74 años NO DEBEN ser mayor a los Exámenes Procesados de la misma edad. ","")</f>
        <v/>
      </c>
      <c r="DS174" s="85" t="str">
        <f>IF(AP174&gt; AO174,"* Los exámenes Reactivos de 75 a 79 años NO DEBEN ser mayor a los Exámenes Procesados de la misma edad. ","")</f>
        <v/>
      </c>
      <c r="DT174" s="85" t="str">
        <f>IF(AR174&gt; AQ174,"* Los exámenes Reactivos de 80 y mas años NO DEBEN ser mayor a los Exámenes Procesados de la misma edad. ","")</f>
        <v/>
      </c>
      <c r="EA174" s="86">
        <f>IF(F174&gt; E174,1,0)</f>
        <v>0</v>
      </c>
      <c r="EB174" s="86">
        <f>IF(H174&gt; G174,1,0)</f>
        <v>0</v>
      </c>
      <c r="EC174" s="86">
        <f>IF(J174&gt; I174,1,0)</f>
        <v>0</v>
      </c>
      <c r="ED174" s="86">
        <f>IF(L174&gt; K174,1,0)</f>
        <v>0</v>
      </c>
      <c r="EE174" s="86">
        <f>IF(N174&gt; M174,1,0)</f>
        <v>0</v>
      </c>
      <c r="EF174" s="86">
        <f>IF(P174&gt; O174,1,0)</f>
        <v>0</v>
      </c>
      <c r="EG174" s="86">
        <f>IF(R174&gt; Q174,1,0)</f>
        <v>0</v>
      </c>
      <c r="EH174" s="86">
        <f>IF(T174&gt; S174,1,0)</f>
        <v>0</v>
      </c>
      <c r="EI174" s="86">
        <f>IF(V174&gt; U174,1,0)</f>
        <v>0</v>
      </c>
      <c r="EJ174" s="86">
        <f>IF(X174&gt; W174,1,0)</f>
        <v>0</v>
      </c>
      <c r="EK174" s="86">
        <f>IF(Z174&gt; Y174,1,0)</f>
        <v>0</v>
      </c>
      <c r="EL174" s="86">
        <f>IF(AB174&gt; AA174,1,0)</f>
        <v>0</v>
      </c>
      <c r="EM174" s="86">
        <f>IF(AD174&gt; AC174,1,0)</f>
        <v>0</v>
      </c>
      <c r="EN174" s="86">
        <f>IF(AF174&gt; AE174,1,0)</f>
        <v>0</v>
      </c>
      <c r="EO174" s="86">
        <f>IF(AH174&gt; AG174,1,0)</f>
        <v>0</v>
      </c>
      <c r="EP174" s="86">
        <f>IF(AJ174&gt; AI174,1,0)</f>
        <v>0</v>
      </c>
      <c r="EQ174" s="86">
        <f>IF(AL174&gt; AK174,1,0)</f>
        <v>0</v>
      </c>
      <c r="ER174" s="86">
        <f>IF(AN174&gt; AM174,1,0)</f>
        <v>0</v>
      </c>
      <c r="ES174" s="86">
        <f>IF(AP174&gt; AO174,1,0)</f>
        <v>0</v>
      </c>
      <c r="ET174" s="86">
        <f>IF(AR174&gt; AQ174,1,0)</f>
        <v>0</v>
      </c>
      <c r="EU174" s="86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22"/>
        <v>0</v>
      </c>
      <c r="D175" s="155">
        <f t="shared" si="322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141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85" t="str">
        <f t="shared" si="271"/>
        <v/>
      </c>
      <c r="CB175" s="85" t="str">
        <f t="shared" si="323"/>
        <v/>
      </c>
      <c r="CC175" s="85" t="str">
        <f t="shared" si="273"/>
        <v/>
      </c>
      <c r="CD175" s="85" t="str">
        <f t="shared" si="274"/>
        <v/>
      </c>
      <c r="CE175" s="85" t="str">
        <f t="shared" si="275"/>
        <v/>
      </c>
      <c r="CF175" s="86" t="str">
        <f t="shared" si="276"/>
        <v/>
      </c>
      <c r="CG175" s="86">
        <f t="shared" si="277"/>
        <v>0</v>
      </c>
      <c r="CH175" s="86">
        <f t="shared" si="278"/>
        <v>0</v>
      </c>
      <c r="CI175" s="86">
        <f t="shared" si="279"/>
        <v>0</v>
      </c>
      <c r="CJ175" s="86">
        <f t="shared" si="280"/>
        <v>0</v>
      </c>
      <c r="CK175" s="86">
        <f t="shared" si="281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85" t="str">
        <f t="shared" si="282"/>
        <v/>
      </c>
      <c r="DB175" s="85" t="str">
        <f t="shared" si="283"/>
        <v/>
      </c>
      <c r="DC175" s="85" t="str">
        <f t="shared" si="284"/>
        <v/>
      </c>
      <c r="DD175" s="85" t="str">
        <f t="shared" si="285"/>
        <v/>
      </c>
      <c r="DE175" s="85" t="str">
        <f t="shared" si="286"/>
        <v/>
      </c>
      <c r="DF175" s="85" t="str">
        <f t="shared" si="287"/>
        <v/>
      </c>
      <c r="DG175" s="85" t="str">
        <f t="shared" si="288"/>
        <v/>
      </c>
      <c r="DH175" s="85" t="str">
        <f t="shared" si="289"/>
        <v/>
      </c>
      <c r="DI175" s="85" t="str">
        <f t="shared" si="290"/>
        <v/>
      </c>
      <c r="DJ175" s="85" t="str">
        <f t="shared" si="291"/>
        <v/>
      </c>
      <c r="DK175" s="85" t="str">
        <f t="shared" si="292"/>
        <v/>
      </c>
      <c r="DL175" s="85" t="str">
        <f t="shared" si="293"/>
        <v/>
      </c>
      <c r="DM175" s="85" t="str">
        <f t="shared" si="294"/>
        <v/>
      </c>
      <c r="DN175" s="85" t="str">
        <f t="shared" si="295"/>
        <v/>
      </c>
      <c r="DO175" s="85" t="str">
        <f t="shared" si="296"/>
        <v/>
      </c>
      <c r="DP175" s="85" t="str">
        <f t="shared" si="297"/>
        <v/>
      </c>
      <c r="DQ175" s="85" t="str">
        <f t="shared" si="298"/>
        <v/>
      </c>
      <c r="DR175" s="85" t="str">
        <f t="shared" si="299"/>
        <v/>
      </c>
      <c r="DS175" s="85" t="str">
        <f t="shared" si="300"/>
        <v/>
      </c>
      <c r="DT175" s="85" t="str">
        <f t="shared" si="301"/>
        <v/>
      </c>
      <c r="EA175" s="86">
        <f t="shared" si="302"/>
        <v>0</v>
      </c>
      <c r="EB175" s="86">
        <f t="shared" si="303"/>
        <v>0</v>
      </c>
      <c r="EC175" s="86">
        <f t="shared" si="304"/>
        <v>0</v>
      </c>
      <c r="ED175" s="86">
        <f t="shared" si="305"/>
        <v>0</v>
      </c>
      <c r="EE175" s="86">
        <f t="shared" si="306"/>
        <v>0</v>
      </c>
      <c r="EF175" s="86">
        <f t="shared" si="307"/>
        <v>0</v>
      </c>
      <c r="EG175" s="86">
        <f t="shared" si="308"/>
        <v>0</v>
      </c>
      <c r="EH175" s="86">
        <f t="shared" si="309"/>
        <v>0</v>
      </c>
      <c r="EI175" s="86">
        <f t="shared" si="310"/>
        <v>0</v>
      </c>
      <c r="EJ175" s="86">
        <f t="shared" si="311"/>
        <v>0</v>
      </c>
      <c r="EK175" s="86">
        <f t="shared" si="312"/>
        <v>0</v>
      </c>
      <c r="EL175" s="86">
        <f t="shared" si="313"/>
        <v>0</v>
      </c>
      <c r="EM175" s="86">
        <f t="shared" si="314"/>
        <v>0</v>
      </c>
      <c r="EN175" s="86">
        <f t="shared" si="315"/>
        <v>0</v>
      </c>
      <c r="EO175" s="86">
        <f t="shared" si="316"/>
        <v>0</v>
      </c>
      <c r="EP175" s="86">
        <f t="shared" si="317"/>
        <v>0</v>
      </c>
      <c r="EQ175" s="86">
        <f t="shared" si="318"/>
        <v>0</v>
      </c>
      <c r="ER175" s="86">
        <f t="shared" si="319"/>
        <v>0</v>
      </c>
      <c r="ES175" s="86">
        <f t="shared" si="320"/>
        <v>0</v>
      </c>
      <c r="ET175" s="86">
        <f t="shared" si="321"/>
        <v>0</v>
      </c>
      <c r="EU175" s="86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22"/>
        <v>0</v>
      </c>
      <c r="D176" s="155">
        <f t="shared" si="322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8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85" t="str">
        <f t="shared" si="271"/>
        <v/>
      </c>
      <c r="CB176" s="85" t="str">
        <f t="shared" si="323"/>
        <v/>
      </c>
      <c r="CC176" s="85" t="str">
        <f t="shared" si="273"/>
        <v/>
      </c>
      <c r="CD176" s="85" t="str">
        <f t="shared" si="274"/>
        <v/>
      </c>
      <c r="CE176" s="85" t="str">
        <f t="shared" si="275"/>
        <v/>
      </c>
      <c r="CF176" s="86" t="str">
        <f t="shared" si="276"/>
        <v/>
      </c>
      <c r="CG176" s="86">
        <f t="shared" si="277"/>
        <v>0</v>
      </c>
      <c r="CH176" s="86">
        <f t="shared" si="278"/>
        <v>0</v>
      </c>
      <c r="CI176" s="86">
        <f t="shared" si="279"/>
        <v>0</v>
      </c>
      <c r="CJ176" s="86">
        <f t="shared" si="280"/>
        <v>0</v>
      </c>
      <c r="CK176" s="86">
        <f t="shared" si="281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85" t="str">
        <f t="shared" si="282"/>
        <v/>
      </c>
      <c r="DB176" s="85" t="str">
        <f t="shared" si="283"/>
        <v/>
      </c>
      <c r="DC176" s="85" t="str">
        <f t="shared" si="284"/>
        <v/>
      </c>
      <c r="DD176" s="85" t="str">
        <f t="shared" si="285"/>
        <v/>
      </c>
      <c r="DE176" s="85" t="str">
        <f t="shared" si="286"/>
        <v/>
      </c>
      <c r="DF176" s="85" t="str">
        <f t="shared" si="287"/>
        <v/>
      </c>
      <c r="DG176" s="85" t="str">
        <f t="shared" si="288"/>
        <v/>
      </c>
      <c r="DH176" s="85" t="str">
        <f t="shared" si="289"/>
        <v/>
      </c>
      <c r="DI176" s="85" t="str">
        <f t="shared" si="290"/>
        <v/>
      </c>
      <c r="DJ176" s="85" t="str">
        <f t="shared" si="291"/>
        <v/>
      </c>
      <c r="DK176" s="85" t="str">
        <f t="shared" si="292"/>
        <v/>
      </c>
      <c r="DL176" s="85" t="str">
        <f t="shared" si="293"/>
        <v/>
      </c>
      <c r="DM176" s="85" t="str">
        <f t="shared" si="294"/>
        <v/>
      </c>
      <c r="DN176" s="85" t="str">
        <f t="shared" si="295"/>
        <v/>
      </c>
      <c r="DO176" s="85" t="str">
        <f t="shared" si="296"/>
        <v/>
      </c>
      <c r="DP176" s="85" t="str">
        <f t="shared" si="297"/>
        <v/>
      </c>
      <c r="DQ176" s="85" t="str">
        <f t="shared" si="298"/>
        <v/>
      </c>
      <c r="DR176" s="85" t="str">
        <f t="shared" si="299"/>
        <v/>
      </c>
      <c r="DS176" s="85" t="str">
        <f t="shared" si="300"/>
        <v/>
      </c>
      <c r="DT176" s="85" t="str">
        <f t="shared" si="301"/>
        <v/>
      </c>
      <c r="EA176" s="86">
        <f t="shared" si="302"/>
        <v>0</v>
      </c>
      <c r="EB176" s="86">
        <f t="shared" si="303"/>
        <v>0</v>
      </c>
      <c r="EC176" s="86">
        <f t="shared" si="304"/>
        <v>0</v>
      </c>
      <c r="ED176" s="86">
        <f t="shared" si="305"/>
        <v>0</v>
      </c>
      <c r="EE176" s="86">
        <f t="shared" si="306"/>
        <v>0</v>
      </c>
      <c r="EF176" s="86">
        <f t="shared" si="307"/>
        <v>0</v>
      </c>
      <c r="EG176" s="86">
        <f t="shared" si="308"/>
        <v>0</v>
      </c>
      <c r="EH176" s="86">
        <f t="shared" si="309"/>
        <v>0</v>
      </c>
      <c r="EI176" s="86">
        <f t="shared" si="310"/>
        <v>0</v>
      </c>
      <c r="EJ176" s="86">
        <f t="shared" si="311"/>
        <v>0</v>
      </c>
      <c r="EK176" s="86">
        <f t="shared" si="312"/>
        <v>0</v>
      </c>
      <c r="EL176" s="86">
        <f t="shared" si="313"/>
        <v>0</v>
      </c>
      <c r="EM176" s="86">
        <f t="shared" si="314"/>
        <v>0</v>
      </c>
      <c r="EN176" s="86">
        <f t="shared" si="315"/>
        <v>0</v>
      </c>
      <c r="EO176" s="86">
        <f t="shared" si="316"/>
        <v>0</v>
      </c>
      <c r="EP176" s="86">
        <f t="shared" si="317"/>
        <v>0</v>
      </c>
      <c r="EQ176" s="86">
        <f t="shared" si="318"/>
        <v>0</v>
      </c>
      <c r="ER176" s="86">
        <f t="shared" si="319"/>
        <v>0</v>
      </c>
      <c r="ES176" s="86">
        <f t="shared" si="320"/>
        <v>0</v>
      </c>
      <c r="ET176" s="86">
        <f t="shared" si="321"/>
        <v>0</v>
      </c>
      <c r="EU176" s="86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22"/>
        <v>0</v>
      </c>
      <c r="D177" s="155">
        <f t="shared" si="322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/>
      <c r="T177" s="33"/>
      <c r="U177" s="21"/>
      <c r="V177" s="33"/>
      <c r="W177" s="21"/>
      <c r="X177" s="33"/>
      <c r="Y177" s="21"/>
      <c r="Z177" s="33"/>
      <c r="AA177" s="21"/>
      <c r="AB177" s="33"/>
      <c r="AC177" s="21"/>
      <c r="AD177" s="33"/>
      <c r="AE177" s="21"/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141"/>
      <c r="AS177" s="22"/>
      <c r="AT177" s="44"/>
      <c r="AU177" s="142"/>
      <c r="AV177" s="22"/>
      <c r="AW177" s="21"/>
      <c r="AX177" s="48"/>
      <c r="AY177" s="22"/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85" t="str">
        <f t="shared" si="271"/>
        <v/>
      </c>
      <c r="CB177" s="85" t="str">
        <f t="shared" si="323"/>
        <v/>
      </c>
      <c r="CC177" s="85" t="str">
        <f t="shared" si="273"/>
        <v/>
      </c>
      <c r="CD177" s="85" t="str">
        <f t="shared" si="274"/>
        <v/>
      </c>
      <c r="CE177" s="85" t="str">
        <f t="shared" si="275"/>
        <v/>
      </c>
      <c r="CF177" s="86" t="str">
        <f t="shared" si="276"/>
        <v/>
      </c>
      <c r="CG177" s="86">
        <f t="shared" si="277"/>
        <v>0</v>
      </c>
      <c r="CH177" s="86">
        <f t="shared" si="278"/>
        <v>0</v>
      </c>
      <c r="CI177" s="86">
        <f t="shared" si="279"/>
        <v>0</v>
      </c>
      <c r="CJ177" s="86">
        <f t="shared" si="280"/>
        <v>0</v>
      </c>
      <c r="CK177" s="86">
        <f t="shared" si="281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85" t="str">
        <f t="shared" si="282"/>
        <v/>
      </c>
      <c r="DB177" s="85" t="str">
        <f t="shared" si="283"/>
        <v/>
      </c>
      <c r="DC177" s="85" t="str">
        <f t="shared" si="284"/>
        <v/>
      </c>
      <c r="DD177" s="85" t="str">
        <f t="shared" si="285"/>
        <v/>
      </c>
      <c r="DE177" s="85" t="str">
        <f t="shared" si="286"/>
        <v/>
      </c>
      <c r="DF177" s="85" t="str">
        <f t="shared" si="287"/>
        <v/>
      </c>
      <c r="DG177" s="85" t="str">
        <f t="shared" si="288"/>
        <v/>
      </c>
      <c r="DH177" s="85" t="str">
        <f t="shared" si="289"/>
        <v/>
      </c>
      <c r="DI177" s="85" t="str">
        <f t="shared" si="290"/>
        <v/>
      </c>
      <c r="DJ177" s="85" t="str">
        <f t="shared" si="291"/>
        <v/>
      </c>
      <c r="DK177" s="85" t="str">
        <f t="shared" si="292"/>
        <v/>
      </c>
      <c r="DL177" s="85" t="str">
        <f t="shared" si="293"/>
        <v/>
      </c>
      <c r="DM177" s="85" t="str">
        <f t="shared" si="294"/>
        <v/>
      </c>
      <c r="DN177" s="85" t="str">
        <f t="shared" si="295"/>
        <v/>
      </c>
      <c r="DO177" s="85" t="str">
        <f t="shared" si="296"/>
        <v/>
      </c>
      <c r="DP177" s="85" t="str">
        <f t="shared" si="297"/>
        <v/>
      </c>
      <c r="DQ177" s="85" t="str">
        <f t="shared" si="298"/>
        <v/>
      </c>
      <c r="DR177" s="85" t="str">
        <f t="shared" si="299"/>
        <v/>
      </c>
      <c r="DS177" s="85" t="str">
        <f t="shared" si="300"/>
        <v/>
      </c>
      <c r="DT177" s="85" t="str">
        <f t="shared" si="301"/>
        <v/>
      </c>
      <c r="EA177" s="86">
        <f t="shared" si="302"/>
        <v>0</v>
      </c>
      <c r="EB177" s="86">
        <f t="shared" si="303"/>
        <v>0</v>
      </c>
      <c r="EC177" s="86">
        <f t="shared" si="304"/>
        <v>0</v>
      </c>
      <c r="ED177" s="86">
        <f t="shared" si="305"/>
        <v>0</v>
      </c>
      <c r="EE177" s="86">
        <f t="shared" si="306"/>
        <v>0</v>
      </c>
      <c r="EF177" s="86">
        <f t="shared" si="307"/>
        <v>0</v>
      </c>
      <c r="EG177" s="86">
        <f t="shared" si="308"/>
        <v>0</v>
      </c>
      <c r="EH177" s="86">
        <f t="shared" si="309"/>
        <v>0</v>
      </c>
      <c r="EI177" s="86">
        <f t="shared" si="310"/>
        <v>0</v>
      </c>
      <c r="EJ177" s="86">
        <f t="shared" si="311"/>
        <v>0</v>
      </c>
      <c r="EK177" s="86">
        <f t="shared" si="312"/>
        <v>0</v>
      </c>
      <c r="EL177" s="86">
        <f t="shared" si="313"/>
        <v>0</v>
      </c>
      <c r="EM177" s="86">
        <f t="shared" si="314"/>
        <v>0</v>
      </c>
      <c r="EN177" s="86">
        <f t="shared" si="315"/>
        <v>0</v>
      </c>
      <c r="EO177" s="86">
        <f t="shared" si="316"/>
        <v>0</v>
      </c>
      <c r="EP177" s="86">
        <f t="shared" si="317"/>
        <v>0</v>
      </c>
      <c r="EQ177" s="86">
        <f t="shared" si="318"/>
        <v>0</v>
      </c>
      <c r="ER177" s="86">
        <f t="shared" si="319"/>
        <v>0</v>
      </c>
      <c r="ES177" s="86">
        <f t="shared" si="320"/>
        <v>0</v>
      </c>
      <c r="ET177" s="86">
        <f t="shared" si="321"/>
        <v>0</v>
      </c>
      <c r="EU177" s="86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22"/>
        <v>0</v>
      </c>
      <c r="D178" s="155">
        <f t="shared" si="322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141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85" t="str">
        <f t="shared" si="271"/>
        <v/>
      </c>
      <c r="CB178" s="85" t="str">
        <f t="shared" si="323"/>
        <v/>
      </c>
      <c r="CC178" s="85" t="str">
        <f t="shared" si="273"/>
        <v/>
      </c>
      <c r="CD178" s="85" t="str">
        <f t="shared" si="274"/>
        <v/>
      </c>
      <c r="CE178" s="85" t="str">
        <f t="shared" si="275"/>
        <v/>
      </c>
      <c r="CF178" s="86" t="str">
        <f t="shared" si="276"/>
        <v/>
      </c>
      <c r="CG178" s="86">
        <f t="shared" si="277"/>
        <v>0</v>
      </c>
      <c r="CH178" s="86">
        <f t="shared" si="278"/>
        <v>0</v>
      </c>
      <c r="CI178" s="86">
        <f t="shared" si="279"/>
        <v>0</v>
      </c>
      <c r="CJ178" s="86">
        <f t="shared" si="280"/>
        <v>0</v>
      </c>
      <c r="CK178" s="86">
        <f t="shared" si="281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85" t="str">
        <f t="shared" si="282"/>
        <v/>
      </c>
      <c r="DB178" s="85" t="str">
        <f t="shared" si="283"/>
        <v/>
      </c>
      <c r="DC178" s="85" t="str">
        <f t="shared" si="284"/>
        <v/>
      </c>
      <c r="DD178" s="85" t="str">
        <f t="shared" si="285"/>
        <v/>
      </c>
      <c r="DE178" s="85" t="str">
        <f t="shared" si="286"/>
        <v/>
      </c>
      <c r="DF178" s="85" t="str">
        <f t="shared" si="287"/>
        <v/>
      </c>
      <c r="DG178" s="85" t="str">
        <f t="shared" si="288"/>
        <v/>
      </c>
      <c r="DH178" s="85" t="str">
        <f t="shared" si="289"/>
        <v/>
      </c>
      <c r="DI178" s="85" t="str">
        <f t="shared" si="290"/>
        <v/>
      </c>
      <c r="DJ178" s="85" t="str">
        <f t="shared" si="291"/>
        <v/>
      </c>
      <c r="DK178" s="85" t="str">
        <f t="shared" si="292"/>
        <v/>
      </c>
      <c r="DL178" s="85" t="str">
        <f t="shared" si="293"/>
        <v/>
      </c>
      <c r="DM178" s="85" t="str">
        <f t="shared" si="294"/>
        <v/>
      </c>
      <c r="DN178" s="85" t="str">
        <f t="shared" si="295"/>
        <v/>
      </c>
      <c r="DO178" s="85" t="str">
        <f t="shared" si="296"/>
        <v/>
      </c>
      <c r="DP178" s="85" t="str">
        <f t="shared" si="297"/>
        <v/>
      </c>
      <c r="DQ178" s="85" t="str">
        <f t="shared" si="298"/>
        <v/>
      </c>
      <c r="DR178" s="85" t="str">
        <f t="shared" si="299"/>
        <v/>
      </c>
      <c r="DS178" s="85" t="str">
        <f t="shared" si="300"/>
        <v/>
      </c>
      <c r="DT178" s="85" t="str">
        <f t="shared" si="301"/>
        <v/>
      </c>
      <c r="EA178" s="86">
        <f t="shared" si="302"/>
        <v>0</v>
      </c>
      <c r="EB178" s="86">
        <f t="shared" si="303"/>
        <v>0</v>
      </c>
      <c r="EC178" s="86">
        <f t="shared" si="304"/>
        <v>0</v>
      </c>
      <c r="ED178" s="86">
        <f t="shared" si="305"/>
        <v>0</v>
      </c>
      <c r="EE178" s="86">
        <f t="shared" si="306"/>
        <v>0</v>
      </c>
      <c r="EF178" s="86">
        <f t="shared" si="307"/>
        <v>0</v>
      </c>
      <c r="EG178" s="86">
        <f t="shared" si="308"/>
        <v>0</v>
      </c>
      <c r="EH178" s="86">
        <f t="shared" si="309"/>
        <v>0</v>
      </c>
      <c r="EI178" s="86">
        <f t="shared" si="310"/>
        <v>0</v>
      </c>
      <c r="EJ178" s="86">
        <f t="shared" si="311"/>
        <v>0</v>
      </c>
      <c r="EK178" s="86">
        <f t="shared" si="312"/>
        <v>0</v>
      </c>
      <c r="EL178" s="86">
        <f t="shared" si="313"/>
        <v>0</v>
      </c>
      <c r="EM178" s="86">
        <f t="shared" si="314"/>
        <v>0</v>
      </c>
      <c r="EN178" s="86">
        <f t="shared" si="315"/>
        <v>0</v>
      </c>
      <c r="EO178" s="86">
        <f t="shared" si="316"/>
        <v>0</v>
      </c>
      <c r="EP178" s="86">
        <f t="shared" si="317"/>
        <v>0</v>
      </c>
      <c r="EQ178" s="86">
        <f t="shared" si="318"/>
        <v>0</v>
      </c>
      <c r="ER178" s="86">
        <f t="shared" si="319"/>
        <v>0</v>
      </c>
      <c r="ES178" s="86">
        <f t="shared" si="320"/>
        <v>0</v>
      </c>
      <c r="ET178" s="86">
        <f t="shared" si="321"/>
        <v>0</v>
      </c>
      <c r="EU178" s="86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22"/>
        <v>0</v>
      </c>
      <c r="D179" s="155">
        <f t="shared" si="322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141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85" t="str">
        <f t="shared" si="271"/>
        <v/>
      </c>
      <c r="CB179" s="85" t="str">
        <f t="shared" si="323"/>
        <v/>
      </c>
      <c r="CC179" s="85" t="str">
        <f t="shared" si="273"/>
        <v/>
      </c>
      <c r="CD179" s="85" t="str">
        <f t="shared" si="274"/>
        <v/>
      </c>
      <c r="CE179" s="85" t="str">
        <f t="shared" si="275"/>
        <v/>
      </c>
      <c r="CF179" s="86" t="str">
        <f t="shared" si="276"/>
        <v/>
      </c>
      <c r="CG179" s="86">
        <f t="shared" si="277"/>
        <v>0</v>
      </c>
      <c r="CH179" s="86">
        <f t="shared" si="278"/>
        <v>0</v>
      </c>
      <c r="CI179" s="86">
        <f t="shared" si="279"/>
        <v>0</v>
      </c>
      <c r="CJ179" s="86">
        <f t="shared" si="280"/>
        <v>0</v>
      </c>
      <c r="CK179" s="86">
        <f t="shared" si="281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85" t="str">
        <f t="shared" si="282"/>
        <v/>
      </c>
      <c r="DB179" s="85" t="str">
        <f t="shared" si="283"/>
        <v/>
      </c>
      <c r="DC179" s="85" t="str">
        <f t="shared" si="284"/>
        <v/>
      </c>
      <c r="DD179" s="85" t="str">
        <f t="shared" si="285"/>
        <v/>
      </c>
      <c r="DE179" s="85" t="str">
        <f t="shared" si="286"/>
        <v/>
      </c>
      <c r="DF179" s="85" t="str">
        <f t="shared" si="287"/>
        <v/>
      </c>
      <c r="DG179" s="85" t="str">
        <f t="shared" si="288"/>
        <v/>
      </c>
      <c r="DH179" s="85" t="str">
        <f t="shared" si="289"/>
        <v/>
      </c>
      <c r="DI179" s="85" t="str">
        <f t="shared" si="290"/>
        <v/>
      </c>
      <c r="DJ179" s="85" t="str">
        <f t="shared" si="291"/>
        <v/>
      </c>
      <c r="DK179" s="85" t="str">
        <f t="shared" si="292"/>
        <v/>
      </c>
      <c r="DL179" s="85" t="str">
        <f t="shared" si="293"/>
        <v/>
      </c>
      <c r="DM179" s="85" t="str">
        <f t="shared" si="294"/>
        <v/>
      </c>
      <c r="DN179" s="85" t="str">
        <f t="shared" si="295"/>
        <v/>
      </c>
      <c r="DO179" s="85" t="str">
        <f t="shared" si="296"/>
        <v/>
      </c>
      <c r="DP179" s="85" t="str">
        <f t="shared" si="297"/>
        <v/>
      </c>
      <c r="DQ179" s="85" t="str">
        <f t="shared" si="298"/>
        <v/>
      </c>
      <c r="DR179" s="85" t="str">
        <f t="shared" si="299"/>
        <v/>
      </c>
      <c r="DS179" s="85" t="str">
        <f t="shared" si="300"/>
        <v/>
      </c>
      <c r="DT179" s="85" t="str">
        <f t="shared" si="301"/>
        <v/>
      </c>
      <c r="EA179" s="86">
        <f t="shared" si="302"/>
        <v>0</v>
      </c>
      <c r="EB179" s="86">
        <f t="shared" si="303"/>
        <v>0</v>
      </c>
      <c r="EC179" s="86">
        <f t="shared" si="304"/>
        <v>0</v>
      </c>
      <c r="ED179" s="86">
        <f t="shared" si="305"/>
        <v>0</v>
      </c>
      <c r="EE179" s="86">
        <f t="shared" si="306"/>
        <v>0</v>
      </c>
      <c r="EF179" s="86">
        <f t="shared" si="307"/>
        <v>0</v>
      </c>
      <c r="EG179" s="86">
        <f t="shared" si="308"/>
        <v>0</v>
      </c>
      <c r="EH179" s="86">
        <f t="shared" si="309"/>
        <v>0</v>
      </c>
      <c r="EI179" s="86">
        <f t="shared" si="310"/>
        <v>0</v>
      </c>
      <c r="EJ179" s="86">
        <f t="shared" si="311"/>
        <v>0</v>
      </c>
      <c r="EK179" s="86">
        <f t="shared" si="312"/>
        <v>0</v>
      </c>
      <c r="EL179" s="86">
        <f t="shared" si="313"/>
        <v>0</v>
      </c>
      <c r="EM179" s="86">
        <f t="shared" si="314"/>
        <v>0</v>
      </c>
      <c r="EN179" s="86">
        <f t="shared" si="315"/>
        <v>0</v>
      </c>
      <c r="EO179" s="86">
        <f t="shared" si="316"/>
        <v>0</v>
      </c>
      <c r="EP179" s="86">
        <f t="shared" si="317"/>
        <v>0</v>
      </c>
      <c r="EQ179" s="86">
        <f t="shared" si="318"/>
        <v>0</v>
      </c>
      <c r="ER179" s="86">
        <f t="shared" si="319"/>
        <v>0</v>
      </c>
      <c r="ES179" s="86">
        <f t="shared" si="320"/>
        <v>0</v>
      </c>
      <c r="ET179" s="86">
        <f t="shared" si="321"/>
        <v>0</v>
      </c>
      <c r="EU179" s="86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22"/>
        <v>0</v>
      </c>
      <c r="D180" s="155">
        <f t="shared" si="322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141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85" t="str">
        <f t="shared" si="271"/>
        <v/>
      </c>
      <c r="CB180" s="85" t="str">
        <f t="shared" si="323"/>
        <v/>
      </c>
      <c r="CC180" s="85" t="str">
        <f t="shared" si="273"/>
        <v/>
      </c>
      <c r="CD180" s="85" t="str">
        <f t="shared" si="274"/>
        <v/>
      </c>
      <c r="CE180" s="85" t="str">
        <f t="shared" si="275"/>
        <v/>
      </c>
      <c r="CF180" s="86" t="str">
        <f t="shared" si="276"/>
        <v/>
      </c>
      <c r="CG180" s="86">
        <f t="shared" si="277"/>
        <v>0</v>
      </c>
      <c r="CH180" s="86">
        <f t="shared" si="278"/>
        <v>0</v>
      </c>
      <c r="CI180" s="86">
        <f t="shared" si="279"/>
        <v>0</v>
      </c>
      <c r="CJ180" s="86">
        <f t="shared" si="280"/>
        <v>0</v>
      </c>
      <c r="CK180" s="86">
        <f t="shared" si="281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85" t="str">
        <f t="shared" si="282"/>
        <v/>
      </c>
      <c r="DB180" s="85" t="str">
        <f t="shared" si="283"/>
        <v/>
      </c>
      <c r="DC180" s="85" t="str">
        <f t="shared" si="284"/>
        <v/>
      </c>
      <c r="DD180" s="85" t="str">
        <f t="shared" si="285"/>
        <v/>
      </c>
      <c r="DE180" s="85" t="str">
        <f t="shared" si="286"/>
        <v/>
      </c>
      <c r="DF180" s="85" t="str">
        <f t="shared" si="287"/>
        <v/>
      </c>
      <c r="DG180" s="85" t="str">
        <f t="shared" si="288"/>
        <v/>
      </c>
      <c r="DH180" s="85" t="str">
        <f t="shared" si="289"/>
        <v/>
      </c>
      <c r="DI180" s="85" t="str">
        <f t="shared" si="290"/>
        <v/>
      </c>
      <c r="DJ180" s="85" t="str">
        <f t="shared" si="291"/>
        <v/>
      </c>
      <c r="DK180" s="85" t="str">
        <f t="shared" si="292"/>
        <v/>
      </c>
      <c r="DL180" s="85" t="str">
        <f t="shared" si="293"/>
        <v/>
      </c>
      <c r="DM180" s="85" t="str">
        <f t="shared" si="294"/>
        <v/>
      </c>
      <c r="DN180" s="85" t="str">
        <f t="shared" si="295"/>
        <v/>
      </c>
      <c r="DO180" s="85" t="str">
        <f t="shared" si="296"/>
        <v/>
      </c>
      <c r="DP180" s="85" t="str">
        <f t="shared" si="297"/>
        <v/>
      </c>
      <c r="DQ180" s="85" t="str">
        <f t="shared" si="298"/>
        <v/>
      </c>
      <c r="DR180" s="85" t="str">
        <f t="shared" si="299"/>
        <v/>
      </c>
      <c r="DS180" s="85" t="str">
        <f t="shared" si="300"/>
        <v/>
      </c>
      <c r="DT180" s="85" t="str">
        <f t="shared" si="301"/>
        <v/>
      </c>
      <c r="EA180" s="86">
        <f t="shared" si="302"/>
        <v>0</v>
      </c>
      <c r="EB180" s="86">
        <f t="shared" si="303"/>
        <v>0</v>
      </c>
      <c r="EC180" s="86">
        <f t="shared" si="304"/>
        <v>0</v>
      </c>
      <c r="ED180" s="86">
        <f t="shared" si="305"/>
        <v>0</v>
      </c>
      <c r="EE180" s="86">
        <f t="shared" si="306"/>
        <v>0</v>
      </c>
      <c r="EF180" s="86">
        <f t="shared" si="307"/>
        <v>0</v>
      </c>
      <c r="EG180" s="86">
        <f t="shared" si="308"/>
        <v>0</v>
      </c>
      <c r="EH180" s="86">
        <f t="shared" si="309"/>
        <v>0</v>
      </c>
      <c r="EI180" s="86">
        <f t="shared" si="310"/>
        <v>0</v>
      </c>
      <c r="EJ180" s="86">
        <f t="shared" si="311"/>
        <v>0</v>
      </c>
      <c r="EK180" s="86">
        <f t="shared" si="312"/>
        <v>0</v>
      </c>
      <c r="EL180" s="86">
        <f t="shared" si="313"/>
        <v>0</v>
      </c>
      <c r="EM180" s="86">
        <f t="shared" si="314"/>
        <v>0</v>
      </c>
      <c r="EN180" s="86">
        <f t="shared" si="315"/>
        <v>0</v>
      </c>
      <c r="EO180" s="86">
        <f t="shared" si="316"/>
        <v>0</v>
      </c>
      <c r="EP180" s="86">
        <f t="shared" si="317"/>
        <v>0</v>
      </c>
      <c r="EQ180" s="86">
        <f t="shared" si="318"/>
        <v>0</v>
      </c>
      <c r="ER180" s="86">
        <f t="shared" si="319"/>
        <v>0</v>
      </c>
      <c r="ES180" s="86">
        <f t="shared" si="320"/>
        <v>0</v>
      </c>
      <c r="ET180" s="86">
        <f t="shared" si="321"/>
        <v>0</v>
      </c>
      <c r="EU180" s="86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22"/>
        <v>33</v>
      </c>
      <c r="D181" s="155">
        <f t="shared" si="322"/>
        <v>0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>
        <v>1</v>
      </c>
      <c r="P181" s="33"/>
      <c r="Q181" s="21"/>
      <c r="R181" s="33"/>
      <c r="S181" s="21"/>
      <c r="T181" s="33"/>
      <c r="U181" s="21">
        <v>1</v>
      </c>
      <c r="V181" s="33"/>
      <c r="W181" s="21"/>
      <c r="X181" s="33"/>
      <c r="Y181" s="21">
        <v>1</v>
      </c>
      <c r="Z181" s="33"/>
      <c r="AA181" s="21">
        <v>4</v>
      </c>
      <c r="AB181" s="33"/>
      <c r="AC181" s="21">
        <v>1</v>
      </c>
      <c r="AD181" s="33"/>
      <c r="AE181" s="21">
        <v>5</v>
      </c>
      <c r="AF181" s="154"/>
      <c r="AG181" s="21">
        <v>2</v>
      </c>
      <c r="AH181" s="154"/>
      <c r="AI181" s="21">
        <v>6</v>
      </c>
      <c r="AJ181" s="141"/>
      <c r="AK181" s="21">
        <v>7</v>
      </c>
      <c r="AL181" s="33"/>
      <c r="AM181" s="21">
        <v>2</v>
      </c>
      <c r="AN181" s="33"/>
      <c r="AO181" s="21">
        <v>2</v>
      </c>
      <c r="AP181" s="33"/>
      <c r="AQ181" s="21">
        <v>1</v>
      </c>
      <c r="AR181" s="141"/>
      <c r="AS181" s="22">
        <v>18</v>
      </c>
      <c r="AT181" s="44">
        <v>15</v>
      </c>
      <c r="AU181" s="142">
        <v>0</v>
      </c>
      <c r="AV181" s="22">
        <v>0</v>
      </c>
      <c r="AW181" s="21">
        <v>0</v>
      </c>
      <c r="AX181" s="48">
        <v>0</v>
      </c>
      <c r="AY181" s="22">
        <v>0</v>
      </c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85" t="str">
        <f>IF(C181&lt;   D181,"* El total de Reactivos NO DEBE ser superior al total de Procesados. ","")</f>
        <v/>
      </c>
      <c r="CB181" s="85" t="str">
        <f>IF(C181&lt;&gt; AS181+ AT181,"* La suma de las columnas Sexo DEBE SER IGUAL a los Procesados. ","")</f>
        <v/>
      </c>
      <c r="CC181" s="85" t="str">
        <f>IF(C181&lt;  AU181+ AV181,"* La suma de las columna Trans NO DEBE ser superior al total de Procesados. ","")</f>
        <v/>
      </c>
      <c r="CD181" s="85" t="str">
        <f>IF(C181&lt;  AW181,"* La columna Pueblos Originarios NO DEBE ser superior al total de Procesados. ","")</f>
        <v/>
      </c>
      <c r="CE181" s="85" t="str">
        <f>IF(C181&lt;  AX181,"* La columna Migrantes NO DEBE ser superior al total de Procesados. ","")</f>
        <v/>
      </c>
      <c r="CF181" s="86" t="str">
        <f>IF((O181 + Q181) &lt;  AY181,"* La columna 14-18 AÑOS no puede ser mayor al total por grupo edad de 10 a 19 años. ","")</f>
        <v/>
      </c>
      <c r="CG181" s="86">
        <f>IF(C181&lt;&gt; AS181+AT181,1,0)</f>
        <v>0</v>
      </c>
      <c r="CH181" s="86">
        <f>IF(C181&lt;  AU181+AV181,1,0)</f>
        <v>0</v>
      </c>
      <c r="CI181" s="86">
        <f>IF(C181&lt;  AW181,1,0)</f>
        <v>0</v>
      </c>
      <c r="CJ181" s="86">
        <f>IF(C181&lt;  AX181,1,0)</f>
        <v>0</v>
      </c>
      <c r="CK181" s="86">
        <f>IF((O181 + Q181) &lt;  AY181,1,0)</f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85" t="str">
        <f>IF(F181&gt; E181,"* Los exámenes Reactivos de Menor de 6 meses NO DEBEN ser mayor a los Exámenes Procesados de la misma edad. ","")</f>
        <v/>
      </c>
      <c r="DB181" s="85" t="str">
        <f>IF(H181&gt; G181,"* Los exámenes Reactivos de 6 a 11 meses NO DEBEN ser mayor a los Exámenes Procesados de la misma edad. ","")</f>
        <v/>
      </c>
      <c r="DC181" s="85" t="str">
        <f>IF(J181&gt; I181,"* Los exámenes Reactivos de 12 a 24 meses NO DEBEN ser mayor a los Exámenes Procesados de la misma edad. ","")</f>
        <v/>
      </c>
      <c r="DD181" s="85" t="str">
        <f>IF(L181&gt; K181,"* Los exámenes Reactivos de 3 a 4 años NO DEBEN ser mayor a los Exámenes Procesados de la misma edad. ","")</f>
        <v/>
      </c>
      <c r="DE181" s="85" t="str">
        <f>IF(N181&gt; M181,"* Los exámenes Reactivos de 5 a 9 años NO DEBEN ser mayor a los Exámenes Procesados de la misma edad. ","")</f>
        <v/>
      </c>
      <c r="DF181" s="85" t="str">
        <f>IF(P181&gt; O181,"* Los exámenes Reactivos de 10 a 14 años NO DEBEN ser mayor a los Exámenes Procesados de la misma edad. ","")</f>
        <v/>
      </c>
      <c r="DG181" s="85" t="str">
        <f>IF(R181&gt; Q181,"* Los exámenes Reactivos de 15 a 19 años NO DEBEN ser mayor a los Exámenes Procesados de la misma edad. ","")</f>
        <v/>
      </c>
      <c r="DH181" s="85" t="str">
        <f>IF(T181&gt; S181,"* Los exámenes Reactivos de 20 a 24 años NO DEBEN ser mayor a los Exámenes Procesados de la misma edad. ","")</f>
        <v/>
      </c>
      <c r="DI181" s="85" t="str">
        <f>IF(V181&gt; U181,"* Los exámenes Reactivos de 25 a 29 años NO DEBEN ser mayor a los Exámenes Procesados de la misma edad. ","")</f>
        <v/>
      </c>
      <c r="DJ181" s="85" t="str">
        <f>IF(X181&gt; W181,"* Los exámenes Reactivos de 30 a 34 años NO DEBEN ser mayor a los Exámenes Procesados de la misma edad. ","")</f>
        <v/>
      </c>
      <c r="DK181" s="85" t="str">
        <f>IF(Z181&gt; Y181,"* Los exámenes Reactivos de 35 a 39 años NO DEBEN ser mayor a los Exámenes Procesados de la misma edad. ","")</f>
        <v/>
      </c>
      <c r="DL181" s="85" t="str">
        <f>IF(AB181&gt; AA181,"* Los exámenes Reactivos de 40 a 44 años NO DEBEN ser mayor a los Exámenes Procesados de la misma edad. ","")</f>
        <v/>
      </c>
      <c r="DM181" s="85" t="str">
        <f>IF(AD181&gt; AC181,"* Los exámenes Reactivos de 45 a 49 años NO DEBEN ser mayor a los Exámenes Procesados de la misma edad. ","")</f>
        <v/>
      </c>
      <c r="DN181" s="85" t="str">
        <f>IF(AF181&gt; AE181,"* Los exámenes Reactivos de 50 a 54 años NO DEBEN ser mayor a los Exámenes Procesados de la misma edad. ","")</f>
        <v/>
      </c>
      <c r="DO181" s="85" t="str">
        <f>IF(AH181&gt; AG181,"* Los exámenes Reactivos de 55 a 59 años NO DEBEN ser mayor a los Exámenes Procesados de la misma edad. ","")</f>
        <v/>
      </c>
      <c r="DP181" s="85" t="str">
        <f>IF(AJ181&gt; AI181,"* Los exámenes Reactivos de 60 a 64 años NO DEBEN ser mayor a los Exámenes Procesados de la misma edad. ","")</f>
        <v/>
      </c>
      <c r="DQ181" s="85" t="str">
        <f>IF(AL181&gt; AK181,"* Los exámenes Reactivos de 65 a 69 años NO DEBEN ser mayor a los Exámenes Procesados de la misma edad. ","")</f>
        <v/>
      </c>
      <c r="DR181" s="85" t="str">
        <f>IF(AN181&gt; AM181,"* Los exámenes Reactivos de 70 a 74 años NO DEBEN ser mayor a los Exámenes Procesados de la misma edad. ","")</f>
        <v/>
      </c>
      <c r="DS181" s="85" t="str">
        <f>IF(AP181&gt; AO181,"* Los exámenes Reactivos de 75 a 79 años NO DEBEN ser mayor a los Exámenes Procesados de la misma edad. ","")</f>
        <v/>
      </c>
      <c r="DT181" s="85" t="str">
        <f>IF(AR181&gt; AQ181,"* Los exámenes Reactivos de 80 y mas años NO DEBEN ser mayor a los Exámenes Procesados de la misma edad. ","")</f>
        <v/>
      </c>
      <c r="EA181" s="86">
        <f>IF(F181&gt; E181,1,0)</f>
        <v>0</v>
      </c>
      <c r="EB181" s="86">
        <f>IF(H181&gt; G181,1,0)</f>
        <v>0</v>
      </c>
      <c r="EC181" s="86">
        <f>IF(J181&gt; I181,1,0)</f>
        <v>0</v>
      </c>
      <c r="ED181" s="86">
        <f>IF(L181&gt; K181,1,0)</f>
        <v>0</v>
      </c>
      <c r="EE181" s="86">
        <f>IF(N181&gt; M181,1,0)</f>
        <v>0</v>
      </c>
      <c r="EF181" s="86">
        <f>IF(P181&gt; O181,1,0)</f>
        <v>0</v>
      </c>
      <c r="EG181" s="86">
        <f>IF(R181&gt; Q181,1,0)</f>
        <v>0</v>
      </c>
      <c r="EH181" s="86">
        <f>IF(T181&gt; S181,1,0)</f>
        <v>0</v>
      </c>
      <c r="EI181" s="86">
        <f>IF(V181&gt; U181,1,0)</f>
        <v>0</v>
      </c>
      <c r="EJ181" s="86">
        <f>IF(X181&gt; W181,1,0)</f>
        <v>0</v>
      </c>
      <c r="EK181" s="86">
        <f>IF(Z181&gt; Y181,1,0)</f>
        <v>0</v>
      </c>
      <c r="EL181" s="86">
        <f>IF(AB181&gt; AA181,1,0)</f>
        <v>0</v>
      </c>
      <c r="EM181" s="86">
        <f>IF(AD181&gt; AC181,1,0)</f>
        <v>0</v>
      </c>
      <c r="EN181" s="86">
        <f>IF(AF181&gt; AE181,1,0)</f>
        <v>0</v>
      </c>
      <c r="EO181" s="86">
        <f>IF(AH181&gt; AG181,1,0)</f>
        <v>0</v>
      </c>
      <c r="EP181" s="86">
        <f>IF(AJ181&gt; AI181,1,0)</f>
        <v>0</v>
      </c>
      <c r="EQ181" s="86">
        <f>IF(AL181&gt; AK181,1,0)</f>
        <v>0</v>
      </c>
      <c r="ER181" s="86">
        <f>IF(AN181&gt; AM181,1,0)</f>
        <v>0</v>
      </c>
      <c r="ES181" s="86">
        <f>IF(AP181&gt; AO181,1,0)</f>
        <v>0</v>
      </c>
      <c r="ET181" s="86">
        <f>IF(AR181&gt; AQ181,1,0)</f>
        <v>0</v>
      </c>
      <c r="EU181" s="86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22"/>
        <v>32</v>
      </c>
      <c r="D182" s="114">
        <f t="shared" si="322"/>
        <v>1</v>
      </c>
      <c r="E182" s="11"/>
      <c r="F182" s="24"/>
      <c r="G182" s="11"/>
      <c r="H182" s="24"/>
      <c r="I182" s="11"/>
      <c r="J182" s="24"/>
      <c r="K182" s="11"/>
      <c r="L182" s="24"/>
      <c r="M182" s="11"/>
      <c r="N182" s="13"/>
      <c r="O182" s="11"/>
      <c r="P182" s="24"/>
      <c r="Q182" s="11">
        <v>2</v>
      </c>
      <c r="R182" s="24"/>
      <c r="S182" s="11">
        <v>9</v>
      </c>
      <c r="T182" s="24"/>
      <c r="U182" s="11">
        <v>7</v>
      </c>
      <c r="V182" s="24"/>
      <c r="W182" s="11">
        <v>3</v>
      </c>
      <c r="X182" s="24"/>
      <c r="Y182" s="11">
        <v>4</v>
      </c>
      <c r="Z182" s="24">
        <v>1</v>
      </c>
      <c r="AA182" s="11">
        <v>2</v>
      </c>
      <c r="AB182" s="24"/>
      <c r="AC182" s="11">
        <v>1</v>
      </c>
      <c r="AD182" s="24"/>
      <c r="AE182" s="11">
        <v>2</v>
      </c>
      <c r="AF182" s="158"/>
      <c r="AG182" s="11">
        <v>2</v>
      </c>
      <c r="AH182" s="158"/>
      <c r="AI182" s="11"/>
      <c r="AJ182" s="13"/>
      <c r="AK182" s="11"/>
      <c r="AL182" s="24"/>
      <c r="AM182" s="11"/>
      <c r="AN182" s="24"/>
      <c r="AO182" s="11"/>
      <c r="AP182" s="24"/>
      <c r="AQ182" s="11"/>
      <c r="AR182" s="13"/>
      <c r="AS182" s="12">
        <v>14</v>
      </c>
      <c r="AT182" s="43">
        <v>18</v>
      </c>
      <c r="AU182" s="149">
        <v>0</v>
      </c>
      <c r="AV182" s="12">
        <v>0</v>
      </c>
      <c r="AW182" s="11">
        <v>0</v>
      </c>
      <c r="AX182" s="14">
        <v>0</v>
      </c>
      <c r="AY182" s="12">
        <v>0</v>
      </c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85" t="str">
        <f>IF(C182&lt;   D182,"* El total de Reactivos NO DEBE ser superior al total de Procesados. ","")</f>
        <v/>
      </c>
      <c r="CB182" s="85" t="str">
        <f>IF(C182&lt;&gt; AS182+ AT182,"* La suma de las columnas Sexo DEBE SER IGUAL a los Procesados. ","")</f>
        <v/>
      </c>
      <c r="CC182" s="85" t="str">
        <f>IF(C182&lt;  AU182+ AV182,"* La suma de las columna Trans NO DEBE ser superior al total de Procesados. ","")</f>
        <v/>
      </c>
      <c r="CD182" s="85" t="str">
        <f>IF(C182&lt;  AW182,"* La columna Pueblos Originarios NO DEBE ser superior al total de Procesados. ","")</f>
        <v/>
      </c>
      <c r="CE182" s="85" t="str">
        <f>IF(C182&lt;  AX182,"* La columna Migrantes NO DEBE ser superior al total de Procesados. ","")</f>
        <v/>
      </c>
      <c r="CF182" s="86" t="str">
        <f>IF((O182 + Q182) &lt;  AY182,"* La columna 14-18 AÑOS no puede ser mayor al total por grupo edad de 10 a 19 años. ","")</f>
        <v/>
      </c>
      <c r="CG182" s="86">
        <f>IF(C182&lt;&gt; AS182+AT182,1,0)</f>
        <v>0</v>
      </c>
      <c r="CH182" s="86">
        <f>IF(C182&lt;  AU182+AV182,1,0)</f>
        <v>0</v>
      </c>
      <c r="CI182" s="86">
        <f>IF(C182&lt;  AW182,1,0)</f>
        <v>0</v>
      </c>
      <c r="CJ182" s="86">
        <f>IF(C182&lt;  AX182,1,0)</f>
        <v>0</v>
      </c>
      <c r="CK182" s="86">
        <f>IF((O182 + Q182) &lt;  AY182,1,0)</f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85" t="str">
        <f>IF(F182&gt; E182,"* Los exámenes Reactivos de Menor de 6 meses NO DEBEN ser mayor a los Exámenes Procesados de la misma edad. ","")</f>
        <v/>
      </c>
      <c r="DB182" s="85" t="str">
        <f>IF(H182&gt; G182,"* Los exámenes Reactivos de 6 a 11 meses NO DEBEN ser mayor a los Exámenes Procesados de la misma edad. ","")</f>
        <v/>
      </c>
      <c r="DC182" s="85" t="str">
        <f>IF(J182&gt; I182,"* Los exámenes Reactivos de 12 a 24 meses NO DEBEN ser mayor a los Exámenes Procesados de la misma edad. ","")</f>
        <v/>
      </c>
      <c r="DD182" s="85" t="str">
        <f>IF(L182&gt; K182,"* Los exámenes Reactivos de 3 a 4 años NO DEBEN ser mayor a los Exámenes Procesados de la misma edad. ","")</f>
        <v/>
      </c>
      <c r="DE182" s="85" t="str">
        <f>IF(N182&gt; M182,"* Los exámenes Reactivos de 5 a 9 años NO DEBEN ser mayor a los Exámenes Procesados de la misma edad. ","")</f>
        <v/>
      </c>
      <c r="DF182" s="85" t="str">
        <f>IF(P182&gt; O182,"* Los exámenes Reactivos de 10 a 14 años NO DEBEN ser mayor a los Exámenes Procesados de la misma edad. ","")</f>
        <v/>
      </c>
      <c r="DG182" s="85" t="str">
        <f>IF(R182&gt; Q182,"* Los exámenes Reactivos de 15 a 19 años NO DEBEN ser mayor a los Exámenes Procesados de la misma edad. ","")</f>
        <v/>
      </c>
      <c r="DH182" s="85" t="str">
        <f>IF(T182&gt; S182,"* Los exámenes Reactivos de 20 a 24 años NO DEBEN ser mayor a los Exámenes Procesados de la misma edad. ","")</f>
        <v/>
      </c>
      <c r="DI182" s="85" t="str">
        <f>IF(V182&gt; U182,"* Los exámenes Reactivos de 25 a 29 años NO DEBEN ser mayor a los Exámenes Procesados de la misma edad. ","")</f>
        <v/>
      </c>
      <c r="DJ182" s="85" t="str">
        <f>IF(X182&gt; W182,"* Los exámenes Reactivos de 30 a 34 años NO DEBEN ser mayor a los Exámenes Procesados de la misma edad. ","")</f>
        <v/>
      </c>
      <c r="DK182" s="85" t="str">
        <f>IF(Z182&gt; Y182,"* Los exámenes Reactivos de 35 a 39 años NO DEBEN ser mayor a los Exámenes Procesados de la misma edad. ","")</f>
        <v/>
      </c>
      <c r="DL182" s="85" t="str">
        <f>IF(AB182&gt; AA182,"* Los exámenes Reactivos de 40 a 44 años NO DEBEN ser mayor a los Exámenes Procesados de la misma edad. ","")</f>
        <v/>
      </c>
      <c r="DM182" s="85" t="str">
        <f>IF(AD182&gt; AC182,"* Los exámenes Reactivos de 45 a 49 años NO DEBEN ser mayor a los Exámenes Procesados de la misma edad. ","")</f>
        <v/>
      </c>
      <c r="DN182" s="85" t="str">
        <f>IF(AF182&gt; AE182,"* Los exámenes Reactivos de 50 a 54 años NO DEBEN ser mayor a los Exámenes Procesados de la misma edad. ","")</f>
        <v/>
      </c>
      <c r="DO182" s="85" t="str">
        <f>IF(AH182&gt; AG182,"* Los exámenes Reactivos de 55 a 59 años NO DEBEN ser mayor a los Exámenes Procesados de la misma edad. ","")</f>
        <v/>
      </c>
      <c r="DP182" s="85" t="str">
        <f>IF(AJ182&gt; AI182,"* Los exámenes Reactivos de 60 a 64 años NO DEBEN ser mayor a los Exámenes Procesados de la misma edad. ","")</f>
        <v/>
      </c>
      <c r="DQ182" s="85" t="str">
        <f>IF(AL182&gt; AK182,"* Los exámenes Reactivos de 65 a 69 años NO DEBEN ser mayor a los Exámenes Procesados de la misma edad. ","")</f>
        <v/>
      </c>
      <c r="DR182" s="85" t="str">
        <f>IF(AN182&gt; AM182,"* Los exámenes Reactivos de 70 a 74 años NO DEBEN ser mayor a los Exámenes Procesados de la misma edad. ","")</f>
        <v/>
      </c>
      <c r="DS182" s="85" t="str">
        <f>IF(AP182&gt; AO182,"* Los exámenes Reactivos de 75 a 79 años NO DEBEN ser mayor a los Exámenes Procesados de la misma edad. ","")</f>
        <v/>
      </c>
      <c r="DT182" s="85" t="str">
        <f>IF(AR182&gt; AQ182,"* Los exámenes Reactivos de 80 y mas años NO DEBEN ser mayor a los Exámenes Procesados de la misma edad. ","")</f>
        <v/>
      </c>
      <c r="EA182" s="86">
        <f>IF(F182&gt; E182,1,0)</f>
        <v>0</v>
      </c>
      <c r="EB182" s="86">
        <f>IF(H182&gt; G182,1,0)</f>
        <v>0</v>
      </c>
      <c r="EC182" s="86">
        <f>IF(J182&gt; I182,1,0)</f>
        <v>0</v>
      </c>
      <c r="ED182" s="86">
        <f>IF(L182&gt; K182,1,0)</f>
        <v>0</v>
      </c>
      <c r="EE182" s="86">
        <f>IF(N182&gt; M182,1,0)</f>
        <v>0</v>
      </c>
      <c r="EF182" s="86">
        <f>IF(P182&gt; O182,1,0)</f>
        <v>0</v>
      </c>
      <c r="EG182" s="86">
        <f>IF(R182&gt; Q182,1,0)</f>
        <v>0</v>
      </c>
      <c r="EH182" s="86">
        <f>IF(T182&gt; S182,1,0)</f>
        <v>0</v>
      </c>
      <c r="EI182" s="86">
        <f>IF(V182&gt; U182,1,0)</f>
        <v>0</v>
      </c>
      <c r="EJ182" s="86">
        <f>IF(X182&gt; W182,1,0)</f>
        <v>0</v>
      </c>
      <c r="EK182" s="86">
        <f>IF(Z182&gt; Y182,1,0)</f>
        <v>0</v>
      </c>
      <c r="EL182" s="86">
        <f>IF(AB182&gt; AA182,1,0)</f>
        <v>0</v>
      </c>
      <c r="EM182" s="86">
        <f>IF(AD182&gt; AC182,1,0)</f>
        <v>0</v>
      </c>
      <c r="EN182" s="86">
        <f>IF(AF182&gt; AE182,1,0)</f>
        <v>0</v>
      </c>
      <c r="EO182" s="86">
        <f>IF(AH182&gt; AG182,1,0)</f>
        <v>0</v>
      </c>
      <c r="EP182" s="86">
        <f>IF(AJ182&gt; AI182,1,0)</f>
        <v>0</v>
      </c>
      <c r="EQ182" s="86">
        <f>IF(AL182&gt; AK182,1,0)</f>
        <v>0</v>
      </c>
      <c r="ER182" s="86">
        <f>IF(AN182&gt; AM182,1,0)</f>
        <v>0</v>
      </c>
      <c r="ES182" s="86">
        <f>IF(AP182&gt; AO182,1,0)</f>
        <v>0</v>
      </c>
      <c r="ET182" s="86">
        <f>IF(AR182&gt; AQ182,1,0)</f>
        <v>0</v>
      </c>
      <c r="EU182" s="86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T183" s="159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82"/>
      <c r="AS184" s="364" t="s">
        <v>10</v>
      </c>
      <c r="AT184" s="36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82"/>
      <c r="AS185" s="392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3" t="s">
        <v>34</v>
      </c>
      <c r="AS186" s="393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63"/>
      <c r="AS187" s="6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85" t="str">
        <f t="shared" ref="CA187:CA209" si="324">IF(C187&lt;   D187,"* El total de Reactivos NO DEBE ser superior al total de Procesados. ","")</f>
        <v/>
      </c>
      <c r="CB187" s="85" t="str">
        <f t="shared" ref="CB187:CB209" si="325">IF(C187&lt;&gt; AS187+ AT187,"* La suma de las columnas Sexo DEBE SER IGUAL los Procesados. ","")</f>
        <v/>
      </c>
      <c r="CC187" s="85" t="str">
        <f t="shared" ref="CC187:CC209" si="326">IF(C187&lt;  AU187+ AV187,"* La suma de las columna Trans NO DEBE ser superior al total de Procesados. ","")</f>
        <v/>
      </c>
      <c r="CD187" s="85" t="str">
        <f t="shared" ref="CD187:CD209" si="327">IF(C187&lt;  AW187,"* La columna Pueblos Originarios NO DEBE ser superior al total de Procesados. ","")</f>
        <v/>
      </c>
      <c r="CE187" s="85" t="str">
        <f t="shared" ref="CE187:CE209" si="328">IF(C187&lt;  AX187,"* La columna Migrantes NO DEBE ser superior al total de Procesados. ","")</f>
        <v/>
      </c>
      <c r="CF187" s="86" t="str">
        <f t="shared" ref="CF187:CF209" si="329">IF((O187 + Q187) &lt;  AY187,"* La columna 14-18 AÑOS no puede ser mayor al total por grupo edad de 10 a 19 años. ","")</f>
        <v/>
      </c>
      <c r="CG187" s="86">
        <f t="shared" ref="CG187:CG209" si="330">IF(C187&lt;&gt; AS187+AT187,1,0)</f>
        <v>0</v>
      </c>
      <c r="CH187" s="86">
        <f t="shared" ref="CH187:CH209" si="331">IF(C187&lt;  AU187+AV187,1,0)</f>
        <v>0</v>
      </c>
      <c r="CI187" s="86">
        <f t="shared" ref="CI187:CI209" si="332">IF(C187&lt;  AW187,1,0)</f>
        <v>0</v>
      </c>
      <c r="CJ187" s="86">
        <f t="shared" ref="CJ187:CJ209" si="333">IF(C187&lt;  AX187,1,0)</f>
        <v>0</v>
      </c>
      <c r="CK187" s="86">
        <f t="shared" ref="CK187:CK209" si="334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85" t="str">
        <f t="shared" ref="DA187:DA209" si="335">IF(F187&gt; E187,"* Los exámenes Reactivos de Menor de 6 meses NO DEBEN ser mayor a los Exámenes Procesados de la misma edad. ","")</f>
        <v/>
      </c>
      <c r="DB187" s="85" t="str">
        <f t="shared" ref="DB187:DB209" si="336">IF(H187&gt; G187,"* Los exámenes Reactivos de 6 a 11 meses NO DEBEN ser mayor a los Exámenes Procesados de la misma edad. ","")</f>
        <v/>
      </c>
      <c r="DC187" s="85" t="str">
        <f t="shared" ref="DC187:DC209" si="337">IF(J187&gt; I187,"* Los exámenes Reactivos de 12 a 24 meses NO DEBEN ser mayor a los Exámenes Procesados de la misma edad. ","")</f>
        <v/>
      </c>
      <c r="DD187" s="85" t="str">
        <f t="shared" ref="DD187:DD209" si="338">IF(L187&gt; K187,"* Los exámenes Reactivos de 3 a 4 años NO DEBEN ser mayor a los Exámenes Procesados de la misma edad. ","")</f>
        <v/>
      </c>
      <c r="DE187" s="85" t="str">
        <f t="shared" ref="DE187:DE209" si="339">IF(N187&gt; M187,"* Los exámenes Reactivos de 5 a 9 años NO DEBEN ser mayor a los Exámenes Procesados de la misma edad. ","")</f>
        <v/>
      </c>
      <c r="DF187" s="85" t="str">
        <f t="shared" ref="DF187:DF209" si="340">IF(P187&gt; O187,"* Los exámenes Reactivos de 10 a 14 años NO DEBEN ser mayor a los Exámenes Procesados de la misma edad. ","")</f>
        <v/>
      </c>
      <c r="DG187" s="85" t="str">
        <f t="shared" ref="DG187:DG209" si="341">IF(R187&gt; Q187,"* Los exámenes Reactivos de 15 a 19 años NO DEBEN ser mayor a los Exámenes Procesados de la misma edad. ","")</f>
        <v/>
      </c>
      <c r="DH187" s="85" t="str">
        <f t="shared" ref="DH187:DH209" si="342">IF(T187&gt; S187,"* Los exámenes Reactivos de 20 a 24 años NO DEBEN ser mayor a los Exámenes Procesados de la misma edad. ","")</f>
        <v/>
      </c>
      <c r="DI187" s="85" t="str">
        <f t="shared" ref="DI187:DI209" si="343">IF(V187&gt; U187,"* Los exámenes Reactivos de 25 a 29 años NO DEBEN ser mayor a los Exámenes Procesados de la misma edad. ","")</f>
        <v/>
      </c>
      <c r="DJ187" s="85" t="str">
        <f t="shared" ref="DJ187:DJ209" si="344">IF(X187&gt; W187,"* Los exámenes Reactivos de 30 a 34 años NO DEBEN ser mayor a los Exámenes Procesados de la misma edad. ","")</f>
        <v/>
      </c>
      <c r="DK187" s="85" t="str">
        <f t="shared" ref="DK187:DK209" si="345">IF(Z187&gt; Y187,"* Los exámenes Reactivos de 35 a 39 años NO DEBEN ser mayor a los Exámenes Procesados de la misma edad. ","")</f>
        <v/>
      </c>
      <c r="DL187" s="85" t="str">
        <f t="shared" ref="DL187:DL209" si="346">IF(AB187&gt; AA187,"* Los exámenes Reactivos de 40 a 44 años NO DEBEN ser mayor a los Exámenes Procesados de la misma edad. ","")</f>
        <v/>
      </c>
      <c r="DM187" s="85" t="str">
        <f t="shared" ref="DM187:DM209" si="347">IF(AD187&gt; AC187,"* Los exámenes Reactivos de 45 a 49 años NO DEBEN ser mayor a los Exámenes Procesados de la misma edad. ","")</f>
        <v/>
      </c>
      <c r="DN187" s="85" t="str">
        <f t="shared" ref="DN187:DN209" si="348">IF(AF187&gt; AE187,"* Los exámenes Reactivos de 50 a 54 años NO DEBEN ser mayor a los Exámenes Procesados de la misma edad. ","")</f>
        <v/>
      </c>
      <c r="DO187" s="85" t="str">
        <f t="shared" ref="DO187:DO209" si="349">IF(AH187&gt; AG187,"* Los exámenes Reactivos de 55 a 59 años NO DEBEN ser mayor a los Exámenes Procesados de la misma edad. ","")</f>
        <v/>
      </c>
      <c r="DP187" s="85" t="str">
        <f t="shared" ref="DP187:DP209" si="350">IF(AJ187&gt; AI187,"* Los exámenes Reactivos de 60 a 64 años NO DEBEN ser mayor a los Exámenes Procesados de la misma edad. ","")</f>
        <v/>
      </c>
      <c r="DQ187" s="85" t="str">
        <f t="shared" ref="DQ187:DQ209" si="351">IF(AL187&gt; AK187,"* Los exámenes Reactivos de 65 a 69 años NO DEBEN ser mayor a los Exámenes Procesados de la misma edad. ","")</f>
        <v/>
      </c>
      <c r="DR187" s="85" t="str">
        <f t="shared" ref="DR187:DR209" si="352">IF(AN187&gt; AM187,"* Los exámenes Reactivos de 70 a 74 años NO DEBEN ser mayor a los Exámenes Procesados de la misma edad. ","")</f>
        <v/>
      </c>
      <c r="DS187" s="85" t="str">
        <f t="shared" ref="DS187:DS209" si="353">IF(AP187&gt; AO187,"* Los exámenes Reactivos de 75 a 79 años NO DEBEN ser mayor a los Exámenes Procesados de la misma edad. ","")</f>
        <v/>
      </c>
      <c r="DT187" s="85" t="str">
        <f t="shared" ref="DT187:DT209" si="354">IF(AR187&gt; AQ187,"* Los exámenes Reactivos de 80 y mas años NO DEBEN ser mayor a los Exámenes Procesados de la misma edad. ","")</f>
        <v/>
      </c>
      <c r="EA187" s="86">
        <f t="shared" ref="EA187:EA209" si="355">IF(F187&gt; E187,1,0)</f>
        <v>0</v>
      </c>
      <c r="EB187" s="86">
        <f t="shared" ref="EB187:EB209" si="356">IF(H187&gt; G187,1,0)</f>
        <v>0</v>
      </c>
      <c r="EC187" s="86">
        <f t="shared" ref="EC187:EC209" si="357">IF(J187&gt; I187,1,0)</f>
        <v>0</v>
      </c>
      <c r="ED187" s="86">
        <f t="shared" ref="ED187:ED209" si="358">IF(L187&gt; K187,1,0)</f>
        <v>0</v>
      </c>
      <c r="EE187" s="86">
        <f t="shared" ref="EE187:EE209" si="359">IF(N187&gt; M187,1,0)</f>
        <v>0</v>
      </c>
      <c r="EF187" s="86">
        <f t="shared" ref="EF187:EF209" si="360">IF(P187&gt; O187,1,0)</f>
        <v>0</v>
      </c>
      <c r="EG187" s="86">
        <f t="shared" ref="EG187:EG209" si="361">IF(R187&gt; Q187,1,0)</f>
        <v>0</v>
      </c>
      <c r="EH187" s="86">
        <f t="shared" ref="EH187:EH209" si="362">IF(T187&gt; S187,1,0)</f>
        <v>0</v>
      </c>
      <c r="EI187" s="86">
        <f t="shared" ref="EI187:EI209" si="363">IF(V187&gt; U187,1,0)</f>
        <v>0</v>
      </c>
      <c r="EJ187" s="86">
        <f t="shared" ref="EJ187:EJ209" si="364">IF(X187&gt; W187,1,0)</f>
        <v>0</v>
      </c>
      <c r="EK187" s="86">
        <f t="shared" ref="EK187:EK209" si="365">IF(Z187&gt; Y187,1,0)</f>
        <v>0</v>
      </c>
      <c r="EL187" s="86">
        <f t="shared" ref="EL187:EL209" si="366">IF(AB187&gt; AA187,1,0)</f>
        <v>0</v>
      </c>
      <c r="EM187" s="86">
        <f t="shared" ref="EM187:EM209" si="367">IF(AD187&gt; AC187,1,0)</f>
        <v>0</v>
      </c>
      <c r="EN187" s="86">
        <f t="shared" ref="EN187:EN209" si="368">IF(AF187&gt; AE187,1,0)</f>
        <v>0</v>
      </c>
      <c r="EO187" s="86">
        <f t="shared" ref="EO187:EO209" si="369">IF(AH187&gt; AG187,1,0)</f>
        <v>0</v>
      </c>
      <c r="EP187" s="86">
        <f t="shared" ref="EP187:EP209" si="370">IF(AJ187&gt; AI187,1,0)</f>
        <v>0</v>
      </c>
      <c r="EQ187" s="86">
        <f t="shared" ref="EQ187:EQ209" si="371">IF(AL187&gt; AK187,1,0)</f>
        <v>0</v>
      </c>
      <c r="ER187" s="86">
        <f t="shared" ref="ER187:ER209" si="372">IF(AN187&gt; AM187,1,0)</f>
        <v>0</v>
      </c>
      <c r="ES187" s="86">
        <f t="shared" ref="ES187:ES209" si="373">IF(AP187&gt; AO187,1,0)</f>
        <v>0</v>
      </c>
      <c r="ET187" s="86">
        <f t="shared" ref="ET187:ET209" si="374">IF(AR187&gt; AQ187,1,0)</f>
        <v>0</v>
      </c>
      <c r="EU187" s="86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375">SUM(+E188+G188+I188+K188+M188+O188+Q188+S188+U188+W188+Y188+AA188+AC188+AE188+AG188+AI188+AK188+AM188+AO188+AQ188)</f>
        <v>0</v>
      </c>
      <c r="D188" s="109">
        <f t="shared" si="375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53"/>
      <c r="AS188" s="53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85" t="str">
        <f t="shared" si="324"/>
        <v/>
      </c>
      <c r="CB188" s="85" t="str">
        <f t="shared" si="325"/>
        <v/>
      </c>
      <c r="CC188" s="85" t="str">
        <f t="shared" si="326"/>
        <v/>
      </c>
      <c r="CD188" s="85" t="str">
        <f t="shared" si="327"/>
        <v/>
      </c>
      <c r="CE188" s="85" t="str">
        <f t="shared" si="328"/>
        <v/>
      </c>
      <c r="CF188" s="86" t="str">
        <f t="shared" si="329"/>
        <v/>
      </c>
      <c r="CG188" s="86">
        <f t="shared" si="330"/>
        <v>0</v>
      </c>
      <c r="CH188" s="86">
        <f t="shared" si="331"/>
        <v>0</v>
      </c>
      <c r="CI188" s="86">
        <f t="shared" si="332"/>
        <v>0</v>
      </c>
      <c r="CJ188" s="86">
        <f t="shared" si="333"/>
        <v>0</v>
      </c>
      <c r="CK188" s="86">
        <f t="shared" si="334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85" t="str">
        <f t="shared" si="335"/>
        <v/>
      </c>
      <c r="DB188" s="85" t="str">
        <f t="shared" si="336"/>
        <v/>
      </c>
      <c r="DC188" s="85" t="str">
        <f t="shared" si="337"/>
        <v/>
      </c>
      <c r="DD188" s="85" t="str">
        <f t="shared" si="338"/>
        <v/>
      </c>
      <c r="DE188" s="85" t="str">
        <f t="shared" si="339"/>
        <v/>
      </c>
      <c r="DF188" s="85" t="str">
        <f t="shared" si="340"/>
        <v/>
      </c>
      <c r="DG188" s="85" t="str">
        <f t="shared" si="341"/>
        <v/>
      </c>
      <c r="DH188" s="85" t="str">
        <f t="shared" si="342"/>
        <v/>
      </c>
      <c r="DI188" s="85" t="str">
        <f t="shared" si="343"/>
        <v/>
      </c>
      <c r="DJ188" s="85" t="str">
        <f t="shared" si="344"/>
        <v/>
      </c>
      <c r="DK188" s="85" t="str">
        <f t="shared" si="345"/>
        <v/>
      </c>
      <c r="DL188" s="85" t="str">
        <f t="shared" si="346"/>
        <v/>
      </c>
      <c r="DM188" s="85" t="str">
        <f t="shared" si="347"/>
        <v/>
      </c>
      <c r="DN188" s="85" t="str">
        <f t="shared" si="348"/>
        <v/>
      </c>
      <c r="DO188" s="85" t="str">
        <f t="shared" si="349"/>
        <v/>
      </c>
      <c r="DP188" s="85" t="str">
        <f t="shared" si="350"/>
        <v/>
      </c>
      <c r="DQ188" s="85" t="str">
        <f t="shared" si="351"/>
        <v/>
      </c>
      <c r="DR188" s="85" t="str">
        <f t="shared" si="352"/>
        <v/>
      </c>
      <c r="DS188" s="85" t="str">
        <f t="shared" si="353"/>
        <v/>
      </c>
      <c r="DT188" s="85" t="str">
        <f t="shared" si="354"/>
        <v/>
      </c>
      <c r="EA188" s="86">
        <f t="shared" si="355"/>
        <v>0</v>
      </c>
      <c r="EB188" s="86">
        <f t="shared" si="356"/>
        <v>0</v>
      </c>
      <c r="EC188" s="86">
        <f t="shared" si="357"/>
        <v>0</v>
      </c>
      <c r="ED188" s="86">
        <f t="shared" si="358"/>
        <v>0</v>
      </c>
      <c r="EE188" s="86">
        <f t="shared" si="359"/>
        <v>0</v>
      </c>
      <c r="EF188" s="86">
        <f t="shared" si="360"/>
        <v>0</v>
      </c>
      <c r="EG188" s="86">
        <f t="shared" si="361"/>
        <v>0</v>
      </c>
      <c r="EH188" s="86">
        <f t="shared" si="362"/>
        <v>0</v>
      </c>
      <c r="EI188" s="86">
        <f t="shared" si="363"/>
        <v>0</v>
      </c>
      <c r="EJ188" s="86">
        <f t="shared" si="364"/>
        <v>0</v>
      </c>
      <c r="EK188" s="86">
        <f t="shared" si="365"/>
        <v>0</v>
      </c>
      <c r="EL188" s="86">
        <f t="shared" si="366"/>
        <v>0</v>
      </c>
      <c r="EM188" s="86">
        <f t="shared" si="367"/>
        <v>0</v>
      </c>
      <c r="EN188" s="86">
        <f t="shared" si="368"/>
        <v>0</v>
      </c>
      <c r="EO188" s="86">
        <f t="shared" si="369"/>
        <v>0</v>
      </c>
      <c r="EP188" s="86">
        <f t="shared" si="370"/>
        <v>0</v>
      </c>
      <c r="EQ188" s="86">
        <f t="shared" si="371"/>
        <v>0</v>
      </c>
      <c r="ER188" s="86">
        <f t="shared" si="372"/>
        <v>0</v>
      </c>
      <c r="ES188" s="86">
        <f t="shared" si="373"/>
        <v>0</v>
      </c>
      <c r="ET188" s="86">
        <f t="shared" si="374"/>
        <v>0</v>
      </c>
      <c r="EU188" s="86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375"/>
        <v>0</v>
      </c>
      <c r="D189" s="109">
        <f t="shared" si="375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53"/>
      <c r="AS189" s="53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85" t="str">
        <f t="shared" si="324"/>
        <v/>
      </c>
      <c r="CB189" s="85" t="str">
        <f t="shared" si="325"/>
        <v/>
      </c>
      <c r="CC189" s="85" t="str">
        <f t="shared" si="326"/>
        <v/>
      </c>
      <c r="CD189" s="85" t="str">
        <f t="shared" si="327"/>
        <v/>
      </c>
      <c r="CE189" s="85" t="str">
        <f t="shared" si="328"/>
        <v/>
      </c>
      <c r="CF189" s="86" t="str">
        <f t="shared" si="329"/>
        <v/>
      </c>
      <c r="CG189" s="86">
        <f t="shared" si="330"/>
        <v>0</v>
      </c>
      <c r="CH189" s="86">
        <f t="shared" si="331"/>
        <v>0</v>
      </c>
      <c r="CI189" s="86">
        <f t="shared" si="332"/>
        <v>0</v>
      </c>
      <c r="CJ189" s="86">
        <f t="shared" si="333"/>
        <v>0</v>
      </c>
      <c r="CK189" s="86">
        <f t="shared" si="334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85" t="str">
        <f t="shared" si="335"/>
        <v/>
      </c>
      <c r="DB189" s="85" t="str">
        <f t="shared" si="336"/>
        <v/>
      </c>
      <c r="DC189" s="85" t="str">
        <f t="shared" si="337"/>
        <v/>
      </c>
      <c r="DD189" s="85" t="str">
        <f t="shared" si="338"/>
        <v/>
      </c>
      <c r="DE189" s="85" t="str">
        <f t="shared" si="339"/>
        <v/>
      </c>
      <c r="DF189" s="85" t="str">
        <f t="shared" si="340"/>
        <v/>
      </c>
      <c r="DG189" s="85" t="str">
        <f t="shared" si="341"/>
        <v/>
      </c>
      <c r="DH189" s="85" t="str">
        <f t="shared" si="342"/>
        <v/>
      </c>
      <c r="DI189" s="85" t="str">
        <f t="shared" si="343"/>
        <v/>
      </c>
      <c r="DJ189" s="85" t="str">
        <f t="shared" si="344"/>
        <v/>
      </c>
      <c r="DK189" s="85" t="str">
        <f t="shared" si="345"/>
        <v/>
      </c>
      <c r="DL189" s="85" t="str">
        <f t="shared" si="346"/>
        <v/>
      </c>
      <c r="DM189" s="85" t="str">
        <f t="shared" si="347"/>
        <v/>
      </c>
      <c r="DN189" s="85" t="str">
        <f t="shared" si="348"/>
        <v/>
      </c>
      <c r="DO189" s="85" t="str">
        <f t="shared" si="349"/>
        <v/>
      </c>
      <c r="DP189" s="85" t="str">
        <f t="shared" si="350"/>
        <v/>
      </c>
      <c r="DQ189" s="85" t="str">
        <f t="shared" si="351"/>
        <v/>
      </c>
      <c r="DR189" s="85" t="str">
        <f t="shared" si="352"/>
        <v/>
      </c>
      <c r="DS189" s="85" t="str">
        <f t="shared" si="353"/>
        <v/>
      </c>
      <c r="DT189" s="85" t="str">
        <f t="shared" si="354"/>
        <v/>
      </c>
      <c r="EA189" s="86">
        <f t="shared" si="355"/>
        <v>0</v>
      </c>
      <c r="EB189" s="86">
        <f t="shared" si="356"/>
        <v>0</v>
      </c>
      <c r="EC189" s="86">
        <f t="shared" si="357"/>
        <v>0</v>
      </c>
      <c r="ED189" s="86">
        <f t="shared" si="358"/>
        <v>0</v>
      </c>
      <c r="EE189" s="86">
        <f t="shared" si="359"/>
        <v>0</v>
      </c>
      <c r="EF189" s="86">
        <f t="shared" si="360"/>
        <v>0</v>
      </c>
      <c r="EG189" s="86">
        <f t="shared" si="361"/>
        <v>0</v>
      </c>
      <c r="EH189" s="86">
        <f t="shared" si="362"/>
        <v>0</v>
      </c>
      <c r="EI189" s="86">
        <f t="shared" si="363"/>
        <v>0</v>
      </c>
      <c r="EJ189" s="86">
        <f t="shared" si="364"/>
        <v>0</v>
      </c>
      <c r="EK189" s="86">
        <f t="shared" si="365"/>
        <v>0</v>
      </c>
      <c r="EL189" s="86">
        <f t="shared" si="366"/>
        <v>0</v>
      </c>
      <c r="EM189" s="86">
        <f t="shared" si="367"/>
        <v>0</v>
      </c>
      <c r="EN189" s="86">
        <f t="shared" si="368"/>
        <v>0</v>
      </c>
      <c r="EO189" s="86">
        <f t="shared" si="369"/>
        <v>0</v>
      </c>
      <c r="EP189" s="86">
        <f t="shared" si="370"/>
        <v>0</v>
      </c>
      <c r="EQ189" s="86">
        <f t="shared" si="371"/>
        <v>0</v>
      </c>
      <c r="ER189" s="86">
        <f t="shared" si="372"/>
        <v>0</v>
      </c>
      <c r="ES189" s="86">
        <f t="shared" si="373"/>
        <v>0</v>
      </c>
      <c r="ET189" s="86">
        <f t="shared" si="374"/>
        <v>0</v>
      </c>
      <c r="EU189" s="86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375"/>
        <v>0</v>
      </c>
      <c r="D190" s="139">
        <f t="shared" si="375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8"/>
      <c r="AS190" s="18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85" t="str">
        <f t="shared" si="324"/>
        <v/>
      </c>
      <c r="CB190" s="85" t="str">
        <f t="shared" si="325"/>
        <v/>
      </c>
      <c r="CC190" s="85" t="str">
        <f t="shared" si="326"/>
        <v/>
      </c>
      <c r="CD190" s="85" t="str">
        <f t="shared" si="327"/>
        <v/>
      </c>
      <c r="CE190" s="85" t="str">
        <f t="shared" si="328"/>
        <v/>
      </c>
      <c r="CF190" s="86" t="str">
        <f t="shared" si="329"/>
        <v/>
      </c>
      <c r="CG190" s="86">
        <f t="shared" si="330"/>
        <v>0</v>
      </c>
      <c r="CH190" s="86">
        <f t="shared" si="331"/>
        <v>0</v>
      </c>
      <c r="CI190" s="86">
        <f t="shared" si="332"/>
        <v>0</v>
      </c>
      <c r="CJ190" s="86">
        <f t="shared" si="333"/>
        <v>0</v>
      </c>
      <c r="CK190" s="86">
        <f t="shared" si="334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85" t="str">
        <f t="shared" si="335"/>
        <v/>
      </c>
      <c r="DB190" s="85" t="str">
        <f t="shared" si="336"/>
        <v/>
      </c>
      <c r="DC190" s="85" t="str">
        <f t="shared" si="337"/>
        <v/>
      </c>
      <c r="DD190" s="85" t="str">
        <f t="shared" si="338"/>
        <v/>
      </c>
      <c r="DE190" s="85" t="str">
        <f t="shared" si="339"/>
        <v/>
      </c>
      <c r="DF190" s="85" t="str">
        <f t="shared" si="340"/>
        <v/>
      </c>
      <c r="DG190" s="85" t="str">
        <f t="shared" si="341"/>
        <v/>
      </c>
      <c r="DH190" s="85" t="str">
        <f t="shared" si="342"/>
        <v/>
      </c>
      <c r="DI190" s="85" t="str">
        <f t="shared" si="343"/>
        <v/>
      </c>
      <c r="DJ190" s="85" t="str">
        <f t="shared" si="344"/>
        <v/>
      </c>
      <c r="DK190" s="85" t="str">
        <f t="shared" si="345"/>
        <v/>
      </c>
      <c r="DL190" s="85" t="str">
        <f t="shared" si="346"/>
        <v/>
      </c>
      <c r="DM190" s="85" t="str">
        <f t="shared" si="347"/>
        <v/>
      </c>
      <c r="DN190" s="85" t="str">
        <f t="shared" si="348"/>
        <v/>
      </c>
      <c r="DO190" s="85" t="str">
        <f t="shared" si="349"/>
        <v/>
      </c>
      <c r="DP190" s="85" t="str">
        <f t="shared" si="350"/>
        <v/>
      </c>
      <c r="DQ190" s="85" t="str">
        <f t="shared" si="351"/>
        <v/>
      </c>
      <c r="DR190" s="85" t="str">
        <f t="shared" si="352"/>
        <v/>
      </c>
      <c r="DS190" s="85" t="str">
        <f t="shared" si="353"/>
        <v/>
      </c>
      <c r="DT190" s="85" t="str">
        <f t="shared" si="354"/>
        <v/>
      </c>
      <c r="EA190" s="86">
        <f t="shared" si="355"/>
        <v>0</v>
      </c>
      <c r="EB190" s="86">
        <f t="shared" si="356"/>
        <v>0</v>
      </c>
      <c r="EC190" s="86">
        <f t="shared" si="357"/>
        <v>0</v>
      </c>
      <c r="ED190" s="86">
        <f t="shared" si="358"/>
        <v>0</v>
      </c>
      <c r="EE190" s="86">
        <f t="shared" si="359"/>
        <v>0</v>
      </c>
      <c r="EF190" s="86">
        <f t="shared" si="360"/>
        <v>0</v>
      </c>
      <c r="EG190" s="86">
        <f t="shared" si="361"/>
        <v>0</v>
      </c>
      <c r="EH190" s="86">
        <f t="shared" si="362"/>
        <v>0</v>
      </c>
      <c r="EI190" s="86">
        <f t="shared" si="363"/>
        <v>0</v>
      </c>
      <c r="EJ190" s="86">
        <f t="shared" si="364"/>
        <v>0</v>
      </c>
      <c r="EK190" s="86">
        <f t="shared" si="365"/>
        <v>0</v>
      </c>
      <c r="EL190" s="86">
        <f t="shared" si="366"/>
        <v>0</v>
      </c>
      <c r="EM190" s="86">
        <f t="shared" si="367"/>
        <v>0</v>
      </c>
      <c r="EN190" s="86">
        <f t="shared" si="368"/>
        <v>0</v>
      </c>
      <c r="EO190" s="86">
        <f t="shared" si="369"/>
        <v>0</v>
      </c>
      <c r="EP190" s="86">
        <f t="shared" si="370"/>
        <v>0</v>
      </c>
      <c r="EQ190" s="86">
        <f t="shared" si="371"/>
        <v>0</v>
      </c>
      <c r="ER190" s="86">
        <f t="shared" si="372"/>
        <v>0</v>
      </c>
      <c r="ES190" s="86">
        <f t="shared" si="373"/>
        <v>0</v>
      </c>
      <c r="ET190" s="86">
        <f t="shared" si="374"/>
        <v>0</v>
      </c>
      <c r="EU190" s="86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375"/>
        <v>0</v>
      </c>
      <c r="D191" s="139">
        <f t="shared" si="375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8"/>
      <c r="AS191" s="18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85" t="str">
        <f t="shared" si="324"/>
        <v/>
      </c>
      <c r="CB191" s="85" t="str">
        <f t="shared" si="325"/>
        <v/>
      </c>
      <c r="CC191" s="85" t="str">
        <f t="shared" si="326"/>
        <v/>
      </c>
      <c r="CD191" s="85" t="str">
        <f t="shared" si="327"/>
        <v/>
      </c>
      <c r="CE191" s="85" t="str">
        <f t="shared" si="328"/>
        <v/>
      </c>
      <c r="CF191" s="86" t="str">
        <f t="shared" si="329"/>
        <v/>
      </c>
      <c r="CG191" s="86">
        <f t="shared" si="330"/>
        <v>0</v>
      </c>
      <c r="CH191" s="86">
        <f t="shared" si="331"/>
        <v>0</v>
      </c>
      <c r="CI191" s="86">
        <f t="shared" si="332"/>
        <v>0</v>
      </c>
      <c r="CJ191" s="86">
        <f t="shared" si="333"/>
        <v>0</v>
      </c>
      <c r="CK191" s="86">
        <f t="shared" si="334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85" t="str">
        <f t="shared" si="335"/>
        <v/>
      </c>
      <c r="DB191" s="85" t="str">
        <f t="shared" si="336"/>
        <v/>
      </c>
      <c r="DC191" s="85" t="str">
        <f t="shared" si="337"/>
        <v/>
      </c>
      <c r="DD191" s="85" t="str">
        <f t="shared" si="338"/>
        <v/>
      </c>
      <c r="DE191" s="85" t="str">
        <f t="shared" si="339"/>
        <v/>
      </c>
      <c r="DF191" s="85" t="str">
        <f t="shared" si="340"/>
        <v/>
      </c>
      <c r="DG191" s="85" t="str">
        <f t="shared" si="341"/>
        <v/>
      </c>
      <c r="DH191" s="85" t="str">
        <f t="shared" si="342"/>
        <v/>
      </c>
      <c r="DI191" s="85" t="str">
        <f t="shared" si="343"/>
        <v/>
      </c>
      <c r="DJ191" s="85" t="str">
        <f t="shared" si="344"/>
        <v/>
      </c>
      <c r="DK191" s="85" t="str">
        <f t="shared" si="345"/>
        <v/>
      </c>
      <c r="DL191" s="85" t="str">
        <f t="shared" si="346"/>
        <v/>
      </c>
      <c r="DM191" s="85" t="str">
        <f t="shared" si="347"/>
        <v/>
      </c>
      <c r="DN191" s="85" t="str">
        <f t="shared" si="348"/>
        <v/>
      </c>
      <c r="DO191" s="85" t="str">
        <f t="shared" si="349"/>
        <v/>
      </c>
      <c r="DP191" s="85" t="str">
        <f t="shared" si="350"/>
        <v/>
      </c>
      <c r="DQ191" s="85" t="str">
        <f t="shared" si="351"/>
        <v/>
      </c>
      <c r="DR191" s="85" t="str">
        <f t="shared" si="352"/>
        <v/>
      </c>
      <c r="DS191" s="85" t="str">
        <f t="shared" si="353"/>
        <v/>
      </c>
      <c r="DT191" s="85" t="str">
        <f t="shared" si="354"/>
        <v/>
      </c>
      <c r="EA191" s="86">
        <f t="shared" si="355"/>
        <v>0</v>
      </c>
      <c r="EB191" s="86">
        <f t="shared" si="356"/>
        <v>0</v>
      </c>
      <c r="EC191" s="86">
        <f t="shared" si="357"/>
        <v>0</v>
      </c>
      <c r="ED191" s="86">
        <f t="shared" si="358"/>
        <v>0</v>
      </c>
      <c r="EE191" s="86">
        <f t="shared" si="359"/>
        <v>0</v>
      </c>
      <c r="EF191" s="86">
        <f t="shared" si="360"/>
        <v>0</v>
      </c>
      <c r="EG191" s="86">
        <f t="shared" si="361"/>
        <v>0</v>
      </c>
      <c r="EH191" s="86">
        <f t="shared" si="362"/>
        <v>0</v>
      </c>
      <c r="EI191" s="86">
        <f t="shared" si="363"/>
        <v>0</v>
      </c>
      <c r="EJ191" s="86">
        <f t="shared" si="364"/>
        <v>0</v>
      </c>
      <c r="EK191" s="86">
        <f t="shared" si="365"/>
        <v>0</v>
      </c>
      <c r="EL191" s="86">
        <f t="shared" si="366"/>
        <v>0</v>
      </c>
      <c r="EM191" s="86">
        <f t="shared" si="367"/>
        <v>0</v>
      </c>
      <c r="EN191" s="86">
        <f t="shared" si="368"/>
        <v>0</v>
      </c>
      <c r="EO191" s="86">
        <f t="shared" si="369"/>
        <v>0</v>
      </c>
      <c r="EP191" s="86">
        <f t="shared" si="370"/>
        <v>0</v>
      </c>
      <c r="EQ191" s="86">
        <f t="shared" si="371"/>
        <v>0</v>
      </c>
      <c r="ER191" s="86">
        <f t="shared" si="372"/>
        <v>0</v>
      </c>
      <c r="ES191" s="86">
        <f t="shared" si="373"/>
        <v>0</v>
      </c>
      <c r="ET191" s="86">
        <f t="shared" si="374"/>
        <v>0</v>
      </c>
      <c r="EU191" s="86">
        <v>0</v>
      </c>
      <c r="EV191" s="86"/>
      <c r="EW191" s="86"/>
    </row>
    <row r="192" spans="1:153" ht="16.149999999999999" customHeight="1" x14ac:dyDescent="0.2">
      <c r="A192" s="336" t="s">
        <v>100</v>
      </c>
      <c r="B192" s="337"/>
      <c r="C192" s="39">
        <f t="shared" si="375"/>
        <v>0</v>
      </c>
      <c r="D192" s="109">
        <f t="shared" si="375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8"/>
      <c r="AS192" s="18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85" t="str">
        <f t="shared" si="324"/>
        <v/>
      </c>
      <c r="CB192" s="85" t="str">
        <f t="shared" si="325"/>
        <v/>
      </c>
      <c r="CC192" s="85" t="str">
        <f t="shared" si="326"/>
        <v/>
      </c>
      <c r="CD192" s="85" t="str">
        <f t="shared" si="327"/>
        <v/>
      </c>
      <c r="CE192" s="85" t="str">
        <f t="shared" si="328"/>
        <v/>
      </c>
      <c r="CF192" s="86" t="str">
        <f t="shared" si="329"/>
        <v/>
      </c>
      <c r="CG192" s="86">
        <f t="shared" si="330"/>
        <v>0</v>
      </c>
      <c r="CH192" s="86">
        <f t="shared" si="331"/>
        <v>0</v>
      </c>
      <c r="CI192" s="86">
        <f t="shared" si="332"/>
        <v>0</v>
      </c>
      <c r="CJ192" s="86">
        <f t="shared" si="333"/>
        <v>0</v>
      </c>
      <c r="CK192" s="86">
        <f t="shared" si="334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85" t="str">
        <f t="shared" si="335"/>
        <v/>
      </c>
      <c r="DB192" s="85" t="str">
        <f t="shared" si="336"/>
        <v/>
      </c>
      <c r="DC192" s="85" t="str">
        <f t="shared" si="337"/>
        <v/>
      </c>
      <c r="DD192" s="85" t="str">
        <f t="shared" si="338"/>
        <v/>
      </c>
      <c r="DE192" s="85" t="str">
        <f t="shared" si="339"/>
        <v/>
      </c>
      <c r="DF192" s="85" t="str">
        <f t="shared" si="340"/>
        <v/>
      </c>
      <c r="DG192" s="85" t="str">
        <f t="shared" si="341"/>
        <v/>
      </c>
      <c r="DH192" s="85" t="str">
        <f t="shared" si="342"/>
        <v/>
      </c>
      <c r="DI192" s="85" t="str">
        <f t="shared" si="343"/>
        <v/>
      </c>
      <c r="DJ192" s="85" t="str">
        <f t="shared" si="344"/>
        <v/>
      </c>
      <c r="DK192" s="85" t="str">
        <f t="shared" si="345"/>
        <v/>
      </c>
      <c r="DL192" s="85" t="str">
        <f t="shared" si="346"/>
        <v/>
      </c>
      <c r="DM192" s="85" t="str">
        <f t="shared" si="347"/>
        <v/>
      </c>
      <c r="DN192" s="85" t="str">
        <f t="shared" si="348"/>
        <v/>
      </c>
      <c r="DO192" s="85" t="str">
        <f t="shared" si="349"/>
        <v/>
      </c>
      <c r="DP192" s="85" t="str">
        <f t="shared" si="350"/>
        <v/>
      </c>
      <c r="DQ192" s="85" t="str">
        <f t="shared" si="351"/>
        <v/>
      </c>
      <c r="DR192" s="85" t="str">
        <f t="shared" si="352"/>
        <v/>
      </c>
      <c r="DS192" s="85" t="str">
        <f t="shared" si="353"/>
        <v/>
      </c>
      <c r="DT192" s="85" t="str">
        <f t="shared" si="354"/>
        <v/>
      </c>
      <c r="EA192" s="86">
        <f t="shared" si="355"/>
        <v>0</v>
      </c>
      <c r="EB192" s="86">
        <f t="shared" si="356"/>
        <v>0</v>
      </c>
      <c r="EC192" s="86">
        <f t="shared" si="357"/>
        <v>0</v>
      </c>
      <c r="ED192" s="86">
        <f t="shared" si="358"/>
        <v>0</v>
      </c>
      <c r="EE192" s="86">
        <f t="shared" si="359"/>
        <v>0</v>
      </c>
      <c r="EF192" s="86">
        <f t="shared" si="360"/>
        <v>0</v>
      </c>
      <c r="EG192" s="86">
        <f t="shared" si="361"/>
        <v>0</v>
      </c>
      <c r="EH192" s="86">
        <f t="shared" si="362"/>
        <v>0</v>
      </c>
      <c r="EI192" s="86">
        <f t="shared" si="363"/>
        <v>0</v>
      </c>
      <c r="EJ192" s="86">
        <f t="shared" si="364"/>
        <v>0</v>
      </c>
      <c r="EK192" s="86">
        <f t="shared" si="365"/>
        <v>0</v>
      </c>
      <c r="EL192" s="86">
        <f t="shared" si="366"/>
        <v>0</v>
      </c>
      <c r="EM192" s="86">
        <f t="shared" si="367"/>
        <v>0</v>
      </c>
      <c r="EN192" s="86">
        <f t="shared" si="368"/>
        <v>0</v>
      </c>
      <c r="EO192" s="86">
        <f t="shared" si="369"/>
        <v>0</v>
      </c>
      <c r="EP192" s="86">
        <f t="shared" si="370"/>
        <v>0</v>
      </c>
      <c r="EQ192" s="86">
        <f t="shared" si="371"/>
        <v>0</v>
      </c>
      <c r="ER192" s="86">
        <f t="shared" si="372"/>
        <v>0</v>
      </c>
      <c r="ES192" s="86">
        <f t="shared" si="373"/>
        <v>0</v>
      </c>
      <c r="ET192" s="86">
        <f t="shared" si="374"/>
        <v>0</v>
      </c>
      <c r="EU192" s="86">
        <v>0</v>
      </c>
      <c r="EV192" s="86"/>
      <c r="EW192" s="86"/>
    </row>
    <row r="193" spans="1:153" ht="16.149999999999999" customHeight="1" x14ac:dyDescent="0.2">
      <c r="A193" s="352" t="s">
        <v>101</v>
      </c>
      <c r="B193" s="353"/>
      <c r="C193" s="39">
        <f t="shared" si="375"/>
        <v>0</v>
      </c>
      <c r="D193" s="109">
        <f t="shared" si="375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8"/>
      <c r="AS193" s="18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85" t="str">
        <f t="shared" si="324"/>
        <v/>
      </c>
      <c r="CB193" s="85" t="str">
        <f t="shared" si="325"/>
        <v/>
      </c>
      <c r="CC193" s="85" t="str">
        <f t="shared" si="326"/>
        <v/>
      </c>
      <c r="CD193" s="85" t="str">
        <f t="shared" si="327"/>
        <v/>
      </c>
      <c r="CE193" s="85" t="str">
        <f t="shared" si="328"/>
        <v/>
      </c>
      <c r="CF193" s="86" t="str">
        <f t="shared" si="329"/>
        <v/>
      </c>
      <c r="CG193" s="86">
        <f t="shared" si="330"/>
        <v>0</v>
      </c>
      <c r="CH193" s="86">
        <f t="shared" si="331"/>
        <v>0</v>
      </c>
      <c r="CI193" s="86">
        <f t="shared" si="332"/>
        <v>0</v>
      </c>
      <c r="CJ193" s="86">
        <f t="shared" si="333"/>
        <v>0</v>
      </c>
      <c r="CK193" s="86">
        <f t="shared" si="334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85" t="str">
        <f t="shared" si="335"/>
        <v/>
      </c>
      <c r="DB193" s="85" t="str">
        <f t="shared" si="336"/>
        <v/>
      </c>
      <c r="DC193" s="85" t="str">
        <f t="shared" si="337"/>
        <v/>
      </c>
      <c r="DD193" s="85" t="str">
        <f t="shared" si="338"/>
        <v/>
      </c>
      <c r="DE193" s="85" t="str">
        <f t="shared" si="339"/>
        <v/>
      </c>
      <c r="DF193" s="85" t="str">
        <f t="shared" si="340"/>
        <v/>
      </c>
      <c r="DG193" s="85" t="str">
        <f t="shared" si="341"/>
        <v/>
      </c>
      <c r="DH193" s="85" t="str">
        <f t="shared" si="342"/>
        <v/>
      </c>
      <c r="DI193" s="85" t="str">
        <f t="shared" si="343"/>
        <v/>
      </c>
      <c r="DJ193" s="85" t="str">
        <f t="shared" si="344"/>
        <v/>
      </c>
      <c r="DK193" s="85" t="str">
        <f t="shared" si="345"/>
        <v/>
      </c>
      <c r="DL193" s="85" t="str">
        <f t="shared" si="346"/>
        <v/>
      </c>
      <c r="DM193" s="85" t="str">
        <f t="shared" si="347"/>
        <v/>
      </c>
      <c r="DN193" s="85" t="str">
        <f t="shared" si="348"/>
        <v/>
      </c>
      <c r="DO193" s="85" t="str">
        <f t="shared" si="349"/>
        <v/>
      </c>
      <c r="DP193" s="85" t="str">
        <f t="shared" si="350"/>
        <v/>
      </c>
      <c r="DQ193" s="85" t="str">
        <f t="shared" si="351"/>
        <v/>
      </c>
      <c r="DR193" s="85" t="str">
        <f t="shared" si="352"/>
        <v/>
      </c>
      <c r="DS193" s="85" t="str">
        <f t="shared" si="353"/>
        <v/>
      </c>
      <c r="DT193" s="85" t="str">
        <f t="shared" si="354"/>
        <v/>
      </c>
      <c r="EA193" s="86">
        <f t="shared" si="355"/>
        <v>0</v>
      </c>
      <c r="EB193" s="86">
        <f t="shared" si="356"/>
        <v>0</v>
      </c>
      <c r="EC193" s="86">
        <f t="shared" si="357"/>
        <v>0</v>
      </c>
      <c r="ED193" s="86">
        <f t="shared" si="358"/>
        <v>0</v>
      </c>
      <c r="EE193" s="86">
        <f t="shared" si="359"/>
        <v>0</v>
      </c>
      <c r="EF193" s="86">
        <f t="shared" si="360"/>
        <v>0</v>
      </c>
      <c r="EG193" s="86">
        <f t="shared" si="361"/>
        <v>0</v>
      </c>
      <c r="EH193" s="86">
        <f t="shared" si="362"/>
        <v>0</v>
      </c>
      <c r="EI193" s="86">
        <f t="shared" si="363"/>
        <v>0</v>
      </c>
      <c r="EJ193" s="86">
        <f t="shared" si="364"/>
        <v>0</v>
      </c>
      <c r="EK193" s="86">
        <f t="shared" si="365"/>
        <v>0</v>
      </c>
      <c r="EL193" s="86">
        <f t="shared" si="366"/>
        <v>0</v>
      </c>
      <c r="EM193" s="86">
        <f t="shared" si="367"/>
        <v>0</v>
      </c>
      <c r="EN193" s="86">
        <f t="shared" si="368"/>
        <v>0</v>
      </c>
      <c r="EO193" s="86">
        <f t="shared" si="369"/>
        <v>0</v>
      </c>
      <c r="EP193" s="86">
        <f t="shared" si="370"/>
        <v>0</v>
      </c>
      <c r="EQ193" s="86">
        <f t="shared" si="371"/>
        <v>0</v>
      </c>
      <c r="ER193" s="86">
        <f t="shared" si="372"/>
        <v>0</v>
      </c>
      <c r="ES193" s="86">
        <f t="shared" si="373"/>
        <v>0</v>
      </c>
      <c r="ET193" s="86">
        <f t="shared" si="374"/>
        <v>0</v>
      </c>
      <c r="EU193" s="86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375"/>
        <v>0</v>
      </c>
      <c r="D194" s="139">
        <f t="shared" si="375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8"/>
      <c r="AS194" s="18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85" t="str">
        <f t="shared" si="324"/>
        <v/>
      </c>
      <c r="CB194" s="85" t="str">
        <f t="shared" si="325"/>
        <v/>
      </c>
      <c r="CC194" s="85" t="str">
        <f t="shared" si="326"/>
        <v/>
      </c>
      <c r="CD194" s="85" t="str">
        <f t="shared" si="327"/>
        <v/>
      </c>
      <c r="CE194" s="85" t="str">
        <f t="shared" si="328"/>
        <v/>
      </c>
      <c r="CF194" s="86" t="str">
        <f t="shared" si="329"/>
        <v/>
      </c>
      <c r="CG194" s="86">
        <f t="shared" si="330"/>
        <v>0</v>
      </c>
      <c r="CH194" s="86">
        <f t="shared" si="331"/>
        <v>0</v>
      </c>
      <c r="CI194" s="86">
        <f t="shared" si="332"/>
        <v>0</v>
      </c>
      <c r="CJ194" s="86">
        <f t="shared" si="333"/>
        <v>0</v>
      </c>
      <c r="CK194" s="86">
        <f t="shared" si="334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85" t="str">
        <f t="shared" si="335"/>
        <v/>
      </c>
      <c r="DB194" s="85" t="str">
        <f t="shared" si="336"/>
        <v/>
      </c>
      <c r="DC194" s="85" t="str">
        <f t="shared" si="337"/>
        <v/>
      </c>
      <c r="DD194" s="85" t="str">
        <f t="shared" si="338"/>
        <v/>
      </c>
      <c r="DE194" s="85" t="str">
        <f t="shared" si="339"/>
        <v/>
      </c>
      <c r="DF194" s="85" t="str">
        <f t="shared" si="340"/>
        <v/>
      </c>
      <c r="DG194" s="85" t="str">
        <f t="shared" si="341"/>
        <v/>
      </c>
      <c r="DH194" s="85" t="str">
        <f t="shared" si="342"/>
        <v/>
      </c>
      <c r="DI194" s="85" t="str">
        <f t="shared" si="343"/>
        <v/>
      </c>
      <c r="DJ194" s="85" t="str">
        <f t="shared" si="344"/>
        <v/>
      </c>
      <c r="DK194" s="85" t="str">
        <f t="shared" si="345"/>
        <v/>
      </c>
      <c r="DL194" s="85" t="str">
        <f t="shared" si="346"/>
        <v/>
      </c>
      <c r="DM194" s="85" t="str">
        <f t="shared" si="347"/>
        <v/>
      </c>
      <c r="DN194" s="85" t="str">
        <f t="shared" si="348"/>
        <v/>
      </c>
      <c r="DO194" s="85" t="str">
        <f t="shared" si="349"/>
        <v/>
      </c>
      <c r="DP194" s="85" t="str">
        <f t="shared" si="350"/>
        <v/>
      </c>
      <c r="DQ194" s="85" t="str">
        <f t="shared" si="351"/>
        <v/>
      </c>
      <c r="DR194" s="85" t="str">
        <f t="shared" si="352"/>
        <v/>
      </c>
      <c r="DS194" s="85" t="str">
        <f t="shared" si="353"/>
        <v/>
      </c>
      <c r="DT194" s="85" t="str">
        <f t="shared" si="354"/>
        <v/>
      </c>
      <c r="EA194" s="86">
        <f t="shared" si="355"/>
        <v>0</v>
      </c>
      <c r="EB194" s="86">
        <f t="shared" si="356"/>
        <v>0</v>
      </c>
      <c r="EC194" s="86">
        <f t="shared" si="357"/>
        <v>0</v>
      </c>
      <c r="ED194" s="86">
        <f t="shared" si="358"/>
        <v>0</v>
      </c>
      <c r="EE194" s="86">
        <f t="shared" si="359"/>
        <v>0</v>
      </c>
      <c r="EF194" s="86">
        <f t="shared" si="360"/>
        <v>0</v>
      </c>
      <c r="EG194" s="86">
        <f t="shared" si="361"/>
        <v>0</v>
      </c>
      <c r="EH194" s="86">
        <f t="shared" si="362"/>
        <v>0</v>
      </c>
      <c r="EI194" s="86">
        <f t="shared" si="363"/>
        <v>0</v>
      </c>
      <c r="EJ194" s="86">
        <f t="shared" si="364"/>
        <v>0</v>
      </c>
      <c r="EK194" s="86">
        <f t="shared" si="365"/>
        <v>0</v>
      </c>
      <c r="EL194" s="86">
        <f t="shared" si="366"/>
        <v>0</v>
      </c>
      <c r="EM194" s="86">
        <f t="shared" si="367"/>
        <v>0</v>
      </c>
      <c r="EN194" s="86">
        <f t="shared" si="368"/>
        <v>0</v>
      </c>
      <c r="EO194" s="86">
        <f t="shared" si="369"/>
        <v>0</v>
      </c>
      <c r="EP194" s="86">
        <f t="shared" si="370"/>
        <v>0</v>
      </c>
      <c r="EQ194" s="86">
        <f t="shared" si="371"/>
        <v>0</v>
      </c>
      <c r="ER194" s="86">
        <f t="shared" si="372"/>
        <v>0</v>
      </c>
      <c r="ES194" s="86">
        <f t="shared" si="373"/>
        <v>0</v>
      </c>
      <c r="ET194" s="86">
        <f t="shared" si="374"/>
        <v>0</v>
      </c>
      <c r="EU194" s="86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375"/>
        <v>0</v>
      </c>
      <c r="D195" s="140">
        <f t="shared" si="375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41"/>
      <c r="AS195" s="22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85" t="str">
        <f t="shared" si="324"/>
        <v/>
      </c>
      <c r="CB195" s="85" t="str">
        <f t="shared" si="325"/>
        <v/>
      </c>
      <c r="CC195" s="85" t="str">
        <f t="shared" si="326"/>
        <v/>
      </c>
      <c r="CD195" s="85" t="str">
        <f t="shared" si="327"/>
        <v/>
      </c>
      <c r="CE195" s="85" t="str">
        <f t="shared" si="328"/>
        <v/>
      </c>
      <c r="CF195" s="86" t="str">
        <f t="shared" si="329"/>
        <v/>
      </c>
      <c r="CG195" s="86">
        <f t="shared" si="330"/>
        <v>0</v>
      </c>
      <c r="CH195" s="86">
        <f t="shared" si="331"/>
        <v>0</v>
      </c>
      <c r="CI195" s="86">
        <f t="shared" si="332"/>
        <v>0</v>
      </c>
      <c r="CJ195" s="86">
        <f t="shared" si="333"/>
        <v>0</v>
      </c>
      <c r="CK195" s="86">
        <f t="shared" si="334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85" t="str">
        <f t="shared" si="335"/>
        <v/>
      </c>
      <c r="DB195" s="85" t="str">
        <f t="shared" si="336"/>
        <v/>
      </c>
      <c r="DC195" s="85" t="str">
        <f t="shared" si="337"/>
        <v/>
      </c>
      <c r="DD195" s="85" t="str">
        <f t="shared" si="338"/>
        <v/>
      </c>
      <c r="DE195" s="85" t="str">
        <f t="shared" si="339"/>
        <v/>
      </c>
      <c r="DF195" s="85" t="str">
        <f t="shared" si="340"/>
        <v/>
      </c>
      <c r="DG195" s="85" t="str">
        <f t="shared" si="341"/>
        <v/>
      </c>
      <c r="DH195" s="85" t="str">
        <f t="shared" si="342"/>
        <v/>
      </c>
      <c r="DI195" s="85" t="str">
        <f t="shared" si="343"/>
        <v/>
      </c>
      <c r="DJ195" s="85" t="str">
        <f t="shared" si="344"/>
        <v/>
      </c>
      <c r="DK195" s="85" t="str">
        <f t="shared" si="345"/>
        <v/>
      </c>
      <c r="DL195" s="85" t="str">
        <f t="shared" si="346"/>
        <v/>
      </c>
      <c r="DM195" s="85" t="str">
        <f t="shared" si="347"/>
        <v/>
      </c>
      <c r="DN195" s="85" t="str">
        <f t="shared" si="348"/>
        <v/>
      </c>
      <c r="DO195" s="85" t="str">
        <f t="shared" si="349"/>
        <v/>
      </c>
      <c r="DP195" s="85" t="str">
        <f t="shared" si="350"/>
        <v/>
      </c>
      <c r="DQ195" s="85" t="str">
        <f t="shared" si="351"/>
        <v/>
      </c>
      <c r="DR195" s="85" t="str">
        <f t="shared" si="352"/>
        <v/>
      </c>
      <c r="DS195" s="85" t="str">
        <f t="shared" si="353"/>
        <v/>
      </c>
      <c r="DT195" s="85" t="str">
        <f t="shared" si="354"/>
        <v/>
      </c>
      <c r="EA195" s="86">
        <f t="shared" si="355"/>
        <v>0</v>
      </c>
      <c r="EB195" s="86">
        <f t="shared" si="356"/>
        <v>0</v>
      </c>
      <c r="EC195" s="86">
        <f t="shared" si="357"/>
        <v>0</v>
      </c>
      <c r="ED195" s="86">
        <f t="shared" si="358"/>
        <v>0</v>
      </c>
      <c r="EE195" s="86">
        <f t="shared" si="359"/>
        <v>0</v>
      </c>
      <c r="EF195" s="86">
        <f t="shared" si="360"/>
        <v>0</v>
      </c>
      <c r="EG195" s="86">
        <f t="shared" si="361"/>
        <v>0</v>
      </c>
      <c r="EH195" s="86">
        <f t="shared" si="362"/>
        <v>0</v>
      </c>
      <c r="EI195" s="86">
        <f t="shared" si="363"/>
        <v>0</v>
      </c>
      <c r="EJ195" s="86">
        <f t="shared" si="364"/>
        <v>0</v>
      </c>
      <c r="EK195" s="86">
        <f t="shared" si="365"/>
        <v>0</v>
      </c>
      <c r="EL195" s="86">
        <f t="shared" si="366"/>
        <v>0</v>
      </c>
      <c r="EM195" s="86">
        <f t="shared" si="367"/>
        <v>0</v>
      </c>
      <c r="EN195" s="86">
        <f t="shared" si="368"/>
        <v>0</v>
      </c>
      <c r="EO195" s="86">
        <f t="shared" si="369"/>
        <v>0</v>
      </c>
      <c r="EP195" s="86">
        <f t="shared" si="370"/>
        <v>0</v>
      </c>
      <c r="EQ195" s="86">
        <f t="shared" si="371"/>
        <v>0</v>
      </c>
      <c r="ER195" s="86">
        <f t="shared" si="372"/>
        <v>0</v>
      </c>
      <c r="ES195" s="86">
        <f t="shared" si="373"/>
        <v>0</v>
      </c>
      <c r="ET195" s="86">
        <f t="shared" si="374"/>
        <v>0</v>
      </c>
      <c r="EU195" s="86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375"/>
        <v>0</v>
      </c>
      <c r="D196" s="136">
        <f t="shared" si="375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63"/>
      <c r="AS196" s="2"/>
      <c r="AT196" s="41"/>
      <c r="AU196" s="145"/>
      <c r="AV196" s="2"/>
      <c r="AW196" s="1"/>
      <c r="AX196" s="4"/>
      <c r="AY196" s="146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85" t="str">
        <f t="shared" si="324"/>
        <v/>
      </c>
      <c r="CB196" s="85" t="str">
        <f t="shared" si="325"/>
        <v/>
      </c>
      <c r="CC196" s="85" t="str">
        <f t="shared" si="326"/>
        <v/>
      </c>
      <c r="CD196" s="85" t="str">
        <f t="shared" si="327"/>
        <v/>
      </c>
      <c r="CE196" s="85" t="str">
        <f t="shared" si="328"/>
        <v/>
      </c>
      <c r="CF196" s="86" t="str">
        <f t="shared" si="329"/>
        <v/>
      </c>
      <c r="CG196" s="86">
        <f t="shared" si="330"/>
        <v>0</v>
      </c>
      <c r="CH196" s="86">
        <f t="shared" si="331"/>
        <v>0</v>
      </c>
      <c r="CI196" s="86">
        <f t="shared" si="332"/>
        <v>0</v>
      </c>
      <c r="CJ196" s="86">
        <f t="shared" si="333"/>
        <v>0</v>
      </c>
      <c r="CK196" s="86">
        <f t="shared" si="334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85" t="str">
        <f t="shared" si="335"/>
        <v/>
      </c>
      <c r="DB196" s="85" t="str">
        <f t="shared" si="336"/>
        <v/>
      </c>
      <c r="DC196" s="85" t="str">
        <f t="shared" si="337"/>
        <v/>
      </c>
      <c r="DD196" s="85" t="str">
        <f t="shared" si="338"/>
        <v/>
      </c>
      <c r="DE196" s="85" t="str">
        <f t="shared" si="339"/>
        <v/>
      </c>
      <c r="DF196" s="85" t="str">
        <f t="shared" si="340"/>
        <v/>
      </c>
      <c r="DG196" s="85" t="str">
        <f t="shared" si="341"/>
        <v/>
      </c>
      <c r="DH196" s="85" t="str">
        <f t="shared" si="342"/>
        <v/>
      </c>
      <c r="DI196" s="85" t="str">
        <f t="shared" si="343"/>
        <v/>
      </c>
      <c r="DJ196" s="85" t="str">
        <f t="shared" si="344"/>
        <v/>
      </c>
      <c r="DK196" s="85" t="str">
        <f t="shared" si="345"/>
        <v/>
      </c>
      <c r="DL196" s="85" t="str">
        <f t="shared" si="346"/>
        <v/>
      </c>
      <c r="DM196" s="85" t="str">
        <f t="shared" si="347"/>
        <v/>
      </c>
      <c r="DN196" s="85" t="str">
        <f t="shared" si="348"/>
        <v/>
      </c>
      <c r="DO196" s="85" t="str">
        <f t="shared" si="349"/>
        <v/>
      </c>
      <c r="DP196" s="85" t="str">
        <f t="shared" si="350"/>
        <v/>
      </c>
      <c r="DQ196" s="85" t="str">
        <f t="shared" si="351"/>
        <v/>
      </c>
      <c r="DR196" s="85" t="str">
        <f t="shared" si="352"/>
        <v/>
      </c>
      <c r="DS196" s="85" t="str">
        <f t="shared" si="353"/>
        <v/>
      </c>
      <c r="DT196" s="85" t="str">
        <f t="shared" si="354"/>
        <v/>
      </c>
      <c r="EA196" s="86">
        <f t="shared" si="355"/>
        <v>0</v>
      </c>
      <c r="EB196" s="86">
        <f t="shared" si="356"/>
        <v>0</v>
      </c>
      <c r="EC196" s="86">
        <f t="shared" si="357"/>
        <v>0</v>
      </c>
      <c r="ED196" s="86">
        <f t="shared" si="358"/>
        <v>0</v>
      </c>
      <c r="EE196" s="86">
        <f t="shared" si="359"/>
        <v>0</v>
      </c>
      <c r="EF196" s="86">
        <f t="shared" si="360"/>
        <v>0</v>
      </c>
      <c r="EG196" s="86">
        <f t="shared" si="361"/>
        <v>0</v>
      </c>
      <c r="EH196" s="86">
        <f t="shared" si="362"/>
        <v>0</v>
      </c>
      <c r="EI196" s="86">
        <f t="shared" si="363"/>
        <v>0</v>
      </c>
      <c r="EJ196" s="86">
        <f t="shared" si="364"/>
        <v>0</v>
      </c>
      <c r="EK196" s="86">
        <f t="shared" si="365"/>
        <v>0</v>
      </c>
      <c r="EL196" s="86">
        <f t="shared" si="366"/>
        <v>0</v>
      </c>
      <c r="EM196" s="86">
        <f t="shared" si="367"/>
        <v>0</v>
      </c>
      <c r="EN196" s="86">
        <f t="shared" si="368"/>
        <v>0</v>
      </c>
      <c r="EO196" s="86">
        <f t="shared" si="369"/>
        <v>0</v>
      </c>
      <c r="EP196" s="86">
        <f t="shared" si="370"/>
        <v>0</v>
      </c>
      <c r="EQ196" s="86">
        <f t="shared" si="371"/>
        <v>0</v>
      </c>
      <c r="ER196" s="86">
        <f t="shared" si="372"/>
        <v>0</v>
      </c>
      <c r="ES196" s="86">
        <f t="shared" si="373"/>
        <v>0</v>
      </c>
      <c r="ET196" s="86">
        <f t="shared" si="374"/>
        <v>0</v>
      </c>
      <c r="EU196" s="86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375"/>
        <v>0</v>
      </c>
      <c r="D197" s="109">
        <f t="shared" si="375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53"/>
      <c r="AS197" s="18"/>
      <c r="AT197" s="42"/>
      <c r="AU197" s="138"/>
      <c r="AV197" s="18"/>
      <c r="AW197" s="7"/>
      <c r="AX197" s="9"/>
      <c r="AY197" s="147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85" t="str">
        <f t="shared" si="324"/>
        <v/>
      </c>
      <c r="CB197" s="85" t="str">
        <f t="shared" si="325"/>
        <v/>
      </c>
      <c r="CC197" s="85" t="str">
        <f t="shared" si="326"/>
        <v/>
      </c>
      <c r="CD197" s="85" t="str">
        <f t="shared" si="327"/>
        <v/>
      </c>
      <c r="CE197" s="85" t="str">
        <f t="shared" si="328"/>
        <v/>
      </c>
      <c r="CF197" s="86" t="str">
        <f t="shared" si="329"/>
        <v/>
      </c>
      <c r="CG197" s="86">
        <f t="shared" si="330"/>
        <v>0</v>
      </c>
      <c r="CH197" s="86">
        <f t="shared" si="331"/>
        <v>0</v>
      </c>
      <c r="CI197" s="86">
        <f t="shared" si="332"/>
        <v>0</v>
      </c>
      <c r="CJ197" s="86">
        <f t="shared" si="333"/>
        <v>0</v>
      </c>
      <c r="CK197" s="86">
        <f t="shared" si="334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85" t="str">
        <f t="shared" si="335"/>
        <v/>
      </c>
      <c r="DB197" s="85" t="str">
        <f t="shared" si="336"/>
        <v/>
      </c>
      <c r="DC197" s="85" t="str">
        <f t="shared" si="337"/>
        <v/>
      </c>
      <c r="DD197" s="85" t="str">
        <f t="shared" si="338"/>
        <v/>
      </c>
      <c r="DE197" s="85" t="str">
        <f t="shared" si="339"/>
        <v/>
      </c>
      <c r="DF197" s="85" t="str">
        <f t="shared" si="340"/>
        <v/>
      </c>
      <c r="DG197" s="85" t="str">
        <f t="shared" si="341"/>
        <v/>
      </c>
      <c r="DH197" s="85" t="str">
        <f t="shared" si="342"/>
        <v/>
      </c>
      <c r="DI197" s="85" t="str">
        <f t="shared" si="343"/>
        <v/>
      </c>
      <c r="DJ197" s="85" t="str">
        <f t="shared" si="344"/>
        <v/>
      </c>
      <c r="DK197" s="85" t="str">
        <f t="shared" si="345"/>
        <v/>
      </c>
      <c r="DL197" s="85" t="str">
        <f t="shared" si="346"/>
        <v/>
      </c>
      <c r="DM197" s="85" t="str">
        <f t="shared" si="347"/>
        <v/>
      </c>
      <c r="DN197" s="85" t="str">
        <f t="shared" si="348"/>
        <v/>
      </c>
      <c r="DO197" s="85" t="str">
        <f t="shared" si="349"/>
        <v/>
      </c>
      <c r="DP197" s="85" t="str">
        <f t="shared" si="350"/>
        <v/>
      </c>
      <c r="DQ197" s="85" t="str">
        <f t="shared" si="351"/>
        <v/>
      </c>
      <c r="DR197" s="85" t="str">
        <f t="shared" si="352"/>
        <v/>
      </c>
      <c r="DS197" s="85" t="str">
        <f t="shared" si="353"/>
        <v/>
      </c>
      <c r="DT197" s="85" t="str">
        <f t="shared" si="354"/>
        <v/>
      </c>
      <c r="EA197" s="86">
        <f t="shared" si="355"/>
        <v>0</v>
      </c>
      <c r="EB197" s="86">
        <f t="shared" si="356"/>
        <v>0</v>
      </c>
      <c r="EC197" s="86">
        <f t="shared" si="357"/>
        <v>0</v>
      </c>
      <c r="ED197" s="86">
        <f t="shared" si="358"/>
        <v>0</v>
      </c>
      <c r="EE197" s="86">
        <f t="shared" si="359"/>
        <v>0</v>
      </c>
      <c r="EF197" s="86">
        <f t="shared" si="360"/>
        <v>0</v>
      </c>
      <c r="EG197" s="86">
        <f t="shared" si="361"/>
        <v>0</v>
      </c>
      <c r="EH197" s="86">
        <f t="shared" si="362"/>
        <v>0</v>
      </c>
      <c r="EI197" s="86">
        <f t="shared" si="363"/>
        <v>0</v>
      </c>
      <c r="EJ197" s="86">
        <f t="shared" si="364"/>
        <v>0</v>
      </c>
      <c r="EK197" s="86">
        <f t="shared" si="365"/>
        <v>0</v>
      </c>
      <c r="EL197" s="86">
        <f t="shared" si="366"/>
        <v>0</v>
      </c>
      <c r="EM197" s="86">
        <f t="shared" si="367"/>
        <v>0</v>
      </c>
      <c r="EN197" s="86">
        <f t="shared" si="368"/>
        <v>0</v>
      </c>
      <c r="EO197" s="86">
        <f t="shared" si="369"/>
        <v>0</v>
      </c>
      <c r="EP197" s="86">
        <f t="shared" si="370"/>
        <v>0</v>
      </c>
      <c r="EQ197" s="86">
        <f t="shared" si="371"/>
        <v>0</v>
      </c>
      <c r="ER197" s="86">
        <f t="shared" si="372"/>
        <v>0</v>
      </c>
      <c r="ES197" s="86">
        <f t="shared" si="373"/>
        <v>0</v>
      </c>
      <c r="ET197" s="86">
        <f t="shared" si="374"/>
        <v>0</v>
      </c>
      <c r="EU197" s="86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375"/>
        <v>0</v>
      </c>
      <c r="D198" s="114">
        <f t="shared" si="375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53"/>
      <c r="AS198" s="12"/>
      <c r="AT198" s="43"/>
      <c r="AU198" s="149"/>
      <c r="AV198" s="12"/>
      <c r="AW198" s="11"/>
      <c r="AX198" s="14"/>
      <c r="AY198" s="150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85" t="str">
        <f t="shared" si="324"/>
        <v/>
      </c>
      <c r="CB198" s="85" t="str">
        <f t="shared" si="325"/>
        <v/>
      </c>
      <c r="CC198" s="85" t="str">
        <f t="shared" si="326"/>
        <v/>
      </c>
      <c r="CD198" s="85" t="str">
        <f t="shared" si="327"/>
        <v/>
      </c>
      <c r="CE198" s="85" t="str">
        <f t="shared" si="328"/>
        <v/>
      </c>
      <c r="CF198" s="86" t="str">
        <f t="shared" si="329"/>
        <v/>
      </c>
      <c r="CG198" s="86">
        <f t="shared" si="330"/>
        <v>0</v>
      </c>
      <c r="CH198" s="86">
        <f t="shared" si="331"/>
        <v>0</v>
      </c>
      <c r="CI198" s="86">
        <f t="shared" si="332"/>
        <v>0</v>
      </c>
      <c r="CJ198" s="86">
        <f t="shared" si="333"/>
        <v>0</v>
      </c>
      <c r="CK198" s="86">
        <f t="shared" si="334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85" t="str">
        <f t="shared" si="335"/>
        <v/>
      </c>
      <c r="DB198" s="85" t="str">
        <f t="shared" si="336"/>
        <v/>
      </c>
      <c r="DC198" s="85" t="str">
        <f t="shared" si="337"/>
        <v/>
      </c>
      <c r="DD198" s="85" t="str">
        <f t="shared" si="338"/>
        <v/>
      </c>
      <c r="DE198" s="85" t="str">
        <f t="shared" si="339"/>
        <v/>
      </c>
      <c r="DF198" s="85" t="str">
        <f t="shared" si="340"/>
        <v/>
      </c>
      <c r="DG198" s="85" t="str">
        <f t="shared" si="341"/>
        <v/>
      </c>
      <c r="DH198" s="85" t="str">
        <f t="shared" si="342"/>
        <v/>
      </c>
      <c r="DI198" s="85" t="str">
        <f t="shared" si="343"/>
        <v/>
      </c>
      <c r="DJ198" s="85" t="str">
        <f t="shared" si="344"/>
        <v/>
      </c>
      <c r="DK198" s="85" t="str">
        <f t="shared" si="345"/>
        <v/>
      </c>
      <c r="DL198" s="85" t="str">
        <f t="shared" si="346"/>
        <v/>
      </c>
      <c r="DM198" s="85" t="str">
        <f t="shared" si="347"/>
        <v/>
      </c>
      <c r="DN198" s="85" t="str">
        <f t="shared" si="348"/>
        <v/>
      </c>
      <c r="DO198" s="85" t="str">
        <f t="shared" si="349"/>
        <v/>
      </c>
      <c r="DP198" s="85" t="str">
        <f t="shared" si="350"/>
        <v/>
      </c>
      <c r="DQ198" s="85" t="str">
        <f t="shared" si="351"/>
        <v/>
      </c>
      <c r="DR198" s="85" t="str">
        <f t="shared" si="352"/>
        <v/>
      </c>
      <c r="DS198" s="85" t="str">
        <f t="shared" si="353"/>
        <v/>
      </c>
      <c r="DT198" s="85" t="str">
        <f t="shared" si="354"/>
        <v/>
      </c>
      <c r="EA198" s="86">
        <f t="shared" si="355"/>
        <v>0</v>
      </c>
      <c r="EB198" s="86">
        <f t="shared" si="356"/>
        <v>0</v>
      </c>
      <c r="EC198" s="86">
        <f t="shared" si="357"/>
        <v>0</v>
      </c>
      <c r="ED198" s="86">
        <f t="shared" si="358"/>
        <v>0</v>
      </c>
      <c r="EE198" s="86">
        <f t="shared" si="359"/>
        <v>0</v>
      </c>
      <c r="EF198" s="86">
        <f t="shared" si="360"/>
        <v>0</v>
      </c>
      <c r="EG198" s="86">
        <f t="shared" si="361"/>
        <v>0</v>
      </c>
      <c r="EH198" s="86">
        <f t="shared" si="362"/>
        <v>0</v>
      </c>
      <c r="EI198" s="86">
        <f t="shared" si="363"/>
        <v>0</v>
      </c>
      <c r="EJ198" s="86">
        <f t="shared" si="364"/>
        <v>0</v>
      </c>
      <c r="EK198" s="86">
        <f t="shared" si="365"/>
        <v>0</v>
      </c>
      <c r="EL198" s="86">
        <f t="shared" si="366"/>
        <v>0</v>
      </c>
      <c r="EM198" s="86">
        <f t="shared" si="367"/>
        <v>0</v>
      </c>
      <c r="EN198" s="86">
        <f t="shared" si="368"/>
        <v>0</v>
      </c>
      <c r="EO198" s="86">
        <f t="shared" si="369"/>
        <v>0</v>
      </c>
      <c r="EP198" s="86">
        <f t="shared" si="370"/>
        <v>0</v>
      </c>
      <c r="EQ198" s="86">
        <f t="shared" si="371"/>
        <v>0</v>
      </c>
      <c r="ER198" s="86">
        <f t="shared" si="372"/>
        <v>0</v>
      </c>
      <c r="ES198" s="86">
        <f t="shared" si="373"/>
        <v>0</v>
      </c>
      <c r="ET198" s="86">
        <f t="shared" si="374"/>
        <v>0</v>
      </c>
      <c r="EU198" s="86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375"/>
        <v>0</v>
      </c>
      <c r="D199" s="109">
        <f t="shared" si="375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58"/>
      <c r="AS199" s="16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85" t="str">
        <f t="shared" si="324"/>
        <v/>
      </c>
      <c r="CB199" s="85" t="str">
        <f t="shared" si="325"/>
        <v/>
      </c>
      <c r="CC199" s="85" t="str">
        <f t="shared" si="326"/>
        <v/>
      </c>
      <c r="CD199" s="85" t="str">
        <f t="shared" si="327"/>
        <v/>
      </c>
      <c r="CE199" s="85" t="str">
        <f t="shared" si="328"/>
        <v/>
      </c>
      <c r="CF199" s="86" t="str">
        <f t="shared" si="329"/>
        <v/>
      </c>
      <c r="CG199" s="86">
        <f t="shared" si="330"/>
        <v>0</v>
      </c>
      <c r="CH199" s="86">
        <f t="shared" si="331"/>
        <v>0</v>
      </c>
      <c r="CI199" s="86">
        <f t="shared" si="332"/>
        <v>0</v>
      </c>
      <c r="CJ199" s="86">
        <f t="shared" si="333"/>
        <v>0</v>
      </c>
      <c r="CK199" s="86">
        <f t="shared" si="334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85" t="str">
        <f t="shared" si="335"/>
        <v/>
      </c>
      <c r="DB199" s="85" t="str">
        <f t="shared" si="336"/>
        <v/>
      </c>
      <c r="DC199" s="85" t="str">
        <f t="shared" si="337"/>
        <v/>
      </c>
      <c r="DD199" s="85" t="str">
        <f t="shared" si="338"/>
        <v/>
      </c>
      <c r="DE199" s="85" t="str">
        <f t="shared" si="339"/>
        <v/>
      </c>
      <c r="DF199" s="85" t="str">
        <f t="shared" si="340"/>
        <v/>
      </c>
      <c r="DG199" s="85" t="str">
        <f t="shared" si="341"/>
        <v/>
      </c>
      <c r="DH199" s="85" t="str">
        <f t="shared" si="342"/>
        <v/>
      </c>
      <c r="DI199" s="85" t="str">
        <f t="shared" si="343"/>
        <v/>
      </c>
      <c r="DJ199" s="85" t="str">
        <f t="shared" si="344"/>
        <v/>
      </c>
      <c r="DK199" s="85" t="str">
        <f t="shared" si="345"/>
        <v/>
      </c>
      <c r="DL199" s="85" t="str">
        <f t="shared" si="346"/>
        <v/>
      </c>
      <c r="DM199" s="85" t="str">
        <f t="shared" si="347"/>
        <v/>
      </c>
      <c r="DN199" s="85" t="str">
        <f t="shared" si="348"/>
        <v/>
      </c>
      <c r="DO199" s="85" t="str">
        <f t="shared" si="349"/>
        <v/>
      </c>
      <c r="DP199" s="85" t="str">
        <f t="shared" si="350"/>
        <v/>
      </c>
      <c r="DQ199" s="85" t="str">
        <f t="shared" si="351"/>
        <v/>
      </c>
      <c r="DR199" s="85" t="str">
        <f t="shared" si="352"/>
        <v/>
      </c>
      <c r="DS199" s="85" t="str">
        <f t="shared" si="353"/>
        <v/>
      </c>
      <c r="DT199" s="85" t="str">
        <f t="shared" si="354"/>
        <v/>
      </c>
      <c r="EA199" s="86">
        <f t="shared" si="355"/>
        <v>0</v>
      </c>
      <c r="EB199" s="86">
        <f t="shared" si="356"/>
        <v>0</v>
      </c>
      <c r="EC199" s="86">
        <f t="shared" si="357"/>
        <v>0</v>
      </c>
      <c r="ED199" s="86">
        <f t="shared" si="358"/>
        <v>0</v>
      </c>
      <c r="EE199" s="86">
        <f t="shared" si="359"/>
        <v>0</v>
      </c>
      <c r="EF199" s="86">
        <f t="shared" si="360"/>
        <v>0</v>
      </c>
      <c r="EG199" s="86">
        <f t="shared" si="361"/>
        <v>0</v>
      </c>
      <c r="EH199" s="86">
        <f t="shared" si="362"/>
        <v>0</v>
      </c>
      <c r="EI199" s="86">
        <f t="shared" si="363"/>
        <v>0</v>
      </c>
      <c r="EJ199" s="86">
        <f t="shared" si="364"/>
        <v>0</v>
      </c>
      <c r="EK199" s="86">
        <f t="shared" si="365"/>
        <v>0</v>
      </c>
      <c r="EL199" s="86">
        <f t="shared" si="366"/>
        <v>0</v>
      </c>
      <c r="EM199" s="86">
        <f t="shared" si="367"/>
        <v>0</v>
      </c>
      <c r="EN199" s="86">
        <f t="shared" si="368"/>
        <v>0</v>
      </c>
      <c r="EO199" s="86">
        <f t="shared" si="369"/>
        <v>0</v>
      </c>
      <c r="EP199" s="86">
        <f t="shared" si="370"/>
        <v>0</v>
      </c>
      <c r="EQ199" s="86">
        <f t="shared" si="371"/>
        <v>0</v>
      </c>
      <c r="ER199" s="86">
        <f t="shared" si="372"/>
        <v>0</v>
      </c>
      <c r="ES199" s="86">
        <f t="shared" si="373"/>
        <v>0</v>
      </c>
      <c r="ET199" s="86">
        <f t="shared" si="374"/>
        <v>0</v>
      </c>
      <c r="EU199" s="86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375"/>
        <v>0</v>
      </c>
      <c r="D200" s="139">
        <f t="shared" si="375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41"/>
      <c r="AS200" s="22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85" t="str">
        <f t="shared" si="324"/>
        <v/>
      </c>
      <c r="CB200" s="85" t="str">
        <f t="shared" si="325"/>
        <v/>
      </c>
      <c r="CC200" s="85" t="str">
        <f t="shared" si="326"/>
        <v/>
      </c>
      <c r="CD200" s="85" t="str">
        <f t="shared" si="327"/>
        <v/>
      </c>
      <c r="CE200" s="85" t="str">
        <f t="shared" si="328"/>
        <v/>
      </c>
      <c r="CF200" s="86" t="str">
        <f t="shared" si="329"/>
        <v/>
      </c>
      <c r="CG200" s="86">
        <f t="shared" si="330"/>
        <v>0</v>
      </c>
      <c r="CH200" s="86">
        <f t="shared" si="331"/>
        <v>0</v>
      </c>
      <c r="CI200" s="86">
        <f t="shared" si="332"/>
        <v>0</v>
      </c>
      <c r="CJ200" s="86">
        <f t="shared" si="333"/>
        <v>0</v>
      </c>
      <c r="CK200" s="86">
        <f t="shared" si="334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85" t="str">
        <f t="shared" si="335"/>
        <v/>
      </c>
      <c r="DB200" s="85" t="str">
        <f t="shared" si="336"/>
        <v/>
      </c>
      <c r="DC200" s="85" t="str">
        <f t="shared" si="337"/>
        <v/>
      </c>
      <c r="DD200" s="85" t="str">
        <f t="shared" si="338"/>
        <v/>
      </c>
      <c r="DE200" s="85" t="str">
        <f t="shared" si="339"/>
        <v/>
      </c>
      <c r="DF200" s="85" t="str">
        <f t="shared" si="340"/>
        <v/>
      </c>
      <c r="DG200" s="85" t="str">
        <f t="shared" si="341"/>
        <v/>
      </c>
      <c r="DH200" s="85" t="str">
        <f t="shared" si="342"/>
        <v/>
      </c>
      <c r="DI200" s="85" t="str">
        <f t="shared" si="343"/>
        <v/>
      </c>
      <c r="DJ200" s="85" t="str">
        <f t="shared" si="344"/>
        <v/>
      </c>
      <c r="DK200" s="85" t="str">
        <f t="shared" si="345"/>
        <v/>
      </c>
      <c r="DL200" s="85" t="str">
        <f t="shared" si="346"/>
        <v/>
      </c>
      <c r="DM200" s="85" t="str">
        <f t="shared" si="347"/>
        <v/>
      </c>
      <c r="DN200" s="85" t="str">
        <f t="shared" si="348"/>
        <v/>
      </c>
      <c r="DO200" s="85" t="str">
        <f t="shared" si="349"/>
        <v/>
      </c>
      <c r="DP200" s="85" t="str">
        <f t="shared" si="350"/>
        <v/>
      </c>
      <c r="DQ200" s="85" t="str">
        <f t="shared" si="351"/>
        <v/>
      </c>
      <c r="DR200" s="85" t="str">
        <f t="shared" si="352"/>
        <v/>
      </c>
      <c r="DS200" s="85" t="str">
        <f t="shared" si="353"/>
        <v/>
      </c>
      <c r="DT200" s="85" t="str">
        <f t="shared" si="354"/>
        <v/>
      </c>
      <c r="EA200" s="86">
        <f t="shared" si="355"/>
        <v>0</v>
      </c>
      <c r="EB200" s="86">
        <f t="shared" si="356"/>
        <v>0</v>
      </c>
      <c r="EC200" s="86">
        <f t="shared" si="357"/>
        <v>0</v>
      </c>
      <c r="ED200" s="86">
        <f t="shared" si="358"/>
        <v>0</v>
      </c>
      <c r="EE200" s="86">
        <f t="shared" si="359"/>
        <v>0</v>
      </c>
      <c r="EF200" s="86">
        <f t="shared" si="360"/>
        <v>0</v>
      </c>
      <c r="EG200" s="86">
        <f t="shared" si="361"/>
        <v>0</v>
      </c>
      <c r="EH200" s="86">
        <f t="shared" si="362"/>
        <v>0</v>
      </c>
      <c r="EI200" s="86">
        <f t="shared" si="363"/>
        <v>0</v>
      </c>
      <c r="EJ200" s="86">
        <f t="shared" si="364"/>
        <v>0</v>
      </c>
      <c r="EK200" s="86">
        <f t="shared" si="365"/>
        <v>0</v>
      </c>
      <c r="EL200" s="86">
        <f t="shared" si="366"/>
        <v>0</v>
      </c>
      <c r="EM200" s="86">
        <f t="shared" si="367"/>
        <v>0</v>
      </c>
      <c r="EN200" s="86">
        <f t="shared" si="368"/>
        <v>0</v>
      </c>
      <c r="EO200" s="86">
        <f t="shared" si="369"/>
        <v>0</v>
      </c>
      <c r="EP200" s="86">
        <f t="shared" si="370"/>
        <v>0</v>
      </c>
      <c r="EQ200" s="86">
        <f t="shared" si="371"/>
        <v>0</v>
      </c>
      <c r="ER200" s="86">
        <f t="shared" si="372"/>
        <v>0</v>
      </c>
      <c r="ES200" s="86">
        <f t="shared" si="373"/>
        <v>0</v>
      </c>
      <c r="ET200" s="86">
        <f t="shared" si="374"/>
        <v>0</v>
      </c>
      <c r="EU200" s="86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375"/>
        <v>0</v>
      </c>
      <c r="D201" s="139">
        <f t="shared" si="375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41"/>
      <c r="AS201" s="22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85" t="str">
        <f t="shared" si="324"/>
        <v/>
      </c>
      <c r="CB201" s="85" t="str">
        <f t="shared" si="325"/>
        <v/>
      </c>
      <c r="CC201" s="85" t="str">
        <f t="shared" si="326"/>
        <v/>
      </c>
      <c r="CD201" s="85" t="str">
        <f t="shared" si="327"/>
        <v/>
      </c>
      <c r="CE201" s="85" t="str">
        <f t="shared" si="328"/>
        <v/>
      </c>
      <c r="CF201" s="86" t="str">
        <f t="shared" si="329"/>
        <v/>
      </c>
      <c r="CG201" s="86">
        <f t="shared" si="330"/>
        <v>0</v>
      </c>
      <c r="CH201" s="86">
        <f t="shared" si="331"/>
        <v>0</v>
      </c>
      <c r="CI201" s="86">
        <f t="shared" si="332"/>
        <v>0</v>
      </c>
      <c r="CJ201" s="86">
        <f t="shared" si="333"/>
        <v>0</v>
      </c>
      <c r="CK201" s="86">
        <f t="shared" si="334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85" t="str">
        <f t="shared" si="335"/>
        <v/>
      </c>
      <c r="DB201" s="85" t="str">
        <f t="shared" si="336"/>
        <v/>
      </c>
      <c r="DC201" s="85" t="str">
        <f t="shared" si="337"/>
        <v/>
      </c>
      <c r="DD201" s="85" t="str">
        <f t="shared" si="338"/>
        <v/>
      </c>
      <c r="DE201" s="85" t="str">
        <f t="shared" si="339"/>
        <v/>
      </c>
      <c r="DF201" s="85" t="str">
        <f t="shared" si="340"/>
        <v/>
      </c>
      <c r="DG201" s="85" t="str">
        <f t="shared" si="341"/>
        <v/>
      </c>
      <c r="DH201" s="85" t="str">
        <f t="shared" si="342"/>
        <v/>
      </c>
      <c r="DI201" s="85" t="str">
        <f t="shared" si="343"/>
        <v/>
      </c>
      <c r="DJ201" s="85" t="str">
        <f t="shared" si="344"/>
        <v/>
      </c>
      <c r="DK201" s="85" t="str">
        <f t="shared" si="345"/>
        <v/>
      </c>
      <c r="DL201" s="85" t="str">
        <f t="shared" si="346"/>
        <v/>
      </c>
      <c r="DM201" s="85" t="str">
        <f t="shared" si="347"/>
        <v/>
      </c>
      <c r="DN201" s="85" t="str">
        <f t="shared" si="348"/>
        <v/>
      </c>
      <c r="DO201" s="85" t="str">
        <f t="shared" si="349"/>
        <v/>
      </c>
      <c r="DP201" s="85" t="str">
        <f t="shared" si="350"/>
        <v/>
      </c>
      <c r="DQ201" s="85" t="str">
        <f t="shared" si="351"/>
        <v/>
      </c>
      <c r="DR201" s="85" t="str">
        <f t="shared" si="352"/>
        <v/>
      </c>
      <c r="DS201" s="85" t="str">
        <f t="shared" si="353"/>
        <v/>
      </c>
      <c r="DT201" s="85" t="str">
        <f t="shared" si="354"/>
        <v/>
      </c>
      <c r="EA201" s="86">
        <f t="shared" si="355"/>
        <v>0</v>
      </c>
      <c r="EB201" s="86">
        <f t="shared" si="356"/>
        <v>0</v>
      </c>
      <c r="EC201" s="86">
        <f t="shared" si="357"/>
        <v>0</v>
      </c>
      <c r="ED201" s="86">
        <f t="shared" si="358"/>
        <v>0</v>
      </c>
      <c r="EE201" s="86">
        <f t="shared" si="359"/>
        <v>0</v>
      </c>
      <c r="EF201" s="86">
        <f t="shared" si="360"/>
        <v>0</v>
      </c>
      <c r="EG201" s="86">
        <f t="shared" si="361"/>
        <v>0</v>
      </c>
      <c r="EH201" s="86">
        <f t="shared" si="362"/>
        <v>0</v>
      </c>
      <c r="EI201" s="86">
        <f t="shared" si="363"/>
        <v>0</v>
      </c>
      <c r="EJ201" s="86">
        <f t="shared" si="364"/>
        <v>0</v>
      </c>
      <c r="EK201" s="86">
        <f t="shared" si="365"/>
        <v>0</v>
      </c>
      <c r="EL201" s="86">
        <f t="shared" si="366"/>
        <v>0</v>
      </c>
      <c r="EM201" s="86">
        <f t="shared" si="367"/>
        <v>0</v>
      </c>
      <c r="EN201" s="86">
        <f t="shared" si="368"/>
        <v>0</v>
      </c>
      <c r="EO201" s="86">
        <f t="shared" si="369"/>
        <v>0</v>
      </c>
      <c r="EP201" s="86">
        <f t="shared" si="370"/>
        <v>0</v>
      </c>
      <c r="EQ201" s="86">
        <f t="shared" si="371"/>
        <v>0</v>
      </c>
      <c r="ER201" s="86">
        <f t="shared" si="372"/>
        <v>0</v>
      </c>
      <c r="ES201" s="86">
        <f t="shared" si="373"/>
        <v>0</v>
      </c>
      <c r="ET201" s="86">
        <f t="shared" si="374"/>
        <v>0</v>
      </c>
      <c r="EU201" s="86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375"/>
        <v>0</v>
      </c>
      <c r="D202" s="155">
        <f t="shared" si="375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41"/>
      <c r="AS202" s="22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85" t="str">
        <f t="shared" si="324"/>
        <v/>
      </c>
      <c r="CB202" s="85" t="str">
        <f t="shared" si="325"/>
        <v/>
      </c>
      <c r="CC202" s="85" t="str">
        <f t="shared" si="326"/>
        <v/>
      </c>
      <c r="CD202" s="85" t="str">
        <f t="shared" si="327"/>
        <v/>
      </c>
      <c r="CE202" s="85" t="str">
        <f t="shared" si="328"/>
        <v/>
      </c>
      <c r="CF202" s="86" t="str">
        <f t="shared" si="329"/>
        <v/>
      </c>
      <c r="CG202" s="86">
        <f t="shared" si="330"/>
        <v>0</v>
      </c>
      <c r="CH202" s="86">
        <f t="shared" si="331"/>
        <v>0</v>
      </c>
      <c r="CI202" s="86">
        <f t="shared" si="332"/>
        <v>0</v>
      </c>
      <c r="CJ202" s="86">
        <f t="shared" si="333"/>
        <v>0</v>
      </c>
      <c r="CK202" s="86">
        <f t="shared" si="334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85" t="str">
        <f t="shared" si="335"/>
        <v/>
      </c>
      <c r="DB202" s="85" t="str">
        <f t="shared" si="336"/>
        <v/>
      </c>
      <c r="DC202" s="85" t="str">
        <f t="shared" si="337"/>
        <v/>
      </c>
      <c r="DD202" s="85" t="str">
        <f t="shared" si="338"/>
        <v/>
      </c>
      <c r="DE202" s="85" t="str">
        <f t="shared" si="339"/>
        <v/>
      </c>
      <c r="DF202" s="85" t="str">
        <f t="shared" si="340"/>
        <v/>
      </c>
      <c r="DG202" s="85" t="str">
        <f t="shared" si="341"/>
        <v/>
      </c>
      <c r="DH202" s="85" t="str">
        <f t="shared" si="342"/>
        <v/>
      </c>
      <c r="DI202" s="85" t="str">
        <f t="shared" si="343"/>
        <v/>
      </c>
      <c r="DJ202" s="85" t="str">
        <f t="shared" si="344"/>
        <v/>
      </c>
      <c r="DK202" s="85" t="str">
        <f t="shared" si="345"/>
        <v/>
      </c>
      <c r="DL202" s="85" t="str">
        <f t="shared" si="346"/>
        <v/>
      </c>
      <c r="DM202" s="85" t="str">
        <f t="shared" si="347"/>
        <v/>
      </c>
      <c r="DN202" s="85" t="str">
        <f t="shared" si="348"/>
        <v/>
      </c>
      <c r="DO202" s="85" t="str">
        <f t="shared" si="349"/>
        <v/>
      </c>
      <c r="DP202" s="85" t="str">
        <f t="shared" si="350"/>
        <v/>
      </c>
      <c r="DQ202" s="85" t="str">
        <f t="shared" si="351"/>
        <v/>
      </c>
      <c r="DR202" s="85" t="str">
        <f t="shared" si="352"/>
        <v/>
      </c>
      <c r="DS202" s="85" t="str">
        <f t="shared" si="353"/>
        <v/>
      </c>
      <c r="DT202" s="85" t="str">
        <f t="shared" si="354"/>
        <v/>
      </c>
      <c r="EA202" s="86">
        <f t="shared" si="355"/>
        <v>0</v>
      </c>
      <c r="EB202" s="86">
        <f t="shared" si="356"/>
        <v>0</v>
      </c>
      <c r="EC202" s="86">
        <f t="shared" si="357"/>
        <v>0</v>
      </c>
      <c r="ED202" s="86">
        <f t="shared" si="358"/>
        <v>0</v>
      </c>
      <c r="EE202" s="86">
        <f t="shared" si="359"/>
        <v>0</v>
      </c>
      <c r="EF202" s="86">
        <f t="shared" si="360"/>
        <v>0</v>
      </c>
      <c r="EG202" s="86">
        <f t="shared" si="361"/>
        <v>0</v>
      </c>
      <c r="EH202" s="86">
        <f t="shared" si="362"/>
        <v>0</v>
      </c>
      <c r="EI202" s="86">
        <f t="shared" si="363"/>
        <v>0</v>
      </c>
      <c r="EJ202" s="86">
        <f t="shared" si="364"/>
        <v>0</v>
      </c>
      <c r="EK202" s="86">
        <f t="shared" si="365"/>
        <v>0</v>
      </c>
      <c r="EL202" s="86">
        <f t="shared" si="366"/>
        <v>0</v>
      </c>
      <c r="EM202" s="86">
        <f t="shared" si="367"/>
        <v>0</v>
      </c>
      <c r="EN202" s="86">
        <f t="shared" si="368"/>
        <v>0</v>
      </c>
      <c r="EO202" s="86">
        <f t="shared" si="369"/>
        <v>0</v>
      </c>
      <c r="EP202" s="86">
        <f t="shared" si="370"/>
        <v>0</v>
      </c>
      <c r="EQ202" s="86">
        <f t="shared" si="371"/>
        <v>0</v>
      </c>
      <c r="ER202" s="86">
        <f t="shared" si="372"/>
        <v>0</v>
      </c>
      <c r="ES202" s="86">
        <f t="shared" si="373"/>
        <v>0</v>
      </c>
      <c r="ET202" s="86">
        <f t="shared" si="374"/>
        <v>0</v>
      </c>
      <c r="EU202" s="86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375"/>
        <v>0</v>
      </c>
      <c r="D203" s="155">
        <f t="shared" si="375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8"/>
      <c r="AS203" s="22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85" t="str">
        <f t="shared" si="324"/>
        <v/>
      </c>
      <c r="CB203" s="85" t="str">
        <f t="shared" si="325"/>
        <v/>
      </c>
      <c r="CC203" s="85" t="str">
        <f t="shared" si="326"/>
        <v/>
      </c>
      <c r="CD203" s="85" t="str">
        <f t="shared" si="327"/>
        <v/>
      </c>
      <c r="CE203" s="85" t="str">
        <f t="shared" si="328"/>
        <v/>
      </c>
      <c r="CF203" s="86" t="str">
        <f t="shared" si="329"/>
        <v/>
      </c>
      <c r="CG203" s="86">
        <f t="shared" si="330"/>
        <v>0</v>
      </c>
      <c r="CH203" s="86">
        <f t="shared" si="331"/>
        <v>0</v>
      </c>
      <c r="CI203" s="86">
        <f t="shared" si="332"/>
        <v>0</v>
      </c>
      <c r="CJ203" s="86">
        <f t="shared" si="333"/>
        <v>0</v>
      </c>
      <c r="CK203" s="86">
        <f t="shared" si="334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85" t="str">
        <f t="shared" si="335"/>
        <v/>
      </c>
      <c r="DB203" s="85" t="str">
        <f t="shared" si="336"/>
        <v/>
      </c>
      <c r="DC203" s="85" t="str">
        <f t="shared" si="337"/>
        <v/>
      </c>
      <c r="DD203" s="85" t="str">
        <f t="shared" si="338"/>
        <v/>
      </c>
      <c r="DE203" s="85" t="str">
        <f t="shared" si="339"/>
        <v/>
      </c>
      <c r="DF203" s="85" t="str">
        <f t="shared" si="340"/>
        <v/>
      </c>
      <c r="DG203" s="85" t="str">
        <f t="shared" si="341"/>
        <v/>
      </c>
      <c r="DH203" s="85" t="str">
        <f t="shared" si="342"/>
        <v/>
      </c>
      <c r="DI203" s="85" t="str">
        <f t="shared" si="343"/>
        <v/>
      </c>
      <c r="DJ203" s="85" t="str">
        <f t="shared" si="344"/>
        <v/>
      </c>
      <c r="DK203" s="85" t="str">
        <f t="shared" si="345"/>
        <v/>
      </c>
      <c r="DL203" s="85" t="str">
        <f t="shared" si="346"/>
        <v/>
      </c>
      <c r="DM203" s="85" t="str">
        <f t="shared" si="347"/>
        <v/>
      </c>
      <c r="DN203" s="85" t="str">
        <f t="shared" si="348"/>
        <v/>
      </c>
      <c r="DO203" s="85" t="str">
        <f t="shared" si="349"/>
        <v/>
      </c>
      <c r="DP203" s="85" t="str">
        <f t="shared" si="350"/>
        <v/>
      </c>
      <c r="DQ203" s="85" t="str">
        <f t="shared" si="351"/>
        <v/>
      </c>
      <c r="DR203" s="85" t="str">
        <f t="shared" si="352"/>
        <v/>
      </c>
      <c r="DS203" s="85" t="str">
        <f t="shared" si="353"/>
        <v/>
      </c>
      <c r="DT203" s="85" t="str">
        <f t="shared" si="354"/>
        <v/>
      </c>
      <c r="EA203" s="86">
        <f t="shared" si="355"/>
        <v>0</v>
      </c>
      <c r="EB203" s="86">
        <f t="shared" si="356"/>
        <v>0</v>
      </c>
      <c r="EC203" s="86">
        <f t="shared" si="357"/>
        <v>0</v>
      </c>
      <c r="ED203" s="86">
        <f t="shared" si="358"/>
        <v>0</v>
      </c>
      <c r="EE203" s="86">
        <f t="shared" si="359"/>
        <v>0</v>
      </c>
      <c r="EF203" s="86">
        <f t="shared" si="360"/>
        <v>0</v>
      </c>
      <c r="EG203" s="86">
        <f t="shared" si="361"/>
        <v>0</v>
      </c>
      <c r="EH203" s="86">
        <f t="shared" si="362"/>
        <v>0</v>
      </c>
      <c r="EI203" s="86">
        <f t="shared" si="363"/>
        <v>0</v>
      </c>
      <c r="EJ203" s="86">
        <f t="shared" si="364"/>
        <v>0</v>
      </c>
      <c r="EK203" s="86">
        <f t="shared" si="365"/>
        <v>0</v>
      </c>
      <c r="EL203" s="86">
        <f t="shared" si="366"/>
        <v>0</v>
      </c>
      <c r="EM203" s="86">
        <f t="shared" si="367"/>
        <v>0</v>
      </c>
      <c r="EN203" s="86">
        <f t="shared" si="368"/>
        <v>0</v>
      </c>
      <c r="EO203" s="86">
        <f t="shared" si="369"/>
        <v>0</v>
      </c>
      <c r="EP203" s="86">
        <f t="shared" si="370"/>
        <v>0</v>
      </c>
      <c r="EQ203" s="86">
        <f t="shared" si="371"/>
        <v>0</v>
      </c>
      <c r="ER203" s="86">
        <f t="shared" si="372"/>
        <v>0</v>
      </c>
      <c r="ES203" s="86">
        <f t="shared" si="373"/>
        <v>0</v>
      </c>
      <c r="ET203" s="86">
        <f t="shared" si="374"/>
        <v>0</v>
      </c>
      <c r="EU203" s="86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375"/>
        <v>0</v>
      </c>
      <c r="D204" s="155">
        <f t="shared" si="375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41"/>
      <c r="AS204" s="22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85" t="str">
        <f t="shared" si="324"/>
        <v/>
      </c>
      <c r="CB204" s="85" t="str">
        <f t="shared" si="325"/>
        <v/>
      </c>
      <c r="CC204" s="85" t="str">
        <f t="shared" si="326"/>
        <v/>
      </c>
      <c r="CD204" s="85" t="str">
        <f t="shared" si="327"/>
        <v/>
      </c>
      <c r="CE204" s="85" t="str">
        <f t="shared" si="328"/>
        <v/>
      </c>
      <c r="CF204" s="86" t="str">
        <f t="shared" si="329"/>
        <v/>
      </c>
      <c r="CG204" s="86">
        <f t="shared" si="330"/>
        <v>0</v>
      </c>
      <c r="CH204" s="86">
        <f t="shared" si="331"/>
        <v>0</v>
      </c>
      <c r="CI204" s="86">
        <f t="shared" si="332"/>
        <v>0</v>
      </c>
      <c r="CJ204" s="86">
        <f t="shared" si="333"/>
        <v>0</v>
      </c>
      <c r="CK204" s="86">
        <f t="shared" si="334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85" t="str">
        <f t="shared" si="335"/>
        <v/>
      </c>
      <c r="DB204" s="85" t="str">
        <f t="shared" si="336"/>
        <v/>
      </c>
      <c r="DC204" s="85" t="str">
        <f t="shared" si="337"/>
        <v/>
      </c>
      <c r="DD204" s="85" t="str">
        <f t="shared" si="338"/>
        <v/>
      </c>
      <c r="DE204" s="85" t="str">
        <f t="shared" si="339"/>
        <v/>
      </c>
      <c r="DF204" s="85" t="str">
        <f t="shared" si="340"/>
        <v/>
      </c>
      <c r="DG204" s="85" t="str">
        <f t="shared" si="341"/>
        <v/>
      </c>
      <c r="DH204" s="85" t="str">
        <f t="shared" si="342"/>
        <v/>
      </c>
      <c r="DI204" s="85" t="str">
        <f t="shared" si="343"/>
        <v/>
      </c>
      <c r="DJ204" s="85" t="str">
        <f t="shared" si="344"/>
        <v/>
      </c>
      <c r="DK204" s="85" t="str">
        <f t="shared" si="345"/>
        <v/>
      </c>
      <c r="DL204" s="85" t="str">
        <f t="shared" si="346"/>
        <v/>
      </c>
      <c r="DM204" s="85" t="str">
        <f t="shared" si="347"/>
        <v/>
      </c>
      <c r="DN204" s="85" t="str">
        <f t="shared" si="348"/>
        <v/>
      </c>
      <c r="DO204" s="85" t="str">
        <f t="shared" si="349"/>
        <v/>
      </c>
      <c r="DP204" s="85" t="str">
        <f t="shared" si="350"/>
        <v/>
      </c>
      <c r="DQ204" s="85" t="str">
        <f t="shared" si="351"/>
        <v/>
      </c>
      <c r="DR204" s="85" t="str">
        <f t="shared" si="352"/>
        <v/>
      </c>
      <c r="DS204" s="85" t="str">
        <f t="shared" si="353"/>
        <v/>
      </c>
      <c r="DT204" s="85" t="str">
        <f t="shared" si="354"/>
        <v/>
      </c>
      <c r="EA204" s="86">
        <f t="shared" si="355"/>
        <v>0</v>
      </c>
      <c r="EB204" s="86">
        <f t="shared" si="356"/>
        <v>0</v>
      </c>
      <c r="EC204" s="86">
        <f t="shared" si="357"/>
        <v>0</v>
      </c>
      <c r="ED204" s="86">
        <f t="shared" si="358"/>
        <v>0</v>
      </c>
      <c r="EE204" s="86">
        <f t="shared" si="359"/>
        <v>0</v>
      </c>
      <c r="EF204" s="86">
        <f t="shared" si="360"/>
        <v>0</v>
      </c>
      <c r="EG204" s="86">
        <f t="shared" si="361"/>
        <v>0</v>
      </c>
      <c r="EH204" s="86">
        <f t="shared" si="362"/>
        <v>0</v>
      </c>
      <c r="EI204" s="86">
        <f t="shared" si="363"/>
        <v>0</v>
      </c>
      <c r="EJ204" s="86">
        <f t="shared" si="364"/>
        <v>0</v>
      </c>
      <c r="EK204" s="86">
        <f t="shared" si="365"/>
        <v>0</v>
      </c>
      <c r="EL204" s="86">
        <f t="shared" si="366"/>
        <v>0</v>
      </c>
      <c r="EM204" s="86">
        <f t="shared" si="367"/>
        <v>0</v>
      </c>
      <c r="EN204" s="86">
        <f t="shared" si="368"/>
        <v>0</v>
      </c>
      <c r="EO204" s="86">
        <f t="shared" si="369"/>
        <v>0</v>
      </c>
      <c r="EP204" s="86">
        <f t="shared" si="370"/>
        <v>0</v>
      </c>
      <c r="EQ204" s="86">
        <f t="shared" si="371"/>
        <v>0</v>
      </c>
      <c r="ER204" s="86">
        <f t="shared" si="372"/>
        <v>0</v>
      </c>
      <c r="ES204" s="86">
        <f t="shared" si="373"/>
        <v>0</v>
      </c>
      <c r="ET204" s="86">
        <f t="shared" si="374"/>
        <v>0</v>
      </c>
      <c r="EU204" s="86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375"/>
        <v>0</v>
      </c>
      <c r="D205" s="155">
        <f t="shared" si="375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41"/>
      <c r="AS205" s="22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85" t="str">
        <f t="shared" si="324"/>
        <v/>
      </c>
      <c r="CB205" s="85" t="str">
        <f t="shared" si="325"/>
        <v/>
      </c>
      <c r="CC205" s="85" t="str">
        <f t="shared" si="326"/>
        <v/>
      </c>
      <c r="CD205" s="85" t="str">
        <f t="shared" si="327"/>
        <v/>
      </c>
      <c r="CE205" s="85" t="str">
        <f t="shared" si="328"/>
        <v/>
      </c>
      <c r="CF205" s="86" t="str">
        <f t="shared" si="329"/>
        <v/>
      </c>
      <c r="CG205" s="86">
        <f t="shared" si="330"/>
        <v>0</v>
      </c>
      <c r="CH205" s="86">
        <f t="shared" si="331"/>
        <v>0</v>
      </c>
      <c r="CI205" s="86">
        <f t="shared" si="332"/>
        <v>0</v>
      </c>
      <c r="CJ205" s="86">
        <f t="shared" si="333"/>
        <v>0</v>
      </c>
      <c r="CK205" s="86">
        <f t="shared" si="334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85" t="str">
        <f t="shared" si="335"/>
        <v/>
      </c>
      <c r="DB205" s="85" t="str">
        <f t="shared" si="336"/>
        <v/>
      </c>
      <c r="DC205" s="85" t="str">
        <f t="shared" si="337"/>
        <v/>
      </c>
      <c r="DD205" s="85" t="str">
        <f t="shared" si="338"/>
        <v/>
      </c>
      <c r="DE205" s="85" t="str">
        <f t="shared" si="339"/>
        <v/>
      </c>
      <c r="DF205" s="85" t="str">
        <f t="shared" si="340"/>
        <v/>
      </c>
      <c r="DG205" s="85" t="str">
        <f t="shared" si="341"/>
        <v/>
      </c>
      <c r="DH205" s="85" t="str">
        <f t="shared" si="342"/>
        <v/>
      </c>
      <c r="DI205" s="85" t="str">
        <f t="shared" si="343"/>
        <v/>
      </c>
      <c r="DJ205" s="85" t="str">
        <f t="shared" si="344"/>
        <v/>
      </c>
      <c r="DK205" s="85" t="str">
        <f t="shared" si="345"/>
        <v/>
      </c>
      <c r="DL205" s="85" t="str">
        <f t="shared" si="346"/>
        <v/>
      </c>
      <c r="DM205" s="85" t="str">
        <f t="shared" si="347"/>
        <v/>
      </c>
      <c r="DN205" s="85" t="str">
        <f t="shared" si="348"/>
        <v/>
      </c>
      <c r="DO205" s="85" t="str">
        <f t="shared" si="349"/>
        <v/>
      </c>
      <c r="DP205" s="85" t="str">
        <f t="shared" si="350"/>
        <v/>
      </c>
      <c r="DQ205" s="85" t="str">
        <f t="shared" si="351"/>
        <v/>
      </c>
      <c r="DR205" s="85" t="str">
        <f t="shared" si="352"/>
        <v/>
      </c>
      <c r="DS205" s="85" t="str">
        <f t="shared" si="353"/>
        <v/>
      </c>
      <c r="DT205" s="85" t="str">
        <f t="shared" si="354"/>
        <v/>
      </c>
      <c r="EA205" s="86">
        <f t="shared" si="355"/>
        <v>0</v>
      </c>
      <c r="EB205" s="86">
        <f t="shared" si="356"/>
        <v>0</v>
      </c>
      <c r="EC205" s="86">
        <f t="shared" si="357"/>
        <v>0</v>
      </c>
      <c r="ED205" s="86">
        <f t="shared" si="358"/>
        <v>0</v>
      </c>
      <c r="EE205" s="86">
        <f t="shared" si="359"/>
        <v>0</v>
      </c>
      <c r="EF205" s="86">
        <f t="shared" si="360"/>
        <v>0</v>
      </c>
      <c r="EG205" s="86">
        <f t="shared" si="361"/>
        <v>0</v>
      </c>
      <c r="EH205" s="86">
        <f t="shared" si="362"/>
        <v>0</v>
      </c>
      <c r="EI205" s="86">
        <f t="shared" si="363"/>
        <v>0</v>
      </c>
      <c r="EJ205" s="86">
        <f t="shared" si="364"/>
        <v>0</v>
      </c>
      <c r="EK205" s="86">
        <f t="shared" si="365"/>
        <v>0</v>
      </c>
      <c r="EL205" s="86">
        <f t="shared" si="366"/>
        <v>0</v>
      </c>
      <c r="EM205" s="86">
        <f t="shared" si="367"/>
        <v>0</v>
      </c>
      <c r="EN205" s="86">
        <f t="shared" si="368"/>
        <v>0</v>
      </c>
      <c r="EO205" s="86">
        <f t="shared" si="369"/>
        <v>0</v>
      </c>
      <c r="EP205" s="86">
        <f t="shared" si="370"/>
        <v>0</v>
      </c>
      <c r="EQ205" s="86">
        <f t="shared" si="371"/>
        <v>0</v>
      </c>
      <c r="ER205" s="86">
        <f t="shared" si="372"/>
        <v>0</v>
      </c>
      <c r="ES205" s="86">
        <f t="shared" si="373"/>
        <v>0</v>
      </c>
      <c r="ET205" s="86">
        <f t="shared" si="374"/>
        <v>0</v>
      </c>
      <c r="EU205" s="86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375"/>
        <v>0</v>
      </c>
      <c r="D206" s="155">
        <f t="shared" si="375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41"/>
      <c r="AS206" s="22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85" t="str">
        <f t="shared" si="324"/>
        <v/>
      </c>
      <c r="CB206" s="85" t="str">
        <f t="shared" si="325"/>
        <v/>
      </c>
      <c r="CC206" s="85" t="str">
        <f t="shared" si="326"/>
        <v/>
      </c>
      <c r="CD206" s="85" t="str">
        <f t="shared" si="327"/>
        <v/>
      </c>
      <c r="CE206" s="85" t="str">
        <f t="shared" si="328"/>
        <v/>
      </c>
      <c r="CF206" s="86" t="str">
        <f t="shared" si="329"/>
        <v/>
      </c>
      <c r="CG206" s="86">
        <f t="shared" si="330"/>
        <v>0</v>
      </c>
      <c r="CH206" s="86">
        <f t="shared" si="331"/>
        <v>0</v>
      </c>
      <c r="CI206" s="86">
        <f t="shared" si="332"/>
        <v>0</v>
      </c>
      <c r="CJ206" s="86">
        <f t="shared" si="333"/>
        <v>0</v>
      </c>
      <c r="CK206" s="86">
        <f t="shared" si="334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85" t="str">
        <f t="shared" si="335"/>
        <v/>
      </c>
      <c r="DB206" s="85" t="str">
        <f t="shared" si="336"/>
        <v/>
      </c>
      <c r="DC206" s="85" t="str">
        <f t="shared" si="337"/>
        <v/>
      </c>
      <c r="DD206" s="85" t="str">
        <f t="shared" si="338"/>
        <v/>
      </c>
      <c r="DE206" s="85" t="str">
        <f t="shared" si="339"/>
        <v/>
      </c>
      <c r="DF206" s="85" t="str">
        <f t="shared" si="340"/>
        <v/>
      </c>
      <c r="DG206" s="85" t="str">
        <f t="shared" si="341"/>
        <v/>
      </c>
      <c r="DH206" s="85" t="str">
        <f t="shared" si="342"/>
        <v/>
      </c>
      <c r="DI206" s="85" t="str">
        <f t="shared" si="343"/>
        <v/>
      </c>
      <c r="DJ206" s="85" t="str">
        <f t="shared" si="344"/>
        <v/>
      </c>
      <c r="DK206" s="85" t="str">
        <f t="shared" si="345"/>
        <v/>
      </c>
      <c r="DL206" s="85" t="str">
        <f t="shared" si="346"/>
        <v/>
      </c>
      <c r="DM206" s="85" t="str">
        <f t="shared" si="347"/>
        <v/>
      </c>
      <c r="DN206" s="85" t="str">
        <f t="shared" si="348"/>
        <v/>
      </c>
      <c r="DO206" s="85" t="str">
        <f t="shared" si="349"/>
        <v/>
      </c>
      <c r="DP206" s="85" t="str">
        <f t="shared" si="350"/>
        <v/>
      </c>
      <c r="DQ206" s="85" t="str">
        <f t="shared" si="351"/>
        <v/>
      </c>
      <c r="DR206" s="85" t="str">
        <f t="shared" si="352"/>
        <v/>
      </c>
      <c r="DS206" s="85" t="str">
        <f t="shared" si="353"/>
        <v/>
      </c>
      <c r="DT206" s="85" t="str">
        <f t="shared" si="354"/>
        <v/>
      </c>
      <c r="EA206" s="86">
        <f t="shared" si="355"/>
        <v>0</v>
      </c>
      <c r="EB206" s="86">
        <f t="shared" si="356"/>
        <v>0</v>
      </c>
      <c r="EC206" s="86">
        <f t="shared" si="357"/>
        <v>0</v>
      </c>
      <c r="ED206" s="86">
        <f t="shared" si="358"/>
        <v>0</v>
      </c>
      <c r="EE206" s="86">
        <f t="shared" si="359"/>
        <v>0</v>
      </c>
      <c r="EF206" s="86">
        <f t="shared" si="360"/>
        <v>0</v>
      </c>
      <c r="EG206" s="86">
        <f t="shared" si="361"/>
        <v>0</v>
      </c>
      <c r="EH206" s="86">
        <f t="shared" si="362"/>
        <v>0</v>
      </c>
      <c r="EI206" s="86">
        <f t="shared" si="363"/>
        <v>0</v>
      </c>
      <c r="EJ206" s="86">
        <f t="shared" si="364"/>
        <v>0</v>
      </c>
      <c r="EK206" s="86">
        <f t="shared" si="365"/>
        <v>0</v>
      </c>
      <c r="EL206" s="86">
        <f t="shared" si="366"/>
        <v>0</v>
      </c>
      <c r="EM206" s="86">
        <f t="shared" si="367"/>
        <v>0</v>
      </c>
      <c r="EN206" s="86">
        <f t="shared" si="368"/>
        <v>0</v>
      </c>
      <c r="EO206" s="86">
        <f t="shared" si="369"/>
        <v>0</v>
      </c>
      <c r="EP206" s="86">
        <f t="shared" si="370"/>
        <v>0</v>
      </c>
      <c r="EQ206" s="86">
        <f t="shared" si="371"/>
        <v>0</v>
      </c>
      <c r="ER206" s="86">
        <f t="shared" si="372"/>
        <v>0</v>
      </c>
      <c r="ES206" s="86">
        <f t="shared" si="373"/>
        <v>0</v>
      </c>
      <c r="ET206" s="86">
        <f t="shared" si="374"/>
        <v>0</v>
      </c>
      <c r="EU206" s="86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375"/>
        <v>0</v>
      </c>
      <c r="D207" s="155">
        <f t="shared" si="375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41"/>
      <c r="AS207" s="22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85" t="str">
        <f t="shared" si="324"/>
        <v/>
      </c>
      <c r="CB207" s="85" t="str">
        <f t="shared" si="325"/>
        <v/>
      </c>
      <c r="CC207" s="85" t="str">
        <f t="shared" si="326"/>
        <v/>
      </c>
      <c r="CD207" s="85" t="str">
        <f t="shared" si="327"/>
        <v/>
      </c>
      <c r="CE207" s="85" t="str">
        <f t="shared" si="328"/>
        <v/>
      </c>
      <c r="CF207" s="86" t="str">
        <f t="shared" si="329"/>
        <v/>
      </c>
      <c r="CG207" s="86">
        <f t="shared" si="330"/>
        <v>0</v>
      </c>
      <c r="CH207" s="86">
        <f t="shared" si="331"/>
        <v>0</v>
      </c>
      <c r="CI207" s="86">
        <f t="shared" si="332"/>
        <v>0</v>
      </c>
      <c r="CJ207" s="86">
        <f t="shared" si="333"/>
        <v>0</v>
      </c>
      <c r="CK207" s="86">
        <f t="shared" si="334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85" t="str">
        <f t="shared" si="335"/>
        <v/>
      </c>
      <c r="DB207" s="85" t="str">
        <f t="shared" si="336"/>
        <v/>
      </c>
      <c r="DC207" s="85" t="str">
        <f t="shared" si="337"/>
        <v/>
      </c>
      <c r="DD207" s="85" t="str">
        <f t="shared" si="338"/>
        <v/>
      </c>
      <c r="DE207" s="85" t="str">
        <f t="shared" si="339"/>
        <v/>
      </c>
      <c r="DF207" s="85" t="str">
        <f t="shared" si="340"/>
        <v/>
      </c>
      <c r="DG207" s="85" t="str">
        <f t="shared" si="341"/>
        <v/>
      </c>
      <c r="DH207" s="85" t="str">
        <f t="shared" si="342"/>
        <v/>
      </c>
      <c r="DI207" s="85" t="str">
        <f t="shared" si="343"/>
        <v/>
      </c>
      <c r="DJ207" s="85" t="str">
        <f t="shared" si="344"/>
        <v/>
      </c>
      <c r="DK207" s="85" t="str">
        <f t="shared" si="345"/>
        <v/>
      </c>
      <c r="DL207" s="85" t="str">
        <f t="shared" si="346"/>
        <v/>
      </c>
      <c r="DM207" s="85" t="str">
        <f t="shared" si="347"/>
        <v/>
      </c>
      <c r="DN207" s="85" t="str">
        <f t="shared" si="348"/>
        <v/>
      </c>
      <c r="DO207" s="85" t="str">
        <f t="shared" si="349"/>
        <v/>
      </c>
      <c r="DP207" s="85" t="str">
        <f t="shared" si="350"/>
        <v/>
      </c>
      <c r="DQ207" s="85" t="str">
        <f t="shared" si="351"/>
        <v/>
      </c>
      <c r="DR207" s="85" t="str">
        <f t="shared" si="352"/>
        <v/>
      </c>
      <c r="DS207" s="85" t="str">
        <f t="shared" si="353"/>
        <v/>
      </c>
      <c r="DT207" s="85" t="str">
        <f t="shared" si="354"/>
        <v/>
      </c>
      <c r="EA207" s="86">
        <f t="shared" si="355"/>
        <v>0</v>
      </c>
      <c r="EB207" s="86">
        <f t="shared" si="356"/>
        <v>0</v>
      </c>
      <c r="EC207" s="86">
        <f t="shared" si="357"/>
        <v>0</v>
      </c>
      <c r="ED207" s="86">
        <f t="shared" si="358"/>
        <v>0</v>
      </c>
      <c r="EE207" s="86">
        <f t="shared" si="359"/>
        <v>0</v>
      </c>
      <c r="EF207" s="86">
        <f t="shared" si="360"/>
        <v>0</v>
      </c>
      <c r="EG207" s="86">
        <f t="shared" si="361"/>
        <v>0</v>
      </c>
      <c r="EH207" s="86">
        <f t="shared" si="362"/>
        <v>0</v>
      </c>
      <c r="EI207" s="86">
        <f t="shared" si="363"/>
        <v>0</v>
      </c>
      <c r="EJ207" s="86">
        <f t="shared" si="364"/>
        <v>0</v>
      </c>
      <c r="EK207" s="86">
        <f t="shared" si="365"/>
        <v>0</v>
      </c>
      <c r="EL207" s="86">
        <f t="shared" si="366"/>
        <v>0</v>
      </c>
      <c r="EM207" s="86">
        <f t="shared" si="367"/>
        <v>0</v>
      </c>
      <c r="EN207" s="86">
        <f t="shared" si="368"/>
        <v>0</v>
      </c>
      <c r="EO207" s="86">
        <f t="shared" si="369"/>
        <v>0</v>
      </c>
      <c r="EP207" s="86">
        <f t="shared" si="370"/>
        <v>0</v>
      </c>
      <c r="EQ207" s="86">
        <f t="shared" si="371"/>
        <v>0</v>
      </c>
      <c r="ER207" s="86">
        <f t="shared" si="372"/>
        <v>0</v>
      </c>
      <c r="ES207" s="86">
        <f t="shared" si="373"/>
        <v>0</v>
      </c>
      <c r="ET207" s="86">
        <f t="shared" si="374"/>
        <v>0</v>
      </c>
      <c r="EU207" s="86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375"/>
        <v>0</v>
      </c>
      <c r="D208" s="155">
        <f t="shared" si="375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41"/>
      <c r="AS208" s="22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85" t="str">
        <f t="shared" si="324"/>
        <v/>
      </c>
      <c r="CB208" s="85" t="str">
        <f t="shared" si="325"/>
        <v/>
      </c>
      <c r="CC208" s="85" t="str">
        <f t="shared" si="326"/>
        <v/>
      </c>
      <c r="CD208" s="85" t="str">
        <f t="shared" si="327"/>
        <v/>
      </c>
      <c r="CE208" s="85" t="str">
        <f t="shared" si="328"/>
        <v/>
      </c>
      <c r="CF208" s="86" t="str">
        <f t="shared" si="329"/>
        <v/>
      </c>
      <c r="CG208" s="86">
        <f t="shared" si="330"/>
        <v>0</v>
      </c>
      <c r="CH208" s="86">
        <f t="shared" si="331"/>
        <v>0</v>
      </c>
      <c r="CI208" s="86">
        <f t="shared" si="332"/>
        <v>0</v>
      </c>
      <c r="CJ208" s="86">
        <f t="shared" si="333"/>
        <v>0</v>
      </c>
      <c r="CK208" s="86">
        <f t="shared" si="334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85" t="str">
        <f t="shared" si="335"/>
        <v/>
      </c>
      <c r="DB208" s="85" t="str">
        <f t="shared" si="336"/>
        <v/>
      </c>
      <c r="DC208" s="85" t="str">
        <f t="shared" si="337"/>
        <v/>
      </c>
      <c r="DD208" s="85" t="str">
        <f t="shared" si="338"/>
        <v/>
      </c>
      <c r="DE208" s="85" t="str">
        <f t="shared" si="339"/>
        <v/>
      </c>
      <c r="DF208" s="85" t="str">
        <f t="shared" si="340"/>
        <v/>
      </c>
      <c r="DG208" s="85" t="str">
        <f t="shared" si="341"/>
        <v/>
      </c>
      <c r="DH208" s="85" t="str">
        <f t="shared" si="342"/>
        <v/>
      </c>
      <c r="DI208" s="85" t="str">
        <f t="shared" si="343"/>
        <v/>
      </c>
      <c r="DJ208" s="85" t="str">
        <f t="shared" si="344"/>
        <v/>
      </c>
      <c r="DK208" s="85" t="str">
        <f t="shared" si="345"/>
        <v/>
      </c>
      <c r="DL208" s="85" t="str">
        <f t="shared" si="346"/>
        <v/>
      </c>
      <c r="DM208" s="85" t="str">
        <f t="shared" si="347"/>
        <v/>
      </c>
      <c r="DN208" s="85" t="str">
        <f t="shared" si="348"/>
        <v/>
      </c>
      <c r="DO208" s="85" t="str">
        <f t="shared" si="349"/>
        <v/>
      </c>
      <c r="DP208" s="85" t="str">
        <f t="shared" si="350"/>
        <v/>
      </c>
      <c r="DQ208" s="85" t="str">
        <f t="shared" si="351"/>
        <v/>
      </c>
      <c r="DR208" s="85" t="str">
        <f t="shared" si="352"/>
        <v/>
      </c>
      <c r="DS208" s="85" t="str">
        <f t="shared" si="353"/>
        <v/>
      </c>
      <c r="DT208" s="85" t="str">
        <f t="shared" si="354"/>
        <v/>
      </c>
      <c r="EA208" s="86">
        <f t="shared" si="355"/>
        <v>0</v>
      </c>
      <c r="EB208" s="86">
        <f t="shared" si="356"/>
        <v>0</v>
      </c>
      <c r="EC208" s="86">
        <f t="shared" si="357"/>
        <v>0</v>
      </c>
      <c r="ED208" s="86">
        <f t="shared" si="358"/>
        <v>0</v>
      </c>
      <c r="EE208" s="86">
        <f t="shared" si="359"/>
        <v>0</v>
      </c>
      <c r="EF208" s="86">
        <f t="shared" si="360"/>
        <v>0</v>
      </c>
      <c r="EG208" s="86">
        <f t="shared" si="361"/>
        <v>0</v>
      </c>
      <c r="EH208" s="86">
        <f t="shared" si="362"/>
        <v>0</v>
      </c>
      <c r="EI208" s="86">
        <f t="shared" si="363"/>
        <v>0</v>
      </c>
      <c r="EJ208" s="86">
        <f t="shared" si="364"/>
        <v>0</v>
      </c>
      <c r="EK208" s="86">
        <f t="shared" si="365"/>
        <v>0</v>
      </c>
      <c r="EL208" s="86">
        <f t="shared" si="366"/>
        <v>0</v>
      </c>
      <c r="EM208" s="86">
        <f t="shared" si="367"/>
        <v>0</v>
      </c>
      <c r="EN208" s="86">
        <f t="shared" si="368"/>
        <v>0</v>
      </c>
      <c r="EO208" s="86">
        <f t="shared" si="369"/>
        <v>0</v>
      </c>
      <c r="EP208" s="86">
        <f t="shared" si="370"/>
        <v>0</v>
      </c>
      <c r="EQ208" s="86">
        <f t="shared" si="371"/>
        <v>0</v>
      </c>
      <c r="ER208" s="86">
        <f t="shared" si="372"/>
        <v>0</v>
      </c>
      <c r="ES208" s="86">
        <f t="shared" si="373"/>
        <v>0</v>
      </c>
      <c r="ET208" s="86">
        <f t="shared" si="374"/>
        <v>0</v>
      </c>
      <c r="EU208" s="86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375"/>
        <v>0</v>
      </c>
      <c r="D209" s="114">
        <f t="shared" si="375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3"/>
      <c r="AS209" s="12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85" t="str">
        <f t="shared" si="324"/>
        <v/>
      </c>
      <c r="CB209" s="85" t="str">
        <f t="shared" si="325"/>
        <v/>
      </c>
      <c r="CC209" s="85" t="str">
        <f t="shared" si="326"/>
        <v/>
      </c>
      <c r="CD209" s="85" t="str">
        <f t="shared" si="327"/>
        <v/>
      </c>
      <c r="CE209" s="85" t="str">
        <f t="shared" si="328"/>
        <v/>
      </c>
      <c r="CF209" s="86" t="str">
        <f t="shared" si="329"/>
        <v/>
      </c>
      <c r="CG209" s="86">
        <f t="shared" si="330"/>
        <v>0</v>
      </c>
      <c r="CH209" s="86">
        <f t="shared" si="331"/>
        <v>0</v>
      </c>
      <c r="CI209" s="86">
        <f t="shared" si="332"/>
        <v>0</v>
      </c>
      <c r="CJ209" s="86">
        <f t="shared" si="333"/>
        <v>0</v>
      </c>
      <c r="CK209" s="86">
        <f t="shared" si="334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85" t="str">
        <f t="shared" si="335"/>
        <v/>
      </c>
      <c r="DB209" s="85" t="str">
        <f t="shared" si="336"/>
        <v/>
      </c>
      <c r="DC209" s="85" t="str">
        <f t="shared" si="337"/>
        <v/>
      </c>
      <c r="DD209" s="85" t="str">
        <f t="shared" si="338"/>
        <v/>
      </c>
      <c r="DE209" s="85" t="str">
        <f t="shared" si="339"/>
        <v/>
      </c>
      <c r="DF209" s="85" t="str">
        <f t="shared" si="340"/>
        <v/>
      </c>
      <c r="DG209" s="85" t="str">
        <f t="shared" si="341"/>
        <v/>
      </c>
      <c r="DH209" s="85" t="str">
        <f t="shared" si="342"/>
        <v/>
      </c>
      <c r="DI209" s="85" t="str">
        <f t="shared" si="343"/>
        <v/>
      </c>
      <c r="DJ209" s="85" t="str">
        <f t="shared" si="344"/>
        <v/>
      </c>
      <c r="DK209" s="85" t="str">
        <f t="shared" si="345"/>
        <v/>
      </c>
      <c r="DL209" s="85" t="str">
        <f t="shared" si="346"/>
        <v/>
      </c>
      <c r="DM209" s="85" t="str">
        <f t="shared" si="347"/>
        <v/>
      </c>
      <c r="DN209" s="85" t="str">
        <f t="shared" si="348"/>
        <v/>
      </c>
      <c r="DO209" s="85" t="str">
        <f t="shared" si="349"/>
        <v/>
      </c>
      <c r="DP209" s="85" t="str">
        <f t="shared" si="350"/>
        <v/>
      </c>
      <c r="DQ209" s="85" t="str">
        <f t="shared" si="351"/>
        <v/>
      </c>
      <c r="DR209" s="85" t="str">
        <f t="shared" si="352"/>
        <v/>
      </c>
      <c r="DS209" s="85" t="str">
        <f t="shared" si="353"/>
        <v/>
      </c>
      <c r="DT209" s="85" t="str">
        <f t="shared" si="354"/>
        <v/>
      </c>
      <c r="EA209" s="86">
        <f t="shared" si="355"/>
        <v>0</v>
      </c>
      <c r="EB209" s="86">
        <f t="shared" si="356"/>
        <v>0</v>
      </c>
      <c r="EC209" s="86">
        <f t="shared" si="357"/>
        <v>0</v>
      </c>
      <c r="ED209" s="86">
        <f t="shared" si="358"/>
        <v>0</v>
      </c>
      <c r="EE209" s="86">
        <f t="shared" si="359"/>
        <v>0</v>
      </c>
      <c r="EF209" s="86">
        <f t="shared" si="360"/>
        <v>0</v>
      </c>
      <c r="EG209" s="86">
        <f t="shared" si="361"/>
        <v>0</v>
      </c>
      <c r="EH209" s="86">
        <f t="shared" si="362"/>
        <v>0</v>
      </c>
      <c r="EI209" s="86">
        <f t="shared" si="363"/>
        <v>0</v>
      </c>
      <c r="EJ209" s="86">
        <f t="shared" si="364"/>
        <v>0</v>
      </c>
      <c r="EK209" s="86">
        <f t="shared" si="365"/>
        <v>0</v>
      </c>
      <c r="EL209" s="86">
        <f t="shared" si="366"/>
        <v>0</v>
      </c>
      <c r="EM209" s="86">
        <f t="shared" si="367"/>
        <v>0</v>
      </c>
      <c r="EN209" s="86">
        <f t="shared" si="368"/>
        <v>0</v>
      </c>
      <c r="EO209" s="86">
        <f t="shared" si="369"/>
        <v>0</v>
      </c>
      <c r="EP209" s="86">
        <f t="shared" si="370"/>
        <v>0</v>
      </c>
      <c r="EQ209" s="86">
        <f t="shared" si="371"/>
        <v>0</v>
      </c>
      <c r="ER209" s="86">
        <f t="shared" si="372"/>
        <v>0</v>
      </c>
      <c r="ES209" s="86">
        <f t="shared" si="373"/>
        <v>0</v>
      </c>
      <c r="ET209" s="86">
        <f t="shared" si="374"/>
        <v>0</v>
      </c>
      <c r="EU209" s="86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66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418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330"/>
      <c r="AL218" s="419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173" t="s">
        <v>34</v>
      </c>
      <c r="D219" s="174" t="s">
        <v>33</v>
      </c>
      <c r="E219" s="175" t="s">
        <v>34</v>
      </c>
      <c r="F219" s="174" t="s">
        <v>33</v>
      </c>
      <c r="G219" s="175" t="s">
        <v>34</v>
      </c>
      <c r="H219" s="174" t="s">
        <v>33</v>
      </c>
      <c r="I219" s="175" t="s">
        <v>34</v>
      </c>
      <c r="J219" s="174" t="s">
        <v>33</v>
      </c>
      <c r="K219" s="175" t="s">
        <v>34</v>
      </c>
      <c r="L219" s="174" t="s">
        <v>33</v>
      </c>
      <c r="M219" s="175" t="s">
        <v>34</v>
      </c>
      <c r="N219" s="174" t="s">
        <v>33</v>
      </c>
      <c r="O219" s="175" t="s">
        <v>34</v>
      </c>
      <c r="P219" s="174" t="s">
        <v>33</v>
      </c>
      <c r="Q219" s="175" t="s">
        <v>34</v>
      </c>
      <c r="R219" s="174" t="s">
        <v>33</v>
      </c>
      <c r="S219" s="175" t="s">
        <v>34</v>
      </c>
      <c r="T219" s="174" t="s">
        <v>33</v>
      </c>
      <c r="U219" s="175" t="s">
        <v>34</v>
      </c>
      <c r="V219" s="174" t="s">
        <v>33</v>
      </c>
      <c r="W219" s="175" t="s">
        <v>34</v>
      </c>
      <c r="X219" s="174" t="s">
        <v>33</v>
      </c>
      <c r="Y219" s="175" t="s">
        <v>34</v>
      </c>
      <c r="Z219" s="174" t="s">
        <v>33</v>
      </c>
      <c r="AA219" s="175" t="s">
        <v>34</v>
      </c>
      <c r="AB219" s="174" t="s">
        <v>33</v>
      </c>
      <c r="AC219" s="175" t="s">
        <v>34</v>
      </c>
      <c r="AD219" s="174" t="s">
        <v>33</v>
      </c>
      <c r="AE219" s="175" t="s">
        <v>34</v>
      </c>
      <c r="AF219" s="174" t="s">
        <v>33</v>
      </c>
      <c r="AG219" s="175" t="s">
        <v>34</v>
      </c>
      <c r="AH219" s="174" t="s">
        <v>33</v>
      </c>
      <c r="AI219" s="175" t="s">
        <v>34</v>
      </c>
      <c r="AJ219" s="174" t="s">
        <v>33</v>
      </c>
      <c r="AK219" s="175" t="s">
        <v>34</v>
      </c>
      <c r="AL219" s="419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176" t="s">
        <v>124</v>
      </c>
      <c r="B220" s="96">
        <f t="shared" ref="B220:C226" si="376">SUM(D220+F220+H220+J220+L220+N220+P220+R220+T220+V220+X220+Z220+AB220+AD220+AF220+AH220+AJ220)</f>
        <v>0</v>
      </c>
      <c r="C220" s="97">
        <f t="shared" si="376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10"/>
      <c r="AL220" s="7"/>
      <c r="AM220" s="27"/>
      <c r="AN220" s="145"/>
      <c r="AO220" s="9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169" t="str">
        <f t="shared" ref="CA220:CA226" si="377">IF(B220&lt;   C220,"* El total de Reactivos NO DEBE ser superior al total de Procesados. ","")</f>
        <v/>
      </c>
      <c r="CB220" s="169" t="str">
        <f t="shared" ref="CB220:CB226" si="378">IF(B220&lt;&gt; AL220+ AM220,"* La suma de las columnas Sexo DEBE SER IGUAL los Procesados. ","")</f>
        <v/>
      </c>
      <c r="CC220" s="169" t="str">
        <f t="shared" ref="CC220:CC226" si="379">IF(B220&lt;  AN220+ AO220,"* La suma de las columna Trans NO DEBE ser superior al total de Procesados. ","")</f>
        <v/>
      </c>
      <c r="CD220" s="169" t="str">
        <f t="shared" ref="CD220:CD226" si="380">IF(B220&lt;  AP220,"* La columna Pueblos Originarios NO DEBE ser superior al total de Procesados. ","")</f>
        <v/>
      </c>
      <c r="CE220" s="169" t="str">
        <f t="shared" ref="CE220:CE226" si="381">IF(B220&lt;  AQ220,"* La columna Migrantes NO DEBE ser superior al total de Procesados. ","")</f>
        <v/>
      </c>
      <c r="CF220" s="169"/>
      <c r="CG220" s="170">
        <f t="shared" ref="CG220:CG226" si="382">IF(B220&lt;   C220,1,0)</f>
        <v>0</v>
      </c>
      <c r="CH220" s="170">
        <f t="shared" ref="CH220:CH226" si="383">IF(B220&lt;&gt; AL220+AM220,1,0)</f>
        <v>0</v>
      </c>
      <c r="CI220" s="170">
        <f t="shared" ref="CI220:CI226" si="384">IF(B220&lt;  AN220+AO220,1,0)</f>
        <v>0</v>
      </c>
      <c r="CJ220" s="170">
        <f t="shared" ref="CJ220:CJ226" si="385">IF(B220&lt;  AP220,1,0)</f>
        <v>0</v>
      </c>
      <c r="CK220" s="170">
        <f t="shared" ref="CK220:CK226" si="386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 t="str">
        <f t="shared" ref="DA220:DA226" si="387">IF(D220&lt;E220,"* Los exámenes Reactivos de 0 a 4 años años NO DEBEN ser mayor a los Exámenes Procesados de la misma edad. ","")</f>
        <v/>
      </c>
      <c r="DB220" s="169" t="str">
        <f t="shared" ref="DB220:DB226" si="388">IF(F220&lt;G220,"* Los exámenes Reactivos de 5 a 9 años años NO DEBEN ser mayor a los Exámenes Procesados de la misma edad. ","")</f>
        <v/>
      </c>
      <c r="DC220" s="169" t="str">
        <f t="shared" ref="DC220:DC226" si="389">IF(H220&lt;I220,"* Los exámenes Reactivos de 10 a 14 años años NO DEBEN ser mayor a los Exámenes Procesados de la misma edad. ","")</f>
        <v/>
      </c>
      <c r="DD220" s="169" t="str">
        <f t="shared" ref="DD220:DD226" si="390">IF(J220&lt;K220,"* Los exámenes Reactivos de 15 a 19 años años NO DEBEN ser mayor a los Exámenes Procesados de la misma edad. ","")</f>
        <v/>
      </c>
      <c r="DE220" s="169" t="str">
        <f t="shared" ref="DE220:DE226" si="391">IF(L220&lt;M220,"* Los exámenes Reactivos de 20 a 24 años años NO DEBEN ser mayor a los Exámenes Procesados de la misma edad. ","")</f>
        <v/>
      </c>
      <c r="DF220" s="169" t="str">
        <f t="shared" ref="DF220:DF226" si="392">IF(N220&lt;O220,"* Los exámenes Reactivos de 25 a 29 años años NO DEBEN ser mayor a los Exámenes Procesados de la misma edad. ","")</f>
        <v/>
      </c>
      <c r="DG220" s="169" t="str">
        <f t="shared" ref="DG220:DG226" si="393">IF(P220&lt;Q220,"* Los exámenes Reactivos de 30 a 34 años años NO DEBEN ser mayor a los Exámenes Procesados de la misma edad. ","")</f>
        <v/>
      </c>
      <c r="DH220" s="169" t="str">
        <f t="shared" ref="DH220:DH226" si="394">IF(R220&lt;S220,"* Los exámenes Reactivos de 35 a 39 años años NO DEBEN ser mayor a los Exámenes Procesados de la misma edad. ","")</f>
        <v/>
      </c>
      <c r="DI220" s="169" t="str">
        <f t="shared" ref="DI220:DI226" si="395">IF(T220&lt;U220,"* Los exámenes Reactivos de 40 a 44 años años NO DEBEN ser mayor a los Exámenes Procesados de la misma edad. ","")</f>
        <v/>
      </c>
      <c r="DJ220" s="169" t="str">
        <f t="shared" ref="DJ220:DJ226" si="396">IF(V220&lt;W220,"* Los exámenes Reactivos de 45 a 49 años años NO DEBEN ser mayor a los Exámenes Procesados de la misma edad. ","")</f>
        <v/>
      </c>
      <c r="DK220" s="169" t="str">
        <f t="shared" ref="DK220:DK226" si="397">IF(X220&lt;Y220,"* Los exámenes Reactivos de 50 a 54 años años NO DEBEN ser mayor a los Exámenes Procesados de la misma edad. ","")</f>
        <v/>
      </c>
      <c r="DL220" s="169" t="str">
        <f t="shared" ref="DL220:DL226" si="398">IF(AF220&lt;AG220,"* Los exámenes Reactivos de 70 a 74 años años NO DEBEN ser mayor a los Exámenes Procesados de la misma edad. ","")</f>
        <v/>
      </c>
      <c r="DM220" s="169" t="str">
        <f t="shared" ref="DM220:DM226" si="399">IF(AH220&lt;AI220,"* Los exámenes Reactivos de 75 a 79 años años NO DEBEN ser mayor a los Exámenes Procesados de la misma edad. ","")</f>
        <v/>
      </c>
      <c r="DN220" s="169" t="str">
        <f t="shared" ref="DN220:DN226" si="400">IF(AJ220&lt;AK220,"* Los exámenes Reactivos de 80 y más años años NO DEBEN ser mayor a los Exámenes Procesados de la misma edad. ","")</f>
        <v/>
      </c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70">
        <f t="shared" ref="EA220:EA226" si="401">IF(D220&lt;E220,1,0)</f>
        <v>0</v>
      </c>
      <c r="EB220" s="170">
        <f t="shared" ref="EB220:EB226" si="402">IF(F220&lt;G220,1,0)</f>
        <v>0</v>
      </c>
      <c r="EC220" s="170">
        <f t="shared" ref="EC220:EC226" si="403">IF(H220&lt;I220,1,0)</f>
        <v>0</v>
      </c>
      <c r="ED220" s="170">
        <f t="shared" ref="ED220:ED226" si="404">IF(J220&lt;K220,1,0)</f>
        <v>0</v>
      </c>
      <c r="EE220" s="170">
        <f t="shared" ref="EE220:EE226" si="405">IF(L220&lt;M220,1,0)</f>
        <v>0</v>
      </c>
      <c r="EF220" s="170">
        <f t="shared" ref="EF220:EF226" si="406">IF(N220&lt;O220,1,0)</f>
        <v>0</v>
      </c>
      <c r="EG220" s="170">
        <f t="shared" ref="EG220:EG226" si="407">IF(P220&lt;Q220,1,0)</f>
        <v>0</v>
      </c>
      <c r="EH220" s="170">
        <f t="shared" ref="EH220:EH226" si="408">IF(R220&lt;S220,1,0)</f>
        <v>0</v>
      </c>
      <c r="EI220" s="170">
        <f t="shared" ref="EI220:EI226" si="409">IF(T220&lt;U220,1,0)</f>
        <v>0</v>
      </c>
      <c r="EJ220" s="170">
        <f t="shared" ref="EJ220:EJ226" si="410">IF(V220&lt;W220,1,0)</f>
        <v>0</v>
      </c>
      <c r="EK220" s="170">
        <f t="shared" ref="EK220:EK226" si="411">IF(X220&lt;Y220,1,0)</f>
        <v>0</v>
      </c>
      <c r="EL220" s="170">
        <f t="shared" ref="EL220:EL226" si="412">IF(AF220&lt;AG220,1,0)</f>
        <v>0</v>
      </c>
      <c r="EM220" s="170">
        <f t="shared" ref="EM220:EM226" si="413">IF(AH220&lt;AI220,1,0)</f>
        <v>0</v>
      </c>
      <c r="EN220" s="170">
        <f t="shared" ref="EN220:EN226" si="414">IF(AJ220&lt;AK220,1,0)</f>
        <v>0</v>
      </c>
      <c r="EO220" s="170"/>
      <c r="EP220" s="170"/>
      <c r="EQ220" s="170"/>
      <c r="ER220" s="170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176" t="s">
        <v>125</v>
      </c>
      <c r="B221" s="100">
        <f t="shared" si="376"/>
        <v>0</v>
      </c>
      <c r="C221" s="40">
        <f t="shared" si="376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10"/>
      <c r="AL221" s="7"/>
      <c r="AM221" s="27"/>
      <c r="AN221" s="138"/>
      <c r="AO221" s="9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169" t="str">
        <f t="shared" si="377"/>
        <v/>
      </c>
      <c r="CB221" s="169" t="str">
        <f t="shared" si="378"/>
        <v/>
      </c>
      <c r="CC221" s="169" t="str">
        <f t="shared" si="379"/>
        <v/>
      </c>
      <c r="CD221" s="169" t="str">
        <f t="shared" si="380"/>
        <v/>
      </c>
      <c r="CE221" s="169" t="str">
        <f t="shared" si="381"/>
        <v/>
      </c>
      <c r="CF221" s="169"/>
      <c r="CG221" s="170">
        <f t="shared" si="382"/>
        <v>0</v>
      </c>
      <c r="CH221" s="170">
        <f t="shared" si="383"/>
        <v>0</v>
      </c>
      <c r="CI221" s="170">
        <f t="shared" si="384"/>
        <v>0</v>
      </c>
      <c r="CJ221" s="170">
        <f t="shared" si="385"/>
        <v>0</v>
      </c>
      <c r="CK221" s="170">
        <f t="shared" si="386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 t="str">
        <f t="shared" si="387"/>
        <v/>
      </c>
      <c r="DB221" s="169" t="str">
        <f t="shared" si="388"/>
        <v/>
      </c>
      <c r="DC221" s="169" t="str">
        <f t="shared" si="389"/>
        <v/>
      </c>
      <c r="DD221" s="169" t="str">
        <f t="shared" si="390"/>
        <v/>
      </c>
      <c r="DE221" s="169" t="str">
        <f t="shared" si="391"/>
        <v/>
      </c>
      <c r="DF221" s="169" t="str">
        <f t="shared" si="392"/>
        <v/>
      </c>
      <c r="DG221" s="169" t="str">
        <f t="shared" si="393"/>
        <v/>
      </c>
      <c r="DH221" s="169" t="str">
        <f t="shared" si="394"/>
        <v/>
      </c>
      <c r="DI221" s="169" t="str">
        <f t="shared" si="395"/>
        <v/>
      </c>
      <c r="DJ221" s="169" t="str">
        <f t="shared" si="396"/>
        <v/>
      </c>
      <c r="DK221" s="169" t="str">
        <f t="shared" si="397"/>
        <v/>
      </c>
      <c r="DL221" s="169" t="str">
        <f t="shared" si="398"/>
        <v/>
      </c>
      <c r="DM221" s="169" t="str">
        <f t="shared" si="399"/>
        <v/>
      </c>
      <c r="DN221" s="169" t="str">
        <f t="shared" si="400"/>
        <v/>
      </c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70">
        <f t="shared" si="401"/>
        <v>0</v>
      </c>
      <c r="EB221" s="170">
        <f t="shared" si="402"/>
        <v>0</v>
      </c>
      <c r="EC221" s="170">
        <f t="shared" si="403"/>
        <v>0</v>
      </c>
      <c r="ED221" s="170">
        <f t="shared" si="404"/>
        <v>0</v>
      </c>
      <c r="EE221" s="170">
        <f t="shared" si="405"/>
        <v>0</v>
      </c>
      <c r="EF221" s="170">
        <f t="shared" si="406"/>
        <v>0</v>
      </c>
      <c r="EG221" s="170">
        <f t="shared" si="407"/>
        <v>0</v>
      </c>
      <c r="EH221" s="170">
        <f t="shared" si="408"/>
        <v>0</v>
      </c>
      <c r="EI221" s="170">
        <f t="shared" si="409"/>
        <v>0</v>
      </c>
      <c r="EJ221" s="170">
        <f t="shared" si="410"/>
        <v>0</v>
      </c>
      <c r="EK221" s="170">
        <f t="shared" si="411"/>
        <v>0</v>
      </c>
      <c r="EL221" s="170">
        <f t="shared" si="412"/>
        <v>0</v>
      </c>
      <c r="EM221" s="170">
        <f t="shared" si="413"/>
        <v>0</v>
      </c>
      <c r="EN221" s="170">
        <f t="shared" si="414"/>
        <v>0</v>
      </c>
      <c r="EO221" s="170"/>
      <c r="EP221" s="170"/>
      <c r="EQ221" s="170"/>
      <c r="ER221" s="170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176" t="s">
        <v>126</v>
      </c>
      <c r="B222" s="100">
        <f t="shared" si="376"/>
        <v>0</v>
      </c>
      <c r="C222" s="40">
        <f t="shared" si="376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10"/>
      <c r="AL222" s="7"/>
      <c r="AM222" s="27"/>
      <c r="AN222" s="138"/>
      <c r="AO222" s="9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169" t="str">
        <f t="shared" si="377"/>
        <v/>
      </c>
      <c r="CB222" s="169" t="str">
        <f t="shared" si="378"/>
        <v/>
      </c>
      <c r="CC222" s="169" t="str">
        <f t="shared" si="379"/>
        <v/>
      </c>
      <c r="CD222" s="169" t="str">
        <f t="shared" si="380"/>
        <v/>
      </c>
      <c r="CE222" s="169" t="str">
        <f t="shared" si="381"/>
        <v/>
      </c>
      <c r="CF222" s="169"/>
      <c r="CG222" s="170">
        <f t="shared" si="382"/>
        <v>0</v>
      </c>
      <c r="CH222" s="170">
        <f t="shared" si="383"/>
        <v>0</v>
      </c>
      <c r="CI222" s="170">
        <f t="shared" si="384"/>
        <v>0</v>
      </c>
      <c r="CJ222" s="170">
        <f t="shared" si="385"/>
        <v>0</v>
      </c>
      <c r="CK222" s="170">
        <f t="shared" si="386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169" t="str">
        <f t="shared" si="387"/>
        <v/>
      </c>
      <c r="DB222" s="169" t="str">
        <f t="shared" si="388"/>
        <v/>
      </c>
      <c r="DC222" s="169" t="str">
        <f t="shared" si="389"/>
        <v/>
      </c>
      <c r="DD222" s="169" t="str">
        <f t="shared" si="390"/>
        <v/>
      </c>
      <c r="DE222" s="169" t="str">
        <f t="shared" si="391"/>
        <v/>
      </c>
      <c r="DF222" s="169" t="str">
        <f t="shared" si="392"/>
        <v/>
      </c>
      <c r="DG222" s="169" t="str">
        <f t="shared" si="393"/>
        <v/>
      </c>
      <c r="DH222" s="169" t="str">
        <f t="shared" si="394"/>
        <v/>
      </c>
      <c r="DI222" s="169" t="str">
        <f t="shared" si="395"/>
        <v/>
      </c>
      <c r="DJ222" s="169" t="str">
        <f t="shared" si="396"/>
        <v/>
      </c>
      <c r="DK222" s="169" t="str">
        <f t="shared" si="397"/>
        <v/>
      </c>
      <c r="DL222" s="169" t="str">
        <f t="shared" si="398"/>
        <v/>
      </c>
      <c r="DM222" s="169" t="str">
        <f t="shared" si="399"/>
        <v/>
      </c>
      <c r="DN222" s="169" t="str">
        <f t="shared" si="400"/>
        <v/>
      </c>
      <c r="DO222" s="169"/>
      <c r="DP222" s="169"/>
      <c r="DQ222" s="169"/>
      <c r="DR222" s="169"/>
      <c r="DS222" s="169"/>
      <c r="DT222" s="169"/>
      <c r="DU222" s="169"/>
      <c r="DV222" s="169"/>
      <c r="DW222" s="169"/>
      <c r="DX222" s="169"/>
      <c r="DY222" s="169"/>
      <c r="DZ222" s="169"/>
      <c r="EA222" s="170">
        <f t="shared" si="401"/>
        <v>0</v>
      </c>
      <c r="EB222" s="170">
        <f t="shared" si="402"/>
        <v>0</v>
      </c>
      <c r="EC222" s="170">
        <f t="shared" si="403"/>
        <v>0</v>
      </c>
      <c r="ED222" s="170">
        <f t="shared" si="404"/>
        <v>0</v>
      </c>
      <c r="EE222" s="170">
        <f t="shared" si="405"/>
        <v>0</v>
      </c>
      <c r="EF222" s="170">
        <f t="shared" si="406"/>
        <v>0</v>
      </c>
      <c r="EG222" s="170">
        <f t="shared" si="407"/>
        <v>0</v>
      </c>
      <c r="EH222" s="170">
        <f t="shared" si="408"/>
        <v>0</v>
      </c>
      <c r="EI222" s="170">
        <f t="shared" si="409"/>
        <v>0</v>
      </c>
      <c r="EJ222" s="170">
        <f t="shared" si="410"/>
        <v>0</v>
      </c>
      <c r="EK222" s="170">
        <f t="shared" si="411"/>
        <v>0</v>
      </c>
      <c r="EL222" s="170">
        <f t="shared" si="412"/>
        <v>0</v>
      </c>
      <c r="EM222" s="170">
        <f t="shared" si="413"/>
        <v>0</v>
      </c>
      <c r="EN222" s="170">
        <f t="shared" si="414"/>
        <v>0</v>
      </c>
      <c r="EO222" s="170"/>
      <c r="EP222" s="170"/>
      <c r="EQ222" s="170"/>
      <c r="ER222" s="170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176" t="s">
        <v>127</v>
      </c>
      <c r="B223" s="100">
        <f t="shared" si="376"/>
        <v>0</v>
      </c>
      <c r="C223" s="40">
        <f t="shared" si="376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10"/>
      <c r="AL223" s="7"/>
      <c r="AM223" s="27"/>
      <c r="AN223" s="138"/>
      <c r="AO223" s="9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169" t="str">
        <f t="shared" si="377"/>
        <v/>
      </c>
      <c r="CB223" s="169" t="str">
        <f t="shared" si="378"/>
        <v/>
      </c>
      <c r="CC223" s="169" t="str">
        <f t="shared" si="379"/>
        <v/>
      </c>
      <c r="CD223" s="169" t="str">
        <f t="shared" si="380"/>
        <v/>
      </c>
      <c r="CE223" s="169" t="str">
        <f t="shared" si="381"/>
        <v/>
      </c>
      <c r="CF223" s="169"/>
      <c r="CG223" s="170">
        <f t="shared" si="382"/>
        <v>0</v>
      </c>
      <c r="CH223" s="170">
        <f t="shared" si="383"/>
        <v>0</v>
      </c>
      <c r="CI223" s="170">
        <f t="shared" si="384"/>
        <v>0</v>
      </c>
      <c r="CJ223" s="170">
        <f t="shared" si="385"/>
        <v>0</v>
      </c>
      <c r="CK223" s="170">
        <f t="shared" si="386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169" t="str">
        <f t="shared" si="387"/>
        <v/>
      </c>
      <c r="DB223" s="169" t="str">
        <f t="shared" si="388"/>
        <v/>
      </c>
      <c r="DC223" s="169" t="str">
        <f t="shared" si="389"/>
        <v/>
      </c>
      <c r="DD223" s="169" t="str">
        <f t="shared" si="390"/>
        <v/>
      </c>
      <c r="DE223" s="169" t="str">
        <f t="shared" si="391"/>
        <v/>
      </c>
      <c r="DF223" s="169" t="str">
        <f t="shared" si="392"/>
        <v/>
      </c>
      <c r="DG223" s="169" t="str">
        <f t="shared" si="393"/>
        <v/>
      </c>
      <c r="DH223" s="169" t="str">
        <f t="shared" si="394"/>
        <v/>
      </c>
      <c r="DI223" s="169" t="str">
        <f t="shared" si="395"/>
        <v/>
      </c>
      <c r="DJ223" s="169" t="str">
        <f t="shared" si="396"/>
        <v/>
      </c>
      <c r="DK223" s="169" t="str">
        <f t="shared" si="397"/>
        <v/>
      </c>
      <c r="DL223" s="169" t="str">
        <f t="shared" si="398"/>
        <v/>
      </c>
      <c r="DM223" s="169" t="str">
        <f t="shared" si="399"/>
        <v/>
      </c>
      <c r="DN223" s="169" t="str">
        <f t="shared" si="400"/>
        <v/>
      </c>
      <c r="DO223" s="169"/>
      <c r="DP223" s="169"/>
      <c r="DQ223" s="169"/>
      <c r="DR223" s="169"/>
      <c r="DS223" s="169"/>
      <c r="DT223" s="169"/>
      <c r="DU223" s="169"/>
      <c r="DV223" s="169"/>
      <c r="DW223" s="169"/>
      <c r="DX223" s="169"/>
      <c r="DY223" s="169"/>
      <c r="DZ223" s="169"/>
      <c r="EA223" s="170">
        <f t="shared" si="401"/>
        <v>0</v>
      </c>
      <c r="EB223" s="170">
        <f t="shared" si="402"/>
        <v>0</v>
      </c>
      <c r="EC223" s="170">
        <f t="shared" si="403"/>
        <v>0</v>
      </c>
      <c r="ED223" s="170">
        <f t="shared" si="404"/>
        <v>0</v>
      </c>
      <c r="EE223" s="170">
        <f t="shared" si="405"/>
        <v>0</v>
      </c>
      <c r="EF223" s="170">
        <f t="shared" si="406"/>
        <v>0</v>
      </c>
      <c r="EG223" s="170">
        <f t="shared" si="407"/>
        <v>0</v>
      </c>
      <c r="EH223" s="170">
        <f t="shared" si="408"/>
        <v>0</v>
      </c>
      <c r="EI223" s="170">
        <f t="shared" si="409"/>
        <v>0</v>
      </c>
      <c r="EJ223" s="170">
        <f t="shared" si="410"/>
        <v>0</v>
      </c>
      <c r="EK223" s="170">
        <f t="shared" si="411"/>
        <v>0</v>
      </c>
      <c r="EL223" s="170">
        <f t="shared" si="412"/>
        <v>0</v>
      </c>
      <c r="EM223" s="170">
        <f t="shared" si="413"/>
        <v>0</v>
      </c>
      <c r="EN223" s="170">
        <f t="shared" si="414"/>
        <v>0</v>
      </c>
      <c r="EO223" s="170"/>
      <c r="EP223" s="170"/>
      <c r="EQ223" s="170"/>
      <c r="ER223" s="170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176" t="s">
        <v>128</v>
      </c>
      <c r="B224" s="100">
        <f t="shared" si="376"/>
        <v>0</v>
      </c>
      <c r="C224" s="40">
        <f t="shared" si="376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10"/>
      <c r="AL224" s="7"/>
      <c r="AM224" s="27"/>
      <c r="AN224" s="138"/>
      <c r="AO224" s="9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169" t="str">
        <f t="shared" si="377"/>
        <v/>
      </c>
      <c r="CB224" s="169" t="str">
        <f t="shared" si="378"/>
        <v/>
      </c>
      <c r="CC224" s="169" t="str">
        <f t="shared" si="379"/>
        <v/>
      </c>
      <c r="CD224" s="169" t="str">
        <f t="shared" si="380"/>
        <v/>
      </c>
      <c r="CE224" s="169" t="str">
        <f t="shared" si="381"/>
        <v/>
      </c>
      <c r="CF224" s="169"/>
      <c r="CG224" s="170">
        <f t="shared" si="382"/>
        <v>0</v>
      </c>
      <c r="CH224" s="170">
        <f t="shared" si="383"/>
        <v>0</v>
      </c>
      <c r="CI224" s="170">
        <f t="shared" si="384"/>
        <v>0</v>
      </c>
      <c r="CJ224" s="170">
        <f t="shared" si="385"/>
        <v>0</v>
      </c>
      <c r="CK224" s="170">
        <f t="shared" si="386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 t="str">
        <f t="shared" si="387"/>
        <v/>
      </c>
      <c r="DB224" s="169" t="str">
        <f t="shared" si="388"/>
        <v/>
      </c>
      <c r="DC224" s="169" t="str">
        <f t="shared" si="389"/>
        <v/>
      </c>
      <c r="DD224" s="169" t="str">
        <f t="shared" si="390"/>
        <v/>
      </c>
      <c r="DE224" s="169" t="str">
        <f t="shared" si="391"/>
        <v/>
      </c>
      <c r="DF224" s="169" t="str">
        <f t="shared" si="392"/>
        <v/>
      </c>
      <c r="DG224" s="169" t="str">
        <f t="shared" si="393"/>
        <v/>
      </c>
      <c r="DH224" s="169" t="str">
        <f t="shared" si="394"/>
        <v/>
      </c>
      <c r="DI224" s="169" t="str">
        <f t="shared" si="395"/>
        <v/>
      </c>
      <c r="DJ224" s="169" t="str">
        <f t="shared" si="396"/>
        <v/>
      </c>
      <c r="DK224" s="169" t="str">
        <f t="shared" si="397"/>
        <v/>
      </c>
      <c r="DL224" s="169" t="str">
        <f t="shared" si="398"/>
        <v/>
      </c>
      <c r="DM224" s="169" t="str">
        <f t="shared" si="399"/>
        <v/>
      </c>
      <c r="DN224" s="169" t="str">
        <f t="shared" si="400"/>
        <v/>
      </c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70">
        <f t="shared" si="401"/>
        <v>0</v>
      </c>
      <c r="EB224" s="170">
        <f t="shared" si="402"/>
        <v>0</v>
      </c>
      <c r="EC224" s="170">
        <f t="shared" si="403"/>
        <v>0</v>
      </c>
      <c r="ED224" s="170">
        <f t="shared" si="404"/>
        <v>0</v>
      </c>
      <c r="EE224" s="170">
        <f t="shared" si="405"/>
        <v>0</v>
      </c>
      <c r="EF224" s="170">
        <f t="shared" si="406"/>
        <v>0</v>
      </c>
      <c r="EG224" s="170">
        <f t="shared" si="407"/>
        <v>0</v>
      </c>
      <c r="EH224" s="170">
        <f t="shared" si="408"/>
        <v>0</v>
      </c>
      <c r="EI224" s="170">
        <f t="shared" si="409"/>
        <v>0</v>
      </c>
      <c r="EJ224" s="170">
        <f t="shared" si="410"/>
        <v>0</v>
      </c>
      <c r="EK224" s="170">
        <f t="shared" si="411"/>
        <v>0</v>
      </c>
      <c r="EL224" s="170">
        <f t="shared" si="412"/>
        <v>0</v>
      </c>
      <c r="EM224" s="170">
        <f t="shared" si="413"/>
        <v>0</v>
      </c>
      <c r="EN224" s="170">
        <f t="shared" si="414"/>
        <v>0</v>
      </c>
      <c r="EO224" s="170"/>
      <c r="EP224" s="170"/>
      <c r="EQ224" s="170"/>
      <c r="ER224" s="170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176" t="s">
        <v>129</v>
      </c>
      <c r="B225" s="100">
        <f t="shared" si="376"/>
        <v>0</v>
      </c>
      <c r="C225" s="40">
        <f t="shared" si="376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10"/>
      <c r="AL225" s="7"/>
      <c r="AM225" s="27"/>
      <c r="AN225" s="138"/>
      <c r="AO225" s="9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169" t="str">
        <f t="shared" si="377"/>
        <v/>
      </c>
      <c r="CB225" s="169" t="str">
        <f t="shared" si="378"/>
        <v/>
      </c>
      <c r="CC225" s="169" t="str">
        <f t="shared" si="379"/>
        <v/>
      </c>
      <c r="CD225" s="169" t="str">
        <f t="shared" si="380"/>
        <v/>
      </c>
      <c r="CE225" s="169" t="str">
        <f t="shared" si="381"/>
        <v/>
      </c>
      <c r="CF225" s="169"/>
      <c r="CG225" s="170">
        <f t="shared" si="382"/>
        <v>0</v>
      </c>
      <c r="CH225" s="170">
        <f t="shared" si="383"/>
        <v>0</v>
      </c>
      <c r="CI225" s="170">
        <f t="shared" si="384"/>
        <v>0</v>
      </c>
      <c r="CJ225" s="170">
        <f t="shared" si="385"/>
        <v>0</v>
      </c>
      <c r="CK225" s="170">
        <f t="shared" si="386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169" t="str">
        <f t="shared" si="387"/>
        <v/>
      </c>
      <c r="DB225" s="169" t="str">
        <f t="shared" si="388"/>
        <v/>
      </c>
      <c r="DC225" s="169" t="str">
        <f t="shared" si="389"/>
        <v/>
      </c>
      <c r="DD225" s="169" t="str">
        <f t="shared" si="390"/>
        <v/>
      </c>
      <c r="DE225" s="169" t="str">
        <f t="shared" si="391"/>
        <v/>
      </c>
      <c r="DF225" s="169" t="str">
        <f t="shared" si="392"/>
        <v/>
      </c>
      <c r="DG225" s="169" t="str">
        <f t="shared" si="393"/>
        <v/>
      </c>
      <c r="DH225" s="169" t="str">
        <f t="shared" si="394"/>
        <v/>
      </c>
      <c r="DI225" s="169" t="str">
        <f t="shared" si="395"/>
        <v/>
      </c>
      <c r="DJ225" s="169" t="str">
        <f t="shared" si="396"/>
        <v/>
      </c>
      <c r="DK225" s="169" t="str">
        <f t="shared" si="397"/>
        <v/>
      </c>
      <c r="DL225" s="169" t="str">
        <f t="shared" si="398"/>
        <v/>
      </c>
      <c r="DM225" s="169" t="str">
        <f t="shared" si="399"/>
        <v/>
      </c>
      <c r="DN225" s="169" t="str">
        <f t="shared" si="400"/>
        <v/>
      </c>
      <c r="DO225" s="169"/>
      <c r="DP225" s="169"/>
      <c r="DQ225" s="169"/>
      <c r="DR225" s="169"/>
      <c r="DS225" s="169"/>
      <c r="DT225" s="169"/>
      <c r="DU225" s="169"/>
      <c r="DV225" s="169"/>
      <c r="DW225" s="169"/>
      <c r="DX225" s="169"/>
      <c r="DY225" s="169"/>
      <c r="DZ225" s="169"/>
      <c r="EA225" s="170">
        <f t="shared" si="401"/>
        <v>0</v>
      </c>
      <c r="EB225" s="170">
        <f t="shared" si="402"/>
        <v>0</v>
      </c>
      <c r="EC225" s="170">
        <f t="shared" si="403"/>
        <v>0</v>
      </c>
      <c r="ED225" s="170">
        <f t="shared" si="404"/>
        <v>0</v>
      </c>
      <c r="EE225" s="170">
        <f t="shared" si="405"/>
        <v>0</v>
      </c>
      <c r="EF225" s="170">
        <f t="shared" si="406"/>
        <v>0</v>
      </c>
      <c r="EG225" s="170">
        <f t="shared" si="407"/>
        <v>0</v>
      </c>
      <c r="EH225" s="170">
        <f t="shared" si="408"/>
        <v>0</v>
      </c>
      <c r="EI225" s="170">
        <f t="shared" si="409"/>
        <v>0</v>
      </c>
      <c r="EJ225" s="170">
        <f t="shared" si="410"/>
        <v>0</v>
      </c>
      <c r="EK225" s="170">
        <f t="shared" si="411"/>
        <v>0</v>
      </c>
      <c r="EL225" s="170">
        <f t="shared" si="412"/>
        <v>0</v>
      </c>
      <c r="EM225" s="170">
        <f t="shared" si="413"/>
        <v>0</v>
      </c>
      <c r="EN225" s="170">
        <f t="shared" si="414"/>
        <v>0</v>
      </c>
      <c r="EO225" s="170"/>
      <c r="EP225" s="170"/>
      <c r="EQ225" s="170"/>
      <c r="ER225" s="170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68" t="s">
        <v>130</v>
      </c>
      <c r="B226" s="103">
        <f t="shared" si="376"/>
        <v>0</v>
      </c>
      <c r="C226" s="104">
        <f t="shared" si="376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4"/>
      <c r="AL226" s="11"/>
      <c r="AM226" s="28"/>
      <c r="AN226" s="149"/>
      <c r="AO226" s="14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169" t="str">
        <f t="shared" si="377"/>
        <v/>
      </c>
      <c r="CB226" s="169" t="str">
        <f t="shared" si="378"/>
        <v/>
      </c>
      <c r="CC226" s="169" t="str">
        <f t="shared" si="379"/>
        <v/>
      </c>
      <c r="CD226" s="169" t="str">
        <f t="shared" si="380"/>
        <v/>
      </c>
      <c r="CE226" s="169" t="str">
        <f t="shared" si="381"/>
        <v/>
      </c>
      <c r="CF226" s="169"/>
      <c r="CG226" s="170">
        <f t="shared" si="382"/>
        <v>0</v>
      </c>
      <c r="CH226" s="170">
        <f t="shared" si="383"/>
        <v>0</v>
      </c>
      <c r="CI226" s="170">
        <f t="shared" si="384"/>
        <v>0</v>
      </c>
      <c r="CJ226" s="170">
        <f t="shared" si="385"/>
        <v>0</v>
      </c>
      <c r="CK226" s="170">
        <f t="shared" si="386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 t="str">
        <f t="shared" si="387"/>
        <v/>
      </c>
      <c r="DB226" s="169" t="str">
        <f t="shared" si="388"/>
        <v/>
      </c>
      <c r="DC226" s="169" t="str">
        <f t="shared" si="389"/>
        <v/>
      </c>
      <c r="DD226" s="169" t="str">
        <f t="shared" si="390"/>
        <v/>
      </c>
      <c r="DE226" s="169" t="str">
        <f t="shared" si="391"/>
        <v/>
      </c>
      <c r="DF226" s="169" t="str">
        <f t="shared" si="392"/>
        <v/>
      </c>
      <c r="DG226" s="169" t="str">
        <f t="shared" si="393"/>
        <v/>
      </c>
      <c r="DH226" s="169" t="str">
        <f t="shared" si="394"/>
        <v/>
      </c>
      <c r="DI226" s="169" t="str">
        <f t="shared" si="395"/>
        <v/>
      </c>
      <c r="DJ226" s="169" t="str">
        <f t="shared" si="396"/>
        <v/>
      </c>
      <c r="DK226" s="169" t="str">
        <f t="shared" si="397"/>
        <v/>
      </c>
      <c r="DL226" s="169" t="str">
        <f t="shared" si="398"/>
        <v/>
      </c>
      <c r="DM226" s="169" t="str">
        <f t="shared" si="399"/>
        <v/>
      </c>
      <c r="DN226" s="169" t="str">
        <f t="shared" si="400"/>
        <v/>
      </c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  <c r="DZ226" s="169"/>
      <c r="EA226" s="170">
        <f t="shared" si="401"/>
        <v>0</v>
      </c>
      <c r="EB226" s="170">
        <f t="shared" si="402"/>
        <v>0</v>
      </c>
      <c r="EC226" s="170">
        <f t="shared" si="403"/>
        <v>0</v>
      </c>
      <c r="ED226" s="170">
        <f t="shared" si="404"/>
        <v>0</v>
      </c>
      <c r="EE226" s="170">
        <f t="shared" si="405"/>
        <v>0</v>
      </c>
      <c r="EF226" s="170">
        <f t="shared" si="406"/>
        <v>0</v>
      </c>
      <c r="EG226" s="170">
        <f t="shared" si="407"/>
        <v>0</v>
      </c>
      <c r="EH226" s="170">
        <f t="shared" si="408"/>
        <v>0</v>
      </c>
      <c r="EI226" s="170">
        <f t="shared" si="409"/>
        <v>0</v>
      </c>
      <c r="EJ226" s="170">
        <f t="shared" si="410"/>
        <v>0</v>
      </c>
      <c r="EK226" s="170">
        <f t="shared" si="411"/>
        <v>0</v>
      </c>
      <c r="EL226" s="170">
        <f t="shared" si="412"/>
        <v>0</v>
      </c>
      <c r="EM226" s="170">
        <f t="shared" si="413"/>
        <v>0</v>
      </c>
      <c r="EN226" s="170">
        <f t="shared" si="414"/>
        <v>0</v>
      </c>
      <c r="EO226" s="170"/>
      <c r="EP226" s="170"/>
      <c r="EQ226" s="170"/>
      <c r="ER226" s="170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330"/>
      <c r="AL228" s="418" t="s">
        <v>10</v>
      </c>
      <c r="AM228" s="421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330"/>
      <c r="AL229" s="419" t="s">
        <v>1</v>
      </c>
      <c r="AM229" s="420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173" t="s">
        <v>34</v>
      </c>
      <c r="D230" s="174" t="s">
        <v>33</v>
      </c>
      <c r="E230" s="175" t="s">
        <v>34</v>
      </c>
      <c r="F230" s="174" t="s">
        <v>33</v>
      </c>
      <c r="G230" s="175" t="s">
        <v>34</v>
      </c>
      <c r="H230" s="174" t="s">
        <v>33</v>
      </c>
      <c r="I230" s="175" t="s">
        <v>34</v>
      </c>
      <c r="J230" s="174" t="s">
        <v>33</v>
      </c>
      <c r="K230" s="175" t="s">
        <v>34</v>
      </c>
      <c r="L230" s="174" t="s">
        <v>33</v>
      </c>
      <c r="M230" s="175" t="s">
        <v>34</v>
      </c>
      <c r="N230" s="174" t="s">
        <v>33</v>
      </c>
      <c r="O230" s="175" t="s">
        <v>34</v>
      </c>
      <c r="P230" s="174" t="s">
        <v>33</v>
      </c>
      <c r="Q230" s="175" t="s">
        <v>34</v>
      </c>
      <c r="R230" s="174" t="s">
        <v>33</v>
      </c>
      <c r="S230" s="175" t="s">
        <v>34</v>
      </c>
      <c r="T230" s="174" t="s">
        <v>33</v>
      </c>
      <c r="U230" s="175" t="s">
        <v>34</v>
      </c>
      <c r="V230" s="174" t="s">
        <v>33</v>
      </c>
      <c r="W230" s="175" t="s">
        <v>34</v>
      </c>
      <c r="X230" s="174" t="s">
        <v>33</v>
      </c>
      <c r="Y230" s="175" t="s">
        <v>34</v>
      </c>
      <c r="Z230" s="174" t="s">
        <v>33</v>
      </c>
      <c r="AA230" s="175" t="s">
        <v>34</v>
      </c>
      <c r="AB230" s="174" t="s">
        <v>33</v>
      </c>
      <c r="AC230" s="175" t="s">
        <v>34</v>
      </c>
      <c r="AD230" s="174" t="s">
        <v>33</v>
      </c>
      <c r="AE230" s="175" t="s">
        <v>34</v>
      </c>
      <c r="AF230" s="174" t="s">
        <v>33</v>
      </c>
      <c r="AG230" s="175" t="s">
        <v>34</v>
      </c>
      <c r="AH230" s="174" t="s">
        <v>33</v>
      </c>
      <c r="AI230" s="175" t="s">
        <v>34</v>
      </c>
      <c r="AJ230" s="174" t="s">
        <v>33</v>
      </c>
      <c r="AK230" s="175" t="s">
        <v>34</v>
      </c>
      <c r="AL230" s="419"/>
      <c r="AM230" s="420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176" t="s">
        <v>124</v>
      </c>
      <c r="B231" s="96">
        <f t="shared" ref="B231:C237" si="415">SUM(D231+F231+H231+J231+L231+N231+P231+R231+T231+V231+X231+Z231+AB231+AD231+AF231+AH231+AJ231)</f>
        <v>0</v>
      </c>
      <c r="C231" s="97">
        <f t="shared" si="415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10"/>
      <c r="AL231" s="7"/>
      <c r="AM231" s="27"/>
      <c r="AN231" s="145"/>
      <c r="AO231" s="9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169" t="str">
        <f t="shared" ref="CA231:CA237" si="416">IF(B231&lt;   C231,"* El total de Reactivos NO DEBE ser superior al total de Procesados. ","")</f>
        <v/>
      </c>
      <c r="CB231" s="169" t="str">
        <f t="shared" ref="CB231:CB237" si="417">IF(B231&lt;&gt; AL231+ AM231,"* La suma de las columnas Sexo DEBE SER IGUAL a los Procesados. ","")</f>
        <v/>
      </c>
      <c r="CC231" s="169" t="str">
        <f t="shared" ref="CC231:CC237" si="418">IF(B231&lt;  AN231+ AO231,"* La suma de las columna Trans NO DEBE ser superior al total de Procesados. ","")</f>
        <v/>
      </c>
      <c r="CD231" s="169" t="str">
        <f t="shared" ref="CD231:CD237" si="419">IF(B231&lt;  AP231,"* La columna Pueblos Originarios NO DEBE ser superior al total de Procesados. ","")</f>
        <v/>
      </c>
      <c r="CE231" s="169" t="str">
        <f t="shared" ref="CE231:CE237" si="420">IF(B231&lt;  AQ231,"* La columna Migrantes NO DEBE ser superior al total de Procesados. ","")</f>
        <v/>
      </c>
      <c r="CF231" s="169"/>
      <c r="CG231" s="170">
        <f t="shared" ref="CG231:CG237" si="421">IF(B231&lt;   C231,1,0)</f>
        <v>0</v>
      </c>
      <c r="CH231" s="170">
        <f t="shared" ref="CH231:CH237" si="422">IF(B231&lt;&gt; AL231+AM231,1,0)</f>
        <v>0</v>
      </c>
      <c r="CI231" s="170">
        <f t="shared" ref="CI231:CI237" si="423">IF(B231&lt;  AN231+AO231,1,0)</f>
        <v>0</v>
      </c>
      <c r="CJ231" s="170">
        <f t="shared" ref="CJ231:CJ237" si="424">IF(B231&lt;  AP231,1,0)</f>
        <v>0</v>
      </c>
      <c r="CK231" s="170">
        <f t="shared" ref="CK231:CK237" si="425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 t="str">
        <f t="shared" ref="DA231:DA237" si="426">IF(D231&lt;E231,"* Los exámenes Reactivos de 0 a 4 años años NO DEBEN ser mayor a los Exámenes Procesados de la misma edad. ","")</f>
        <v/>
      </c>
      <c r="DB231" s="169" t="str">
        <f t="shared" ref="DB231:DB237" si="427">IF(F231&lt;G231,"* Los exámenes Reactivos de 5 a 9 años años NO DEBEN ser mayor a los Exámenes Procesados de la misma edad. ","")</f>
        <v/>
      </c>
      <c r="DC231" s="169" t="str">
        <f t="shared" ref="DC231:DC237" si="428">IF(H231&lt;I231,"* Los exámenes Reactivos de 10 a 14 años años NO DEBEN ser mayor a los Exámenes Procesados de la misma edad. ","")</f>
        <v/>
      </c>
      <c r="DD231" s="169" t="str">
        <f t="shared" ref="DD231:DD237" si="429">IF(J231&lt;K231,"* Los exámenes Reactivos de 15 a 19 años años NO DEBEN ser mayor a los Exámenes Procesados de la misma edad. ","")</f>
        <v/>
      </c>
      <c r="DE231" s="169" t="str">
        <f t="shared" ref="DE231:DE237" si="430">IF(L231&lt;M231,"* Los exámenes Reactivos de 20 a 24 años años NO DEBEN ser mayor a los Exámenes Procesados de la misma edad. ","")</f>
        <v/>
      </c>
      <c r="DF231" s="169" t="str">
        <f t="shared" ref="DF231:DF237" si="431">IF(N231&lt;O231,"* Los exámenes Reactivos de 25 a 29 años años NO DEBEN ser mayor a los Exámenes Procesados de la misma edad. ","")</f>
        <v/>
      </c>
      <c r="DG231" s="169" t="str">
        <f t="shared" ref="DG231:DG237" si="432">IF(P231&lt;Q231,"* Los exámenes Reactivos de 30 a 34 años años NO DEBEN ser mayor a los Exámenes Procesados de la misma edad. ","")</f>
        <v/>
      </c>
      <c r="DH231" s="169" t="str">
        <f t="shared" ref="DH231:DH237" si="433">IF(R231&lt;S231,"* Los exámenes Reactivos de 35 a 39 años años NO DEBEN ser mayor a los Exámenes Procesados de la misma edad. ","")</f>
        <v/>
      </c>
      <c r="DI231" s="169" t="str">
        <f t="shared" ref="DI231:DI237" si="434">IF(T231&lt;U231,"* Los exámenes Reactivos de 40 a 44 años años NO DEBEN ser mayor a los Exámenes Procesados de la misma edad. ","")</f>
        <v/>
      </c>
      <c r="DJ231" s="169" t="str">
        <f t="shared" ref="DJ231:DJ237" si="435">IF(V231&lt;W231,"* Los exámenes Reactivos de 45 a 49 años años NO DEBEN ser mayor a los Exámenes Procesados de la misma edad. ","")</f>
        <v/>
      </c>
      <c r="DK231" s="169" t="str">
        <f t="shared" ref="DK231:DK237" si="436">IF(X231&lt;Y231,"* Los exámenes Reactivos de 50 a 54 años años NO DEBEN ser mayor a los Exámenes Procesados de la misma edad. ","")</f>
        <v/>
      </c>
      <c r="DL231" s="169" t="str">
        <f t="shared" ref="DL231:DL237" si="437">IF(AF231&lt;AG231,"* Los exámenes Reactivos de 70 a 74 años años NO DEBEN ser mayor a los Exámenes Procesados de la misma edad. ","")</f>
        <v/>
      </c>
      <c r="DM231" s="169" t="str">
        <f t="shared" ref="DM231:DM237" si="438">IF(AH231&lt;AI231,"* Los exámenes Reactivos de 75 a 79 años años NO DEBEN ser mayor a los Exámenes Procesados de la misma edad. ","")</f>
        <v/>
      </c>
      <c r="DN231" s="169" t="str">
        <f t="shared" ref="DN231:DN237" si="439">IF(AJ231&lt;AK231,"* Los exámenes Reactivos de 80 y más años años NO DEBEN ser mayor a los Exámenes Procesados de la misma edad. ","")</f>
        <v/>
      </c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70">
        <f t="shared" ref="EA231:EA237" si="440">IF(D231&lt;E231,1,0)</f>
        <v>0</v>
      </c>
      <c r="EB231" s="170">
        <f t="shared" ref="EB231:EB237" si="441">IF(F231&lt;G231,1,0)</f>
        <v>0</v>
      </c>
      <c r="EC231" s="170">
        <f t="shared" ref="EC231:EC237" si="442">IF(H231&lt;I231,1,0)</f>
        <v>0</v>
      </c>
      <c r="ED231" s="170">
        <f t="shared" ref="ED231:ED237" si="443">IF(J231&lt;K231,1,0)</f>
        <v>0</v>
      </c>
      <c r="EE231" s="170">
        <f t="shared" ref="EE231:EE237" si="444">IF(L231&lt;M231,1,0)</f>
        <v>0</v>
      </c>
      <c r="EF231" s="170">
        <f t="shared" ref="EF231:EF237" si="445">IF(N231&lt;O231,1,0)</f>
        <v>0</v>
      </c>
      <c r="EG231" s="170">
        <f t="shared" ref="EG231:EG237" si="446">IF(P231&lt;Q231,1,0)</f>
        <v>0</v>
      </c>
      <c r="EH231" s="170">
        <f t="shared" ref="EH231:EH237" si="447">IF(R231&lt;S231,1,0)</f>
        <v>0</v>
      </c>
      <c r="EI231" s="170">
        <f t="shared" ref="EI231:EI237" si="448">IF(T231&lt;U231,1,0)</f>
        <v>0</v>
      </c>
      <c r="EJ231" s="170">
        <f t="shared" ref="EJ231:EJ237" si="449">IF(V231&lt;W231,1,0)</f>
        <v>0</v>
      </c>
      <c r="EK231" s="170">
        <f t="shared" ref="EK231:EK237" si="450">IF(X231&lt;Y231,1,0)</f>
        <v>0</v>
      </c>
      <c r="EL231" s="170">
        <f t="shared" ref="EL231:EL237" si="451">IF(AF231&lt;AG231,1,0)</f>
        <v>0</v>
      </c>
      <c r="EM231" s="170">
        <f t="shared" ref="EM231:EM237" si="452">IF(AH231&lt;AI231,1,0)</f>
        <v>0</v>
      </c>
      <c r="EN231" s="170">
        <f t="shared" ref="EN231:EN237" si="453">IF(AJ231&lt;AK231,1,0)</f>
        <v>0</v>
      </c>
      <c r="EO231" s="170"/>
      <c r="EP231" s="170"/>
      <c r="EQ231" s="170"/>
      <c r="ER231" s="170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176" t="s">
        <v>125</v>
      </c>
      <c r="B232" s="100">
        <f t="shared" si="415"/>
        <v>0</v>
      </c>
      <c r="C232" s="40">
        <f t="shared" si="415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10"/>
      <c r="AL232" s="7"/>
      <c r="AM232" s="27"/>
      <c r="AN232" s="138"/>
      <c r="AO232" s="9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169" t="str">
        <f t="shared" si="416"/>
        <v/>
      </c>
      <c r="CB232" s="169" t="str">
        <f t="shared" si="417"/>
        <v/>
      </c>
      <c r="CC232" s="169" t="str">
        <f t="shared" si="418"/>
        <v/>
      </c>
      <c r="CD232" s="169" t="str">
        <f t="shared" si="419"/>
        <v/>
      </c>
      <c r="CE232" s="169" t="str">
        <f t="shared" si="420"/>
        <v/>
      </c>
      <c r="CF232" s="169"/>
      <c r="CG232" s="170">
        <f t="shared" si="421"/>
        <v>0</v>
      </c>
      <c r="CH232" s="170">
        <f t="shared" si="422"/>
        <v>0</v>
      </c>
      <c r="CI232" s="170">
        <f t="shared" si="423"/>
        <v>0</v>
      </c>
      <c r="CJ232" s="170">
        <f t="shared" si="424"/>
        <v>0</v>
      </c>
      <c r="CK232" s="170">
        <f t="shared" si="425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169" t="str">
        <f t="shared" si="426"/>
        <v/>
      </c>
      <c r="DB232" s="169" t="str">
        <f t="shared" si="427"/>
        <v/>
      </c>
      <c r="DC232" s="169" t="str">
        <f t="shared" si="428"/>
        <v/>
      </c>
      <c r="DD232" s="169" t="str">
        <f t="shared" si="429"/>
        <v/>
      </c>
      <c r="DE232" s="169" t="str">
        <f t="shared" si="430"/>
        <v/>
      </c>
      <c r="DF232" s="169" t="str">
        <f t="shared" si="431"/>
        <v/>
      </c>
      <c r="DG232" s="169" t="str">
        <f t="shared" si="432"/>
        <v/>
      </c>
      <c r="DH232" s="169" t="str">
        <f t="shared" si="433"/>
        <v/>
      </c>
      <c r="DI232" s="169" t="str">
        <f t="shared" si="434"/>
        <v/>
      </c>
      <c r="DJ232" s="169" t="str">
        <f t="shared" si="435"/>
        <v/>
      </c>
      <c r="DK232" s="169" t="str">
        <f t="shared" si="436"/>
        <v/>
      </c>
      <c r="DL232" s="169" t="str">
        <f t="shared" si="437"/>
        <v/>
      </c>
      <c r="DM232" s="169" t="str">
        <f t="shared" si="438"/>
        <v/>
      </c>
      <c r="DN232" s="169" t="str">
        <f t="shared" si="439"/>
        <v/>
      </c>
      <c r="DO232" s="169"/>
      <c r="DP232" s="169"/>
      <c r="DQ232" s="169"/>
      <c r="DR232" s="169"/>
      <c r="DS232" s="169"/>
      <c r="DT232" s="169"/>
      <c r="DU232" s="169"/>
      <c r="DV232" s="169"/>
      <c r="DW232" s="169"/>
      <c r="DX232" s="169"/>
      <c r="DY232" s="169"/>
      <c r="DZ232" s="169"/>
      <c r="EA232" s="170">
        <f t="shared" si="440"/>
        <v>0</v>
      </c>
      <c r="EB232" s="170">
        <f t="shared" si="441"/>
        <v>0</v>
      </c>
      <c r="EC232" s="170">
        <f t="shared" si="442"/>
        <v>0</v>
      </c>
      <c r="ED232" s="170">
        <f t="shared" si="443"/>
        <v>0</v>
      </c>
      <c r="EE232" s="170">
        <f t="shared" si="444"/>
        <v>0</v>
      </c>
      <c r="EF232" s="170">
        <f t="shared" si="445"/>
        <v>0</v>
      </c>
      <c r="EG232" s="170">
        <f t="shared" si="446"/>
        <v>0</v>
      </c>
      <c r="EH232" s="170">
        <f t="shared" si="447"/>
        <v>0</v>
      </c>
      <c r="EI232" s="170">
        <f t="shared" si="448"/>
        <v>0</v>
      </c>
      <c r="EJ232" s="170">
        <f t="shared" si="449"/>
        <v>0</v>
      </c>
      <c r="EK232" s="170">
        <f t="shared" si="450"/>
        <v>0</v>
      </c>
      <c r="EL232" s="170">
        <f t="shared" si="451"/>
        <v>0</v>
      </c>
      <c r="EM232" s="170">
        <f t="shared" si="452"/>
        <v>0</v>
      </c>
      <c r="EN232" s="170">
        <f t="shared" si="453"/>
        <v>0</v>
      </c>
      <c r="EO232" s="170"/>
      <c r="EP232" s="170"/>
      <c r="EQ232" s="170"/>
      <c r="ER232" s="170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176" t="s">
        <v>126</v>
      </c>
      <c r="B233" s="100">
        <f t="shared" si="415"/>
        <v>0</v>
      </c>
      <c r="C233" s="40">
        <f t="shared" si="415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10"/>
      <c r="AL233" s="7"/>
      <c r="AM233" s="27"/>
      <c r="AN233" s="138"/>
      <c r="AO233" s="9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169" t="str">
        <f t="shared" si="416"/>
        <v/>
      </c>
      <c r="CB233" s="169" t="str">
        <f t="shared" si="417"/>
        <v/>
      </c>
      <c r="CC233" s="169" t="str">
        <f t="shared" si="418"/>
        <v/>
      </c>
      <c r="CD233" s="169" t="str">
        <f t="shared" si="419"/>
        <v/>
      </c>
      <c r="CE233" s="169" t="str">
        <f t="shared" si="420"/>
        <v/>
      </c>
      <c r="CF233" s="169"/>
      <c r="CG233" s="170">
        <f t="shared" si="421"/>
        <v>0</v>
      </c>
      <c r="CH233" s="170">
        <f t="shared" si="422"/>
        <v>0</v>
      </c>
      <c r="CI233" s="170">
        <f t="shared" si="423"/>
        <v>0</v>
      </c>
      <c r="CJ233" s="170">
        <f t="shared" si="424"/>
        <v>0</v>
      </c>
      <c r="CK233" s="170">
        <f t="shared" si="425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169" t="str">
        <f t="shared" si="426"/>
        <v/>
      </c>
      <c r="DB233" s="169" t="str">
        <f t="shared" si="427"/>
        <v/>
      </c>
      <c r="DC233" s="169" t="str">
        <f t="shared" si="428"/>
        <v/>
      </c>
      <c r="DD233" s="169" t="str">
        <f t="shared" si="429"/>
        <v/>
      </c>
      <c r="DE233" s="169" t="str">
        <f t="shared" si="430"/>
        <v/>
      </c>
      <c r="DF233" s="169" t="str">
        <f t="shared" si="431"/>
        <v/>
      </c>
      <c r="DG233" s="169" t="str">
        <f t="shared" si="432"/>
        <v/>
      </c>
      <c r="DH233" s="169" t="str">
        <f t="shared" si="433"/>
        <v/>
      </c>
      <c r="DI233" s="169" t="str">
        <f t="shared" si="434"/>
        <v/>
      </c>
      <c r="DJ233" s="169" t="str">
        <f t="shared" si="435"/>
        <v/>
      </c>
      <c r="DK233" s="169" t="str">
        <f t="shared" si="436"/>
        <v/>
      </c>
      <c r="DL233" s="169" t="str">
        <f t="shared" si="437"/>
        <v/>
      </c>
      <c r="DM233" s="169" t="str">
        <f t="shared" si="438"/>
        <v/>
      </c>
      <c r="DN233" s="169" t="str">
        <f t="shared" si="439"/>
        <v/>
      </c>
      <c r="DO233" s="169"/>
      <c r="DP233" s="169"/>
      <c r="DQ233" s="169"/>
      <c r="DR233" s="169"/>
      <c r="DS233" s="169"/>
      <c r="DT233" s="169"/>
      <c r="DU233" s="169"/>
      <c r="DV233" s="169"/>
      <c r="DW233" s="169"/>
      <c r="DX233" s="169"/>
      <c r="DY233" s="169"/>
      <c r="DZ233" s="169"/>
      <c r="EA233" s="170">
        <f t="shared" si="440"/>
        <v>0</v>
      </c>
      <c r="EB233" s="170">
        <f t="shared" si="441"/>
        <v>0</v>
      </c>
      <c r="EC233" s="170">
        <f t="shared" si="442"/>
        <v>0</v>
      </c>
      <c r="ED233" s="170">
        <f t="shared" si="443"/>
        <v>0</v>
      </c>
      <c r="EE233" s="170">
        <f t="shared" si="444"/>
        <v>0</v>
      </c>
      <c r="EF233" s="170">
        <f t="shared" si="445"/>
        <v>0</v>
      </c>
      <c r="EG233" s="170">
        <f t="shared" si="446"/>
        <v>0</v>
      </c>
      <c r="EH233" s="170">
        <f t="shared" si="447"/>
        <v>0</v>
      </c>
      <c r="EI233" s="170">
        <f t="shared" si="448"/>
        <v>0</v>
      </c>
      <c r="EJ233" s="170">
        <f t="shared" si="449"/>
        <v>0</v>
      </c>
      <c r="EK233" s="170">
        <f t="shared" si="450"/>
        <v>0</v>
      </c>
      <c r="EL233" s="170">
        <f t="shared" si="451"/>
        <v>0</v>
      </c>
      <c r="EM233" s="170">
        <f t="shared" si="452"/>
        <v>0</v>
      </c>
      <c r="EN233" s="170">
        <f t="shared" si="453"/>
        <v>0</v>
      </c>
      <c r="EO233" s="170"/>
      <c r="EP233" s="170"/>
      <c r="EQ233" s="170"/>
      <c r="ER233" s="170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176" t="s">
        <v>127</v>
      </c>
      <c r="B234" s="100">
        <f t="shared" si="415"/>
        <v>0</v>
      </c>
      <c r="C234" s="40">
        <f t="shared" si="415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10"/>
      <c r="AL234" s="7"/>
      <c r="AM234" s="27"/>
      <c r="AN234" s="138"/>
      <c r="AO234" s="9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169" t="str">
        <f t="shared" si="416"/>
        <v/>
      </c>
      <c r="CB234" s="169" t="str">
        <f t="shared" si="417"/>
        <v/>
      </c>
      <c r="CC234" s="169" t="str">
        <f t="shared" si="418"/>
        <v/>
      </c>
      <c r="CD234" s="169" t="str">
        <f t="shared" si="419"/>
        <v/>
      </c>
      <c r="CE234" s="169" t="str">
        <f t="shared" si="420"/>
        <v/>
      </c>
      <c r="CF234" s="169"/>
      <c r="CG234" s="170">
        <f t="shared" si="421"/>
        <v>0</v>
      </c>
      <c r="CH234" s="170">
        <f t="shared" si="422"/>
        <v>0</v>
      </c>
      <c r="CI234" s="170">
        <f t="shared" si="423"/>
        <v>0</v>
      </c>
      <c r="CJ234" s="170">
        <f t="shared" si="424"/>
        <v>0</v>
      </c>
      <c r="CK234" s="170">
        <f t="shared" si="425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169" t="str">
        <f t="shared" si="426"/>
        <v/>
      </c>
      <c r="DB234" s="169" t="str">
        <f t="shared" si="427"/>
        <v/>
      </c>
      <c r="DC234" s="169" t="str">
        <f t="shared" si="428"/>
        <v/>
      </c>
      <c r="DD234" s="169" t="str">
        <f t="shared" si="429"/>
        <v/>
      </c>
      <c r="DE234" s="169" t="str">
        <f t="shared" si="430"/>
        <v/>
      </c>
      <c r="DF234" s="169" t="str">
        <f t="shared" si="431"/>
        <v/>
      </c>
      <c r="DG234" s="169" t="str">
        <f t="shared" si="432"/>
        <v/>
      </c>
      <c r="DH234" s="169" t="str">
        <f t="shared" si="433"/>
        <v/>
      </c>
      <c r="DI234" s="169" t="str">
        <f t="shared" si="434"/>
        <v/>
      </c>
      <c r="DJ234" s="169" t="str">
        <f t="shared" si="435"/>
        <v/>
      </c>
      <c r="DK234" s="169" t="str">
        <f t="shared" si="436"/>
        <v/>
      </c>
      <c r="DL234" s="169" t="str">
        <f t="shared" si="437"/>
        <v/>
      </c>
      <c r="DM234" s="169" t="str">
        <f t="shared" si="438"/>
        <v/>
      </c>
      <c r="DN234" s="169" t="str">
        <f t="shared" si="439"/>
        <v/>
      </c>
      <c r="DO234" s="169"/>
      <c r="DP234" s="169"/>
      <c r="DQ234" s="169"/>
      <c r="DR234" s="169"/>
      <c r="DS234" s="169"/>
      <c r="DT234" s="169"/>
      <c r="DU234" s="169"/>
      <c r="DV234" s="169"/>
      <c r="DW234" s="169"/>
      <c r="DX234" s="169"/>
      <c r="DY234" s="169"/>
      <c r="DZ234" s="169"/>
      <c r="EA234" s="170">
        <f t="shared" si="440"/>
        <v>0</v>
      </c>
      <c r="EB234" s="170">
        <f t="shared" si="441"/>
        <v>0</v>
      </c>
      <c r="EC234" s="170">
        <f t="shared" si="442"/>
        <v>0</v>
      </c>
      <c r="ED234" s="170">
        <f t="shared" si="443"/>
        <v>0</v>
      </c>
      <c r="EE234" s="170">
        <f t="shared" si="444"/>
        <v>0</v>
      </c>
      <c r="EF234" s="170">
        <f t="shared" si="445"/>
        <v>0</v>
      </c>
      <c r="EG234" s="170">
        <f t="shared" si="446"/>
        <v>0</v>
      </c>
      <c r="EH234" s="170">
        <f t="shared" si="447"/>
        <v>0</v>
      </c>
      <c r="EI234" s="170">
        <f t="shared" si="448"/>
        <v>0</v>
      </c>
      <c r="EJ234" s="170">
        <f t="shared" si="449"/>
        <v>0</v>
      </c>
      <c r="EK234" s="170">
        <f t="shared" si="450"/>
        <v>0</v>
      </c>
      <c r="EL234" s="170">
        <f t="shared" si="451"/>
        <v>0</v>
      </c>
      <c r="EM234" s="170">
        <f t="shared" si="452"/>
        <v>0</v>
      </c>
      <c r="EN234" s="170">
        <f t="shared" si="453"/>
        <v>0</v>
      </c>
      <c r="EO234" s="170"/>
      <c r="EP234" s="170"/>
      <c r="EQ234" s="170"/>
      <c r="ER234" s="170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176" t="s">
        <v>128</v>
      </c>
      <c r="B235" s="100">
        <f t="shared" si="415"/>
        <v>0</v>
      </c>
      <c r="C235" s="40">
        <f t="shared" si="415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10"/>
      <c r="AL235" s="7"/>
      <c r="AM235" s="27"/>
      <c r="AN235" s="138"/>
      <c r="AO235" s="9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169" t="str">
        <f t="shared" si="416"/>
        <v/>
      </c>
      <c r="CB235" s="169" t="str">
        <f t="shared" si="417"/>
        <v/>
      </c>
      <c r="CC235" s="169" t="str">
        <f t="shared" si="418"/>
        <v/>
      </c>
      <c r="CD235" s="169" t="str">
        <f t="shared" si="419"/>
        <v/>
      </c>
      <c r="CE235" s="169" t="str">
        <f t="shared" si="420"/>
        <v/>
      </c>
      <c r="CF235" s="169"/>
      <c r="CG235" s="170">
        <f t="shared" si="421"/>
        <v>0</v>
      </c>
      <c r="CH235" s="170">
        <f t="shared" si="422"/>
        <v>0</v>
      </c>
      <c r="CI235" s="170">
        <f t="shared" si="423"/>
        <v>0</v>
      </c>
      <c r="CJ235" s="170">
        <f t="shared" si="424"/>
        <v>0</v>
      </c>
      <c r="CK235" s="170">
        <f t="shared" si="425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169" t="str">
        <f t="shared" si="426"/>
        <v/>
      </c>
      <c r="DB235" s="169" t="str">
        <f t="shared" si="427"/>
        <v/>
      </c>
      <c r="DC235" s="169" t="str">
        <f t="shared" si="428"/>
        <v/>
      </c>
      <c r="DD235" s="169" t="str">
        <f t="shared" si="429"/>
        <v/>
      </c>
      <c r="DE235" s="169" t="str">
        <f t="shared" si="430"/>
        <v/>
      </c>
      <c r="DF235" s="169" t="str">
        <f t="shared" si="431"/>
        <v/>
      </c>
      <c r="DG235" s="169" t="str">
        <f t="shared" si="432"/>
        <v/>
      </c>
      <c r="DH235" s="169" t="str">
        <f t="shared" si="433"/>
        <v/>
      </c>
      <c r="DI235" s="169" t="str">
        <f t="shared" si="434"/>
        <v/>
      </c>
      <c r="DJ235" s="169" t="str">
        <f t="shared" si="435"/>
        <v/>
      </c>
      <c r="DK235" s="169" t="str">
        <f t="shared" si="436"/>
        <v/>
      </c>
      <c r="DL235" s="169" t="str">
        <f t="shared" si="437"/>
        <v/>
      </c>
      <c r="DM235" s="169" t="str">
        <f t="shared" si="438"/>
        <v/>
      </c>
      <c r="DN235" s="169" t="str">
        <f t="shared" si="439"/>
        <v/>
      </c>
      <c r="DO235" s="169"/>
      <c r="DP235" s="169"/>
      <c r="DQ235" s="169"/>
      <c r="DR235" s="169"/>
      <c r="DS235" s="169"/>
      <c r="DT235" s="169"/>
      <c r="DU235" s="169"/>
      <c r="DV235" s="169"/>
      <c r="DW235" s="169"/>
      <c r="DX235" s="169"/>
      <c r="DY235" s="169"/>
      <c r="DZ235" s="169"/>
      <c r="EA235" s="170">
        <f t="shared" si="440"/>
        <v>0</v>
      </c>
      <c r="EB235" s="170">
        <f t="shared" si="441"/>
        <v>0</v>
      </c>
      <c r="EC235" s="170">
        <f t="shared" si="442"/>
        <v>0</v>
      </c>
      <c r="ED235" s="170">
        <f t="shared" si="443"/>
        <v>0</v>
      </c>
      <c r="EE235" s="170">
        <f t="shared" si="444"/>
        <v>0</v>
      </c>
      <c r="EF235" s="170">
        <f t="shared" si="445"/>
        <v>0</v>
      </c>
      <c r="EG235" s="170">
        <f t="shared" si="446"/>
        <v>0</v>
      </c>
      <c r="EH235" s="170">
        <f t="shared" si="447"/>
        <v>0</v>
      </c>
      <c r="EI235" s="170">
        <f t="shared" si="448"/>
        <v>0</v>
      </c>
      <c r="EJ235" s="170">
        <f t="shared" si="449"/>
        <v>0</v>
      </c>
      <c r="EK235" s="170">
        <f t="shared" si="450"/>
        <v>0</v>
      </c>
      <c r="EL235" s="170">
        <f t="shared" si="451"/>
        <v>0</v>
      </c>
      <c r="EM235" s="170">
        <f t="shared" si="452"/>
        <v>0</v>
      </c>
      <c r="EN235" s="170">
        <f t="shared" si="453"/>
        <v>0</v>
      </c>
      <c r="EO235" s="170"/>
      <c r="EP235" s="170"/>
      <c r="EQ235" s="170"/>
      <c r="ER235" s="170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176" t="s">
        <v>129</v>
      </c>
      <c r="B236" s="100">
        <f t="shared" si="415"/>
        <v>0</v>
      </c>
      <c r="C236" s="40">
        <f t="shared" si="415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10"/>
      <c r="AL236" s="7"/>
      <c r="AM236" s="27"/>
      <c r="AN236" s="138"/>
      <c r="AO236" s="9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169" t="str">
        <f t="shared" si="416"/>
        <v/>
      </c>
      <c r="CB236" s="169" t="str">
        <f t="shared" si="417"/>
        <v/>
      </c>
      <c r="CC236" s="169" t="str">
        <f t="shared" si="418"/>
        <v/>
      </c>
      <c r="CD236" s="169" t="str">
        <f t="shared" si="419"/>
        <v/>
      </c>
      <c r="CE236" s="169" t="str">
        <f t="shared" si="420"/>
        <v/>
      </c>
      <c r="CF236" s="169"/>
      <c r="CG236" s="170">
        <f t="shared" si="421"/>
        <v>0</v>
      </c>
      <c r="CH236" s="170">
        <f t="shared" si="422"/>
        <v>0</v>
      </c>
      <c r="CI236" s="170">
        <f t="shared" si="423"/>
        <v>0</v>
      </c>
      <c r="CJ236" s="170">
        <f t="shared" si="424"/>
        <v>0</v>
      </c>
      <c r="CK236" s="170">
        <f t="shared" si="425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169" t="str">
        <f t="shared" si="426"/>
        <v/>
      </c>
      <c r="DB236" s="169" t="str">
        <f t="shared" si="427"/>
        <v/>
      </c>
      <c r="DC236" s="169" t="str">
        <f t="shared" si="428"/>
        <v/>
      </c>
      <c r="DD236" s="169" t="str">
        <f t="shared" si="429"/>
        <v/>
      </c>
      <c r="DE236" s="169" t="str">
        <f t="shared" si="430"/>
        <v/>
      </c>
      <c r="DF236" s="169" t="str">
        <f t="shared" si="431"/>
        <v/>
      </c>
      <c r="DG236" s="169" t="str">
        <f t="shared" si="432"/>
        <v/>
      </c>
      <c r="DH236" s="169" t="str">
        <f t="shared" si="433"/>
        <v/>
      </c>
      <c r="DI236" s="169" t="str">
        <f t="shared" si="434"/>
        <v/>
      </c>
      <c r="DJ236" s="169" t="str">
        <f t="shared" si="435"/>
        <v/>
      </c>
      <c r="DK236" s="169" t="str">
        <f t="shared" si="436"/>
        <v/>
      </c>
      <c r="DL236" s="169" t="str">
        <f t="shared" si="437"/>
        <v/>
      </c>
      <c r="DM236" s="169" t="str">
        <f t="shared" si="438"/>
        <v/>
      </c>
      <c r="DN236" s="169" t="str">
        <f t="shared" si="439"/>
        <v/>
      </c>
      <c r="DO236" s="169"/>
      <c r="DP236" s="169"/>
      <c r="DQ236" s="169"/>
      <c r="DR236" s="169"/>
      <c r="DS236" s="169"/>
      <c r="DT236" s="169"/>
      <c r="DU236" s="169"/>
      <c r="DV236" s="169"/>
      <c r="DW236" s="169"/>
      <c r="DX236" s="169"/>
      <c r="DY236" s="169"/>
      <c r="DZ236" s="169"/>
      <c r="EA236" s="170">
        <f t="shared" si="440"/>
        <v>0</v>
      </c>
      <c r="EB236" s="170">
        <f t="shared" si="441"/>
        <v>0</v>
      </c>
      <c r="EC236" s="170">
        <f t="shared" si="442"/>
        <v>0</v>
      </c>
      <c r="ED236" s="170">
        <f t="shared" si="443"/>
        <v>0</v>
      </c>
      <c r="EE236" s="170">
        <f t="shared" si="444"/>
        <v>0</v>
      </c>
      <c r="EF236" s="170">
        <f t="shared" si="445"/>
        <v>0</v>
      </c>
      <c r="EG236" s="170">
        <f t="shared" si="446"/>
        <v>0</v>
      </c>
      <c r="EH236" s="170">
        <f t="shared" si="447"/>
        <v>0</v>
      </c>
      <c r="EI236" s="170">
        <f t="shared" si="448"/>
        <v>0</v>
      </c>
      <c r="EJ236" s="170">
        <f t="shared" si="449"/>
        <v>0</v>
      </c>
      <c r="EK236" s="170">
        <f t="shared" si="450"/>
        <v>0</v>
      </c>
      <c r="EL236" s="170">
        <f t="shared" si="451"/>
        <v>0</v>
      </c>
      <c r="EM236" s="170">
        <f t="shared" si="452"/>
        <v>0</v>
      </c>
      <c r="EN236" s="170">
        <f t="shared" si="453"/>
        <v>0</v>
      </c>
      <c r="EO236" s="170"/>
      <c r="EP236" s="170"/>
      <c r="EQ236" s="170"/>
      <c r="ER236" s="170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68" t="s">
        <v>130</v>
      </c>
      <c r="B237" s="103">
        <f t="shared" si="415"/>
        <v>0</v>
      </c>
      <c r="C237" s="104">
        <f t="shared" si="415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4"/>
      <c r="AL237" s="11"/>
      <c r="AM237" s="28"/>
      <c r="AN237" s="149"/>
      <c r="AO237" s="14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169" t="str">
        <f t="shared" si="416"/>
        <v/>
      </c>
      <c r="CB237" s="169" t="str">
        <f t="shared" si="417"/>
        <v/>
      </c>
      <c r="CC237" s="169" t="str">
        <f t="shared" si="418"/>
        <v/>
      </c>
      <c r="CD237" s="169" t="str">
        <f t="shared" si="419"/>
        <v/>
      </c>
      <c r="CE237" s="169" t="str">
        <f t="shared" si="420"/>
        <v/>
      </c>
      <c r="CF237" s="169"/>
      <c r="CG237" s="170">
        <f t="shared" si="421"/>
        <v>0</v>
      </c>
      <c r="CH237" s="170">
        <f t="shared" si="422"/>
        <v>0</v>
      </c>
      <c r="CI237" s="170">
        <f t="shared" si="423"/>
        <v>0</v>
      </c>
      <c r="CJ237" s="170">
        <f t="shared" si="424"/>
        <v>0</v>
      </c>
      <c r="CK237" s="170">
        <f t="shared" si="425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169" t="str">
        <f t="shared" si="426"/>
        <v/>
      </c>
      <c r="DB237" s="169" t="str">
        <f t="shared" si="427"/>
        <v/>
      </c>
      <c r="DC237" s="169" t="str">
        <f t="shared" si="428"/>
        <v/>
      </c>
      <c r="DD237" s="169" t="str">
        <f t="shared" si="429"/>
        <v/>
      </c>
      <c r="DE237" s="169" t="str">
        <f t="shared" si="430"/>
        <v/>
      </c>
      <c r="DF237" s="169" t="str">
        <f t="shared" si="431"/>
        <v/>
      </c>
      <c r="DG237" s="169" t="str">
        <f t="shared" si="432"/>
        <v/>
      </c>
      <c r="DH237" s="169" t="str">
        <f t="shared" si="433"/>
        <v/>
      </c>
      <c r="DI237" s="169" t="str">
        <f t="shared" si="434"/>
        <v/>
      </c>
      <c r="DJ237" s="169" t="str">
        <f t="shared" si="435"/>
        <v/>
      </c>
      <c r="DK237" s="169" t="str">
        <f t="shared" si="436"/>
        <v/>
      </c>
      <c r="DL237" s="169" t="str">
        <f t="shared" si="437"/>
        <v/>
      </c>
      <c r="DM237" s="169" t="str">
        <f t="shared" si="438"/>
        <v/>
      </c>
      <c r="DN237" s="169" t="str">
        <f t="shared" si="439"/>
        <v/>
      </c>
      <c r="DO237" s="169"/>
      <c r="DP237" s="169"/>
      <c r="DQ237" s="169"/>
      <c r="DR237" s="169"/>
      <c r="DS237" s="169"/>
      <c r="DT237" s="169"/>
      <c r="DU237" s="169"/>
      <c r="DV237" s="169"/>
      <c r="DW237" s="169"/>
      <c r="DX237" s="169"/>
      <c r="DY237" s="169"/>
      <c r="DZ237" s="169"/>
      <c r="EA237" s="170">
        <f t="shared" si="440"/>
        <v>0</v>
      </c>
      <c r="EB237" s="170">
        <f t="shared" si="441"/>
        <v>0</v>
      </c>
      <c r="EC237" s="170">
        <f t="shared" si="442"/>
        <v>0</v>
      </c>
      <c r="ED237" s="170">
        <f t="shared" si="443"/>
        <v>0</v>
      </c>
      <c r="EE237" s="170">
        <f t="shared" si="444"/>
        <v>0</v>
      </c>
      <c r="EF237" s="170">
        <f t="shared" si="445"/>
        <v>0</v>
      </c>
      <c r="EG237" s="170">
        <f t="shared" si="446"/>
        <v>0</v>
      </c>
      <c r="EH237" s="170">
        <f t="shared" si="447"/>
        <v>0</v>
      </c>
      <c r="EI237" s="170">
        <f t="shared" si="448"/>
        <v>0</v>
      </c>
      <c r="EJ237" s="170">
        <f t="shared" si="449"/>
        <v>0</v>
      </c>
      <c r="EK237" s="170">
        <f t="shared" si="450"/>
        <v>0</v>
      </c>
      <c r="EL237" s="170">
        <f t="shared" si="451"/>
        <v>0</v>
      </c>
      <c r="EM237" s="170">
        <f t="shared" si="452"/>
        <v>0</v>
      </c>
      <c r="EN237" s="170">
        <f t="shared" si="453"/>
        <v>0</v>
      </c>
      <c r="EO237" s="170"/>
      <c r="EP237" s="170"/>
      <c r="EQ237" s="170"/>
      <c r="ER237" s="170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44:59" x14ac:dyDescent="0.25"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44:59" x14ac:dyDescent="0.25"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44:59" x14ac:dyDescent="0.25"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1626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type="whole" allowBlank="1" showInputMessage="1" showErrorMessage="1" errorTitle="Error de ingreso" error="Debe ingresar sólo números." sqref="D12:AW29 D34:AW51 D56:AW73 D78:AW95 D100:AW117 D122:AW139 C143:P147 C151:P155 D231:AQ237 E160:AY182 B212:G215 D220:AQ226 E187:AY209" xr:uid="{00000000-0002-0000-0200-000000000000}">
      <formula1>0</formula1>
      <formula2>99999</formula2>
    </dataValidation>
    <dataValidation allowBlank="1" showInputMessage="1" showErrorMessage="1" errorTitle="ERROR" error="Por Favor ingrese solo Números." sqref="AX12" xr:uid="{00000000-0002-0000-0200-000001000000}"/>
    <dataValidation allowBlank="1" showInputMessage="1" showErrorMessage="1" errorTitle="ERROR" error="Por Favor Ingrese solo Números." sqref="E157 AR75:AT75 A157:D182 AZ183:BK186 B210:G211 A8:A139 D9 C140:AB142 B53:C73 K30:XFD30 D33:AU33 A140:B155 D10:AS10 AR9:AT9 AV9:AW9 AX120:BI121 AV31:XFD31 D31 B9:C29 AR31:AT31 D32:AS32 B31:C51 D55:AU55 D53 K52:XFD52 AX32:BI33 D54:AS54 AR53:AT53 AV53:AW53 AX53:BI55 D77:AU77 K74:XFD74 D11:AU11 AV75:XFD75 D75 B75:C95 B205:B209 B97:C117 D99:AU99 D97 K96:XFD96 AX76:BI77 D76:AS76 D98:AS98 AR97:AT97 AV97:AW97 AX97:BI99 K118:XFD118 C184:D209 AV119:XFD119 D119 B119:C139 AR119:AT119 D120:AS120 B184:B203 A1:XFD7 AU158:AV158 AW157:AY159 C148:AB150 A156:AS156 AS157:AU157 AU185:AV185 AW184:AY186 E185:AT186 A183:AS183 AS184:AU184 E158:AT159 E184 BJ9:XFD29 AX9:BI11 K8:XFD8 D121:AU121 AC140:AY155 BJ32:XFD51 BJ53:XFD73 BJ76:XFD95 BJ97:XFD117 BJ120:XFD139 BL140:XFD215 AZ140:BK159 A184:A215 H210:BK215 A238:XFD1048576" xr:uid="{00000000-0002-0000-0200-000002000000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",[4]NOMBRE!B2," - ","( ",[4]NOMBRE!C2,[4]NOMBRE!D2,[4]NOMBRE!E2,[4]NOMBRE!F2,[4]NOMBRE!G2,"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",[4]NOMBRE!B6," - ","( ",[4]NOMBRE!C6,[4]NOMBRE!D6," )")</f>
        <v>MES: MARZO - ( 03 )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",[4]NOMBRE!B7)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135" t="s">
        <v>33</v>
      </c>
      <c r="C11" s="70" t="s">
        <v>34</v>
      </c>
      <c r="D11" s="160" t="s">
        <v>33</v>
      </c>
      <c r="E11" s="191" t="s">
        <v>34</v>
      </c>
      <c r="F11" s="160" t="s">
        <v>33</v>
      </c>
      <c r="G11" s="191" t="s">
        <v>34</v>
      </c>
      <c r="H11" s="160" t="s">
        <v>33</v>
      </c>
      <c r="I11" s="93" t="s">
        <v>34</v>
      </c>
      <c r="J11" s="92" t="s">
        <v>33</v>
      </c>
      <c r="K11" s="191" t="s">
        <v>34</v>
      </c>
      <c r="L11" s="160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152</v>
      </c>
      <c r="C12" s="97">
        <f t="shared" si="0"/>
        <v>0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/>
      <c r="O12" s="10"/>
      <c r="P12" s="7">
        <v>19</v>
      </c>
      <c r="Q12" s="10"/>
      <c r="R12" s="7">
        <v>37</v>
      </c>
      <c r="S12" s="10"/>
      <c r="T12" s="7">
        <v>39</v>
      </c>
      <c r="U12" s="10"/>
      <c r="V12" s="7">
        <v>32</v>
      </c>
      <c r="W12" s="10"/>
      <c r="X12" s="7">
        <v>21</v>
      </c>
      <c r="Y12" s="10"/>
      <c r="Z12" s="7">
        <v>4</v>
      </c>
      <c r="AA12" s="10"/>
      <c r="AB12" s="7"/>
      <c r="AC12" s="10"/>
      <c r="AD12" s="7"/>
      <c r="AE12" s="10"/>
      <c r="AF12" s="7"/>
      <c r="AG12" s="10"/>
      <c r="AH12" s="7"/>
      <c r="AI12" s="10"/>
      <c r="AJ12" s="7"/>
      <c r="AK12" s="10"/>
      <c r="AL12" s="7"/>
      <c r="AM12" s="10"/>
      <c r="AN12" s="7"/>
      <c r="AO12" s="10"/>
      <c r="AP12" s="7"/>
      <c r="AQ12" s="27"/>
      <c r="AR12" s="98"/>
      <c r="AS12" s="27">
        <v>152</v>
      </c>
      <c r="AT12" s="9">
        <v>0</v>
      </c>
      <c r="AU12" s="10">
        <v>0</v>
      </c>
      <c r="AV12" s="7">
        <v>0</v>
      </c>
      <c r="AW12" s="8">
        <v>4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160</v>
      </c>
      <c r="C13" s="40">
        <f t="shared" si="0"/>
        <v>0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/>
      <c r="O13" s="10"/>
      <c r="P13" s="7">
        <v>15</v>
      </c>
      <c r="Q13" s="10"/>
      <c r="R13" s="7">
        <v>30</v>
      </c>
      <c r="S13" s="10"/>
      <c r="T13" s="7">
        <v>39</v>
      </c>
      <c r="U13" s="10"/>
      <c r="V13" s="7">
        <v>45</v>
      </c>
      <c r="W13" s="10"/>
      <c r="X13" s="7">
        <v>28</v>
      </c>
      <c r="Y13" s="10"/>
      <c r="Z13" s="7">
        <v>3</v>
      </c>
      <c r="AA13" s="10"/>
      <c r="AB13" s="7"/>
      <c r="AC13" s="10"/>
      <c r="AD13" s="7"/>
      <c r="AE13" s="10"/>
      <c r="AF13" s="7"/>
      <c r="AG13" s="10"/>
      <c r="AH13" s="7"/>
      <c r="AI13" s="10"/>
      <c r="AJ13" s="7"/>
      <c r="AK13" s="10"/>
      <c r="AL13" s="7"/>
      <c r="AM13" s="10"/>
      <c r="AN13" s="7"/>
      <c r="AO13" s="10"/>
      <c r="AP13" s="7"/>
      <c r="AQ13" s="27"/>
      <c r="AR13" s="98"/>
      <c r="AS13" s="27">
        <v>160</v>
      </c>
      <c r="AT13" s="9">
        <v>0</v>
      </c>
      <c r="AU13" s="10">
        <v>0</v>
      </c>
      <c r="AV13" s="7">
        <v>0</v>
      </c>
      <c r="AW13" s="8">
        <v>1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122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1</v>
      </c>
      <c r="O14" s="10"/>
      <c r="P14" s="7">
        <v>9</v>
      </c>
      <c r="Q14" s="10"/>
      <c r="R14" s="7">
        <v>39</v>
      </c>
      <c r="S14" s="10"/>
      <c r="T14" s="7">
        <v>30</v>
      </c>
      <c r="U14" s="10"/>
      <c r="V14" s="7">
        <v>25</v>
      </c>
      <c r="W14" s="10"/>
      <c r="X14" s="7">
        <v>16</v>
      </c>
      <c r="Y14" s="10"/>
      <c r="Z14" s="7">
        <v>2</v>
      </c>
      <c r="AA14" s="10"/>
      <c r="AB14" s="7"/>
      <c r="AC14" s="10"/>
      <c r="AD14" s="7"/>
      <c r="AE14" s="10"/>
      <c r="AF14" s="7"/>
      <c r="AG14" s="10"/>
      <c r="AH14" s="7"/>
      <c r="AI14" s="10"/>
      <c r="AJ14" s="7"/>
      <c r="AK14" s="10"/>
      <c r="AL14" s="7"/>
      <c r="AM14" s="10"/>
      <c r="AN14" s="7"/>
      <c r="AO14" s="10"/>
      <c r="AP14" s="7"/>
      <c r="AQ14" s="27"/>
      <c r="AR14" s="98"/>
      <c r="AS14" s="27">
        <v>122</v>
      </c>
      <c r="AT14" s="9">
        <v>0</v>
      </c>
      <c r="AU14" s="10">
        <v>0</v>
      </c>
      <c r="AV14" s="7">
        <v>0</v>
      </c>
      <c r="AW14" s="8">
        <v>0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2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/>
      <c r="O15" s="10"/>
      <c r="P15" s="7"/>
      <c r="Q15" s="10"/>
      <c r="R15" s="7"/>
      <c r="S15" s="10"/>
      <c r="T15" s="7">
        <v>2</v>
      </c>
      <c r="U15" s="10"/>
      <c r="V15" s="7"/>
      <c r="W15" s="10"/>
      <c r="X15" s="7"/>
      <c r="Y15" s="10"/>
      <c r="Z15" s="7"/>
      <c r="AA15" s="10"/>
      <c r="AB15" s="7"/>
      <c r="AC15" s="10"/>
      <c r="AD15" s="7"/>
      <c r="AE15" s="10"/>
      <c r="AF15" s="7"/>
      <c r="AG15" s="10"/>
      <c r="AH15" s="7"/>
      <c r="AI15" s="10"/>
      <c r="AJ15" s="7"/>
      <c r="AK15" s="10"/>
      <c r="AL15" s="7"/>
      <c r="AM15" s="10"/>
      <c r="AN15" s="7"/>
      <c r="AO15" s="10"/>
      <c r="AP15" s="7"/>
      <c r="AQ15" s="27"/>
      <c r="AR15" s="98"/>
      <c r="AS15" s="27">
        <v>2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0</v>
      </c>
      <c r="C16" s="40">
        <f t="shared" si="0"/>
        <v>0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/>
      <c r="O16" s="10"/>
      <c r="P16" s="7"/>
      <c r="Q16" s="10"/>
      <c r="R16" s="7"/>
      <c r="S16" s="10"/>
      <c r="T16" s="7"/>
      <c r="U16" s="10"/>
      <c r="V16" s="7"/>
      <c r="W16" s="10"/>
      <c r="X16" s="7"/>
      <c r="Y16" s="10"/>
      <c r="Z16" s="7"/>
      <c r="AA16" s="10"/>
      <c r="AB16" s="7"/>
      <c r="AC16" s="10"/>
      <c r="AD16" s="7"/>
      <c r="AE16" s="10"/>
      <c r="AF16" s="7"/>
      <c r="AG16" s="10"/>
      <c r="AH16" s="7"/>
      <c r="AI16" s="10"/>
      <c r="AJ16" s="7"/>
      <c r="AK16" s="10"/>
      <c r="AL16" s="7"/>
      <c r="AM16" s="10"/>
      <c r="AN16" s="7"/>
      <c r="AO16" s="10"/>
      <c r="AP16" s="7"/>
      <c r="AQ16" s="27"/>
      <c r="AR16" s="98"/>
      <c r="AS16" s="27"/>
      <c r="AT16" s="9"/>
      <c r="AU16" s="10"/>
      <c r="AV16" s="7"/>
      <c r="AW16" s="8"/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/>
      <c r="O17" s="10"/>
      <c r="P17" s="7"/>
      <c r="Q17" s="10"/>
      <c r="R17" s="7"/>
      <c r="S17" s="10"/>
      <c r="T17" s="7"/>
      <c r="U17" s="10"/>
      <c r="V17" s="7"/>
      <c r="W17" s="10"/>
      <c r="X17" s="7"/>
      <c r="Y17" s="10"/>
      <c r="Z17" s="7"/>
      <c r="AA17" s="10"/>
      <c r="AB17" s="7"/>
      <c r="AC17" s="10"/>
      <c r="AD17" s="7"/>
      <c r="AE17" s="10"/>
      <c r="AF17" s="7"/>
      <c r="AG17" s="10"/>
      <c r="AH17" s="7"/>
      <c r="AI17" s="10"/>
      <c r="AJ17" s="7"/>
      <c r="AK17" s="10"/>
      <c r="AL17" s="7"/>
      <c r="AM17" s="10"/>
      <c r="AN17" s="7"/>
      <c r="AO17" s="10"/>
      <c r="AP17" s="7"/>
      <c r="AQ17" s="27"/>
      <c r="AR17" s="9"/>
      <c r="AS17" s="27"/>
      <c r="AT17" s="9"/>
      <c r="AU17" s="10"/>
      <c r="AV17" s="7"/>
      <c r="AW17" s="8"/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95</v>
      </c>
      <c r="C18" s="40">
        <f t="shared" si="0"/>
        <v>0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/>
      <c r="O18" s="10"/>
      <c r="P18" s="7">
        <v>10</v>
      </c>
      <c r="Q18" s="10"/>
      <c r="R18" s="7">
        <v>27</v>
      </c>
      <c r="S18" s="10"/>
      <c r="T18" s="7">
        <v>27</v>
      </c>
      <c r="U18" s="10"/>
      <c r="V18" s="7">
        <v>15</v>
      </c>
      <c r="W18" s="10"/>
      <c r="X18" s="7">
        <v>11</v>
      </c>
      <c r="Y18" s="10"/>
      <c r="Z18" s="7">
        <v>5</v>
      </c>
      <c r="AA18" s="10"/>
      <c r="AB18" s="7"/>
      <c r="AC18" s="10"/>
      <c r="AD18" s="7"/>
      <c r="AE18" s="10"/>
      <c r="AF18" s="7"/>
      <c r="AG18" s="10"/>
      <c r="AH18" s="7"/>
      <c r="AI18" s="10"/>
      <c r="AJ18" s="7"/>
      <c r="AK18" s="10"/>
      <c r="AL18" s="7"/>
      <c r="AM18" s="10"/>
      <c r="AN18" s="7"/>
      <c r="AO18" s="10"/>
      <c r="AP18" s="7"/>
      <c r="AQ18" s="27"/>
      <c r="AR18" s="98"/>
      <c r="AS18" s="27">
        <v>95</v>
      </c>
      <c r="AT18" s="9">
        <v>0</v>
      </c>
      <c r="AU18" s="10">
        <v>0</v>
      </c>
      <c r="AV18" s="7">
        <v>0</v>
      </c>
      <c r="AW18" s="8">
        <v>1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6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/>
      <c r="O19" s="10"/>
      <c r="P19" s="7"/>
      <c r="Q19" s="10"/>
      <c r="R19" s="7">
        <v>1</v>
      </c>
      <c r="S19" s="10"/>
      <c r="T19" s="7">
        <v>1</v>
      </c>
      <c r="U19" s="10"/>
      <c r="V19" s="7">
        <v>3</v>
      </c>
      <c r="W19" s="10"/>
      <c r="X19" s="7">
        <v>1</v>
      </c>
      <c r="Y19" s="10"/>
      <c r="Z19" s="7"/>
      <c r="AA19" s="10"/>
      <c r="AB19" s="7"/>
      <c r="AC19" s="10"/>
      <c r="AD19" s="7"/>
      <c r="AE19" s="10"/>
      <c r="AF19" s="7"/>
      <c r="AG19" s="10"/>
      <c r="AH19" s="7"/>
      <c r="AI19" s="10"/>
      <c r="AJ19" s="7"/>
      <c r="AK19" s="10"/>
      <c r="AL19" s="7"/>
      <c r="AM19" s="10"/>
      <c r="AN19" s="7"/>
      <c r="AO19" s="10"/>
      <c r="AP19" s="7"/>
      <c r="AQ19" s="27"/>
      <c r="AR19" s="98"/>
      <c r="AS19" s="27">
        <v>6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298</v>
      </c>
      <c r="C20" s="40">
        <f>+E20+G20+I20+K20+M20+O20+Q20+S20+U20+W20+Y20+AA20+AC20+AE20+AG20+AI20+AK20+AM20+AO20+AQ20</f>
        <v>2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/>
      <c r="O20" s="10"/>
      <c r="P20" s="7">
        <v>1</v>
      </c>
      <c r="Q20" s="10"/>
      <c r="R20" s="7">
        <v>2</v>
      </c>
      <c r="S20" s="10"/>
      <c r="T20" s="7">
        <v>13</v>
      </c>
      <c r="U20" s="10"/>
      <c r="V20" s="7">
        <v>10</v>
      </c>
      <c r="W20" s="10"/>
      <c r="X20" s="7">
        <v>23</v>
      </c>
      <c r="Y20" s="10">
        <v>1</v>
      </c>
      <c r="Z20" s="7">
        <v>26</v>
      </c>
      <c r="AA20" s="10"/>
      <c r="AB20" s="7">
        <v>31</v>
      </c>
      <c r="AC20" s="10"/>
      <c r="AD20" s="7">
        <v>66</v>
      </c>
      <c r="AE20" s="10"/>
      <c r="AF20" s="7">
        <v>54</v>
      </c>
      <c r="AG20" s="10"/>
      <c r="AH20" s="7">
        <v>49</v>
      </c>
      <c r="AI20" s="10">
        <v>1</v>
      </c>
      <c r="AJ20" s="7">
        <v>17</v>
      </c>
      <c r="AK20" s="10"/>
      <c r="AL20" s="7">
        <v>5</v>
      </c>
      <c r="AM20" s="10"/>
      <c r="AN20" s="7">
        <v>1</v>
      </c>
      <c r="AO20" s="10"/>
      <c r="AP20" s="7"/>
      <c r="AQ20" s="27"/>
      <c r="AR20" s="98"/>
      <c r="AS20" s="27">
        <v>298</v>
      </c>
      <c r="AT20" s="9">
        <v>0</v>
      </c>
      <c r="AU20" s="10">
        <v>0</v>
      </c>
      <c r="AV20" s="7">
        <v>0</v>
      </c>
      <c r="AW20" s="8">
        <v>1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1</v>
      </c>
      <c r="C21" s="40">
        <f>+E21+G21+I21</f>
        <v>1</v>
      </c>
      <c r="D21" s="9">
        <v>1</v>
      </c>
      <c r="E21" s="10">
        <v>1</v>
      </c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/>
      <c r="AS21" s="27">
        <v>1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1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/>
      <c r="Q22" s="10"/>
      <c r="R22" s="7"/>
      <c r="S22" s="10"/>
      <c r="T22" s="7"/>
      <c r="U22" s="10"/>
      <c r="V22" s="7"/>
      <c r="W22" s="10"/>
      <c r="X22" s="7"/>
      <c r="Y22" s="10"/>
      <c r="Z22" s="7"/>
      <c r="AA22" s="10"/>
      <c r="AB22" s="7"/>
      <c r="AC22" s="10"/>
      <c r="AD22" s="7">
        <v>1</v>
      </c>
      <c r="AE22" s="10"/>
      <c r="AF22" s="7"/>
      <c r="AG22" s="10"/>
      <c r="AH22" s="7"/>
      <c r="AI22" s="10"/>
      <c r="AJ22" s="7"/>
      <c r="AK22" s="10"/>
      <c r="AL22" s="7"/>
      <c r="AM22" s="10"/>
      <c r="AN22" s="7"/>
      <c r="AO22" s="10"/>
      <c r="AP22" s="7"/>
      <c r="AQ22" s="27"/>
      <c r="AR22" s="9"/>
      <c r="AS22" s="27">
        <v>1</v>
      </c>
      <c r="AT22" s="9">
        <v>0</v>
      </c>
      <c r="AU22" s="10">
        <v>0</v>
      </c>
      <c r="AV22" s="7">
        <v>0</v>
      </c>
      <c r="AW22" s="8">
        <v>0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690</v>
      </c>
      <c r="C23" s="40">
        <f>+O23+Q23+S23+U23+W23+Y23+AA23+AC23+AE23+AG23+AI23+AK23+AM23+AO23+AQ23</f>
        <v>3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6</v>
      </c>
      <c r="O23" s="10"/>
      <c r="P23" s="7">
        <v>93</v>
      </c>
      <c r="Q23" s="10"/>
      <c r="R23" s="7">
        <v>108</v>
      </c>
      <c r="S23" s="10"/>
      <c r="T23" s="7">
        <v>126</v>
      </c>
      <c r="U23" s="10">
        <v>3</v>
      </c>
      <c r="V23" s="7">
        <v>100</v>
      </c>
      <c r="W23" s="10"/>
      <c r="X23" s="7">
        <v>94</v>
      </c>
      <c r="Y23" s="10"/>
      <c r="Z23" s="7">
        <v>75</v>
      </c>
      <c r="AA23" s="10"/>
      <c r="AB23" s="7">
        <v>64</v>
      </c>
      <c r="AC23" s="10"/>
      <c r="AD23" s="7">
        <v>17</v>
      </c>
      <c r="AE23" s="10"/>
      <c r="AF23" s="7">
        <v>3</v>
      </c>
      <c r="AG23" s="10"/>
      <c r="AH23" s="7">
        <v>1</v>
      </c>
      <c r="AI23" s="10"/>
      <c r="AJ23" s="7">
        <v>3</v>
      </c>
      <c r="AK23" s="10"/>
      <c r="AL23" s="7"/>
      <c r="AM23" s="10"/>
      <c r="AN23" s="7"/>
      <c r="AO23" s="8"/>
      <c r="AP23" s="7"/>
      <c r="AQ23" s="27"/>
      <c r="AR23" s="9"/>
      <c r="AS23" s="27">
        <v>690</v>
      </c>
      <c r="AT23" s="9">
        <v>0</v>
      </c>
      <c r="AU23" s="10">
        <v>0</v>
      </c>
      <c r="AV23" s="7">
        <v>0</v>
      </c>
      <c r="AW23" s="8">
        <v>1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49</v>
      </c>
      <c r="C24" s="40">
        <f>+E24+G24+I24+K24+M24+O24+Q24+S24+U24+W24+Y24+AA24+AC24+AE24+AG24+AI24+AK24+AM24+AO24+AQ24</f>
        <v>11</v>
      </c>
      <c r="D24" s="9"/>
      <c r="E24" s="10"/>
      <c r="F24" s="7"/>
      <c r="G24" s="10"/>
      <c r="H24" s="7"/>
      <c r="I24" s="8"/>
      <c r="J24" s="9"/>
      <c r="K24" s="9"/>
      <c r="L24" s="7"/>
      <c r="M24" s="8"/>
      <c r="N24" s="9"/>
      <c r="O24" s="10"/>
      <c r="P24" s="7">
        <v>4</v>
      </c>
      <c r="Q24" s="10"/>
      <c r="R24" s="7">
        <v>5</v>
      </c>
      <c r="S24" s="10"/>
      <c r="T24" s="7">
        <v>6</v>
      </c>
      <c r="U24" s="10">
        <v>1</v>
      </c>
      <c r="V24" s="7">
        <v>7</v>
      </c>
      <c r="W24" s="10"/>
      <c r="X24" s="7">
        <v>4</v>
      </c>
      <c r="Y24" s="10"/>
      <c r="Z24" s="7">
        <v>6</v>
      </c>
      <c r="AA24" s="10">
        <v>2</v>
      </c>
      <c r="AB24" s="7">
        <v>4</v>
      </c>
      <c r="AC24" s="10"/>
      <c r="AD24" s="7">
        <v>2</v>
      </c>
      <c r="AE24" s="10">
        <v>1</v>
      </c>
      <c r="AF24" s="7">
        <v>1</v>
      </c>
      <c r="AG24" s="10">
        <v>1</v>
      </c>
      <c r="AH24" s="7">
        <v>3</v>
      </c>
      <c r="AI24" s="10">
        <v>1</v>
      </c>
      <c r="AJ24" s="7">
        <v>2</v>
      </c>
      <c r="AK24" s="10"/>
      <c r="AL24" s="7">
        <v>1</v>
      </c>
      <c r="AM24" s="10">
        <v>1</v>
      </c>
      <c r="AN24" s="7">
        <v>2</v>
      </c>
      <c r="AO24" s="10">
        <v>2</v>
      </c>
      <c r="AP24" s="7">
        <v>2</v>
      </c>
      <c r="AQ24" s="27">
        <v>2</v>
      </c>
      <c r="AR24" s="9">
        <v>31</v>
      </c>
      <c r="AS24" s="27">
        <v>18</v>
      </c>
      <c r="AT24" s="9">
        <v>0</v>
      </c>
      <c r="AU24" s="10">
        <v>0</v>
      </c>
      <c r="AV24" s="7">
        <v>0</v>
      </c>
      <c r="AW24" s="8">
        <v>0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268</v>
      </c>
      <c r="C25" s="40">
        <f>+Q25+S25+U25+W25+Y25+AA25+AC25+AE25+AG25+AI25+AK25+AM25+AO25+AQ25</f>
        <v>1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2</v>
      </c>
      <c r="Q25" s="10">
        <v>1</v>
      </c>
      <c r="R25" s="7">
        <v>11</v>
      </c>
      <c r="S25" s="10"/>
      <c r="T25" s="7">
        <v>55</v>
      </c>
      <c r="U25" s="10"/>
      <c r="V25" s="7">
        <v>30</v>
      </c>
      <c r="W25" s="10"/>
      <c r="X25" s="7">
        <v>15</v>
      </c>
      <c r="Y25" s="10"/>
      <c r="Z25" s="7">
        <v>16</v>
      </c>
      <c r="AA25" s="10"/>
      <c r="AB25" s="7">
        <v>13</v>
      </c>
      <c r="AC25" s="10"/>
      <c r="AD25" s="7">
        <v>13</v>
      </c>
      <c r="AE25" s="10"/>
      <c r="AF25" s="7">
        <v>5</v>
      </c>
      <c r="AG25" s="10"/>
      <c r="AH25" s="7">
        <v>5</v>
      </c>
      <c r="AI25" s="10"/>
      <c r="AJ25" s="7">
        <v>30</v>
      </c>
      <c r="AK25" s="10"/>
      <c r="AL25" s="7">
        <v>28</v>
      </c>
      <c r="AM25" s="10"/>
      <c r="AN25" s="7">
        <v>22</v>
      </c>
      <c r="AO25" s="10"/>
      <c r="AP25" s="7">
        <v>23</v>
      </c>
      <c r="AQ25" s="27"/>
      <c r="AR25" s="9">
        <v>99</v>
      </c>
      <c r="AS25" s="27">
        <v>169</v>
      </c>
      <c r="AT25" s="9">
        <v>0</v>
      </c>
      <c r="AU25" s="10">
        <v>0</v>
      </c>
      <c r="AV25" s="7">
        <v>0</v>
      </c>
      <c r="AW25" s="8">
        <v>0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0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/>
      <c r="Q26" s="10"/>
      <c r="R26" s="7"/>
      <c r="S26" s="10"/>
      <c r="T26" s="7"/>
      <c r="U26" s="10"/>
      <c r="V26" s="7"/>
      <c r="W26" s="10"/>
      <c r="X26" s="7"/>
      <c r="Y26" s="10"/>
      <c r="Z26" s="7"/>
      <c r="AA26" s="10"/>
      <c r="AB26" s="7"/>
      <c r="AC26" s="10"/>
      <c r="AD26" s="7"/>
      <c r="AE26" s="10"/>
      <c r="AF26" s="7"/>
      <c r="AG26" s="10"/>
      <c r="AH26" s="7"/>
      <c r="AI26" s="10"/>
      <c r="AJ26" s="32"/>
      <c r="AK26" s="49"/>
      <c r="AL26" s="32"/>
      <c r="AM26" s="49"/>
      <c r="AN26" s="32"/>
      <c r="AO26" s="49"/>
      <c r="AP26" s="32"/>
      <c r="AQ26" s="200"/>
      <c r="AR26" s="9"/>
      <c r="AS26" s="27"/>
      <c r="AT26" s="9"/>
      <c r="AU26" s="10"/>
      <c r="AV26" s="7"/>
      <c r="AW26" s="8"/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/>
      <c r="Q27" s="10"/>
      <c r="R27" s="7"/>
      <c r="S27" s="10"/>
      <c r="T27" s="7"/>
      <c r="U27" s="10"/>
      <c r="V27" s="7"/>
      <c r="W27" s="10"/>
      <c r="X27" s="7"/>
      <c r="Y27" s="10"/>
      <c r="Z27" s="7"/>
      <c r="AA27" s="10"/>
      <c r="AB27" s="7"/>
      <c r="AC27" s="10"/>
      <c r="AD27" s="7"/>
      <c r="AE27" s="10"/>
      <c r="AF27" s="7"/>
      <c r="AG27" s="10"/>
      <c r="AH27" s="7"/>
      <c r="AI27" s="10"/>
      <c r="AJ27" s="7"/>
      <c r="AK27" s="10"/>
      <c r="AL27" s="7"/>
      <c r="AM27" s="10"/>
      <c r="AN27" s="7"/>
      <c r="AO27" s="10"/>
      <c r="AP27" s="7"/>
      <c r="AQ27" s="27"/>
      <c r="AR27" s="9"/>
      <c r="AS27" s="27"/>
      <c r="AT27" s="9"/>
      <c r="AU27" s="10"/>
      <c r="AV27" s="7"/>
      <c r="AW27" s="8"/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0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/>
      <c r="Q28" s="10"/>
      <c r="R28" s="7"/>
      <c r="S28" s="10"/>
      <c r="T28" s="7"/>
      <c r="U28" s="10"/>
      <c r="V28" s="7"/>
      <c r="W28" s="10"/>
      <c r="X28" s="7"/>
      <c r="Y28" s="10"/>
      <c r="Z28" s="7"/>
      <c r="AA28" s="10"/>
      <c r="AB28" s="7"/>
      <c r="AC28" s="10"/>
      <c r="AD28" s="7"/>
      <c r="AE28" s="10"/>
      <c r="AF28" s="7"/>
      <c r="AG28" s="10"/>
      <c r="AH28" s="7"/>
      <c r="AI28" s="10"/>
      <c r="AJ28" s="7"/>
      <c r="AK28" s="10"/>
      <c r="AL28" s="7"/>
      <c r="AM28" s="10"/>
      <c r="AN28" s="7"/>
      <c r="AO28" s="10"/>
      <c r="AP28" s="7"/>
      <c r="AQ28" s="27"/>
      <c r="AR28" s="9"/>
      <c r="AS28" s="27"/>
      <c r="AT28" s="9"/>
      <c r="AU28" s="10"/>
      <c r="AV28" s="7"/>
      <c r="AW28" s="8"/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3</v>
      </c>
      <c r="C29" s="104">
        <f t="shared" si="49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/>
      <c r="O29" s="24"/>
      <c r="P29" s="11"/>
      <c r="Q29" s="24"/>
      <c r="R29" s="11">
        <v>1</v>
      </c>
      <c r="S29" s="24"/>
      <c r="T29" s="11"/>
      <c r="U29" s="24"/>
      <c r="V29" s="11"/>
      <c r="W29" s="24"/>
      <c r="X29" s="11"/>
      <c r="Y29" s="24"/>
      <c r="Z29" s="11">
        <v>2</v>
      </c>
      <c r="AA29" s="24"/>
      <c r="AB29" s="11"/>
      <c r="AC29" s="24"/>
      <c r="AD29" s="11"/>
      <c r="AE29" s="24"/>
      <c r="AF29" s="11"/>
      <c r="AG29" s="24"/>
      <c r="AH29" s="11"/>
      <c r="AI29" s="24"/>
      <c r="AJ29" s="11"/>
      <c r="AK29" s="24"/>
      <c r="AL29" s="11"/>
      <c r="AM29" s="24"/>
      <c r="AN29" s="11"/>
      <c r="AO29" s="24"/>
      <c r="AP29" s="11"/>
      <c r="AQ29" s="28"/>
      <c r="AR29" s="14"/>
      <c r="AS29" s="28">
        <v>3</v>
      </c>
      <c r="AT29" s="14">
        <v>0</v>
      </c>
      <c r="AU29" s="24">
        <v>0</v>
      </c>
      <c r="AV29" s="11">
        <v>0</v>
      </c>
      <c r="AW29" s="13">
        <v>1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0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/>
      <c r="O56" s="10"/>
      <c r="P56" s="7"/>
      <c r="Q56" s="10"/>
      <c r="R56" s="7"/>
      <c r="S56" s="10"/>
      <c r="T56" s="7"/>
      <c r="U56" s="10"/>
      <c r="V56" s="7"/>
      <c r="W56" s="10"/>
      <c r="X56" s="7"/>
      <c r="Y56" s="10"/>
      <c r="Z56" s="7"/>
      <c r="AA56" s="10"/>
      <c r="AB56" s="7"/>
      <c r="AC56" s="10"/>
      <c r="AD56" s="7"/>
      <c r="AE56" s="10"/>
      <c r="AF56" s="7"/>
      <c r="AG56" s="10"/>
      <c r="AH56" s="7"/>
      <c r="AI56" s="10"/>
      <c r="AJ56" s="7"/>
      <c r="AK56" s="10"/>
      <c r="AL56" s="7"/>
      <c r="AM56" s="10"/>
      <c r="AN56" s="7"/>
      <c r="AO56" s="10"/>
      <c r="AP56" s="7"/>
      <c r="AQ56" s="27"/>
      <c r="AR56" s="98"/>
      <c r="AS56" s="27"/>
      <c r="AT56" s="9"/>
      <c r="AU56" s="10"/>
      <c r="AV56" s="7"/>
      <c r="AW56" s="8"/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1" si="111">IF(N56&lt;O56,"* Los Procesados deben ser mayor o igual a los Reactivos en los 10 - 14. ","")</f>
        <v/>
      </c>
      <c r="DG56" s="193" t="str">
        <f t="shared" ref="DG56:DG61" si="112">IF(P56&lt;Q56,"* Los Procesados deben ser mayor o igual a los Reactivos en los 15 - 19. ","")</f>
        <v/>
      </c>
      <c r="DH56" s="193" t="str">
        <f t="shared" ref="DH56:DH61" si="113">IF(R56&lt;S56,"* Los Procesados deben ser mayor o igual a los Reactivos en los 20 - 24. ","")</f>
        <v/>
      </c>
      <c r="DI56" s="193" t="str">
        <f t="shared" ref="DI56:DI61" si="114">IF(T56&lt;U56,"* Los Procesados deben ser mayor o igual a los Reactivos en los 25 a 29. ","")</f>
        <v/>
      </c>
      <c r="DJ56" s="193" t="str">
        <f t="shared" ref="DJ56:DJ61" si="115">IF(V56&lt;W56,"* Los Procesados deben ser mayor o igual a los Reactivos en los 30 a 34. ","")</f>
        <v/>
      </c>
      <c r="DK56" s="193" t="str">
        <f t="shared" ref="DK56:DK61" si="116">IF(X56&lt;Y56,"* Los Procesados deben ser mayor o igual a los Reactivos en los 35 a 39. ","")</f>
        <v/>
      </c>
      <c r="DL56" s="193" t="str">
        <f t="shared" ref="DL56:DL61" si="117">IF(AF56&lt;AG56,"* Los Procesados deben ser mayor o igual a los Reactivos en los 55 a 59. ","")</f>
        <v/>
      </c>
      <c r="DM56" s="193" t="str">
        <f t="shared" ref="DM56:DM61" si="118">IF(AH56&lt;AI56,"* Los Procesados deben ser mayor o igual a los Reactivos en los 60 a 64. ","")</f>
        <v/>
      </c>
      <c r="DN56" s="193" t="str">
        <f t="shared" ref="DN56:DN61" si="119">IF(AJ56&lt;AK56,"* Los Procesados deben ser mayor o igual a los Reactivos en los 65 a 69. ","")</f>
        <v/>
      </c>
      <c r="DO56" s="193" t="str">
        <f t="shared" ref="DO56:DO61" si="120">IF(AL56&lt;AM56,"* Los Procesados deben ser mayor o igual a los Reactivos en los 70 a 74. ","")</f>
        <v/>
      </c>
      <c r="DP56" s="193" t="str">
        <f t="shared" ref="DP56:DP61" si="121">IF(AN56&lt;AO56,"* Los Procesados deben ser mayor o igual a los Reactivos en los 75 a 79. ","")</f>
        <v/>
      </c>
      <c r="DQ56" s="193" t="str">
        <f t="shared" ref="DQ56:DQ61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1" si="123">IF(N56&lt;O56,1,0)</f>
        <v>0</v>
      </c>
      <c r="EG56" s="194">
        <f t="shared" ref="EG56:EG61" si="124">IF(P56&lt;Q56,1,0)</f>
        <v>0</v>
      </c>
      <c r="EH56" s="194">
        <f t="shared" ref="EH56:EH61" si="125">IF(R56&lt;S56,1,0)</f>
        <v>0</v>
      </c>
      <c r="EI56" s="194">
        <f t="shared" ref="EI56:EI61" si="126">IF(T56&lt;U56,1,0)</f>
        <v>0</v>
      </c>
      <c r="EJ56" s="194">
        <f t="shared" ref="EJ56:EJ61" si="127">IF(V56&lt;W56,1,0)</f>
        <v>0</v>
      </c>
      <c r="EK56" s="194">
        <f t="shared" ref="EK56:EK61" si="128">IF(X56&lt;Y56,1,0)</f>
        <v>0</v>
      </c>
      <c r="EL56" s="194">
        <f t="shared" ref="EL56:EL61" si="129">IF(AF56&lt;AG56,1,0)</f>
        <v>0</v>
      </c>
      <c r="EM56" s="194">
        <f t="shared" ref="EM56:EM61" si="130">IF(AH56&lt;AI56,1,0)</f>
        <v>0</v>
      </c>
      <c r="EN56" s="194">
        <f t="shared" ref="EN56:EN61" si="131">IF(AJ56&lt;AK56,1,0)</f>
        <v>0</v>
      </c>
      <c r="EO56" s="194">
        <f t="shared" ref="EO56:EO61" si="132">IF(AL56&lt;AM56,1,0)</f>
        <v>0</v>
      </c>
      <c r="EP56" s="194">
        <f t="shared" ref="EP56:EP61" si="133">IF(AN56&lt;AO56,1,0)</f>
        <v>0</v>
      </c>
      <c r="EQ56" s="194">
        <f t="shared" ref="EQ56:EQ61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/>
      <c r="O57" s="10"/>
      <c r="P57" s="7"/>
      <c r="Q57" s="10"/>
      <c r="R57" s="7"/>
      <c r="S57" s="10"/>
      <c r="T57" s="7"/>
      <c r="U57" s="10"/>
      <c r="V57" s="7"/>
      <c r="W57" s="10"/>
      <c r="X57" s="7"/>
      <c r="Y57" s="10"/>
      <c r="Z57" s="7"/>
      <c r="AA57" s="10"/>
      <c r="AB57" s="7"/>
      <c r="AC57" s="10"/>
      <c r="AD57" s="7"/>
      <c r="AE57" s="10"/>
      <c r="AF57" s="7"/>
      <c r="AG57" s="10"/>
      <c r="AH57" s="7"/>
      <c r="AI57" s="10"/>
      <c r="AJ57" s="7"/>
      <c r="AK57" s="10"/>
      <c r="AL57" s="7"/>
      <c r="AM57" s="10"/>
      <c r="AN57" s="7"/>
      <c r="AO57" s="10"/>
      <c r="AP57" s="7"/>
      <c r="AQ57" s="27"/>
      <c r="AR57" s="98"/>
      <c r="AS57" s="27"/>
      <c r="AT57" s="9"/>
      <c r="AU57" s="10"/>
      <c r="AV57" s="7"/>
      <c r="AW57" s="8"/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0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/>
      <c r="O58" s="10"/>
      <c r="P58" s="7"/>
      <c r="Q58" s="10"/>
      <c r="R58" s="7"/>
      <c r="S58" s="10"/>
      <c r="T58" s="7"/>
      <c r="U58" s="10"/>
      <c r="V58" s="7"/>
      <c r="W58" s="10"/>
      <c r="X58" s="7"/>
      <c r="Y58" s="10"/>
      <c r="Z58" s="7"/>
      <c r="AA58" s="10"/>
      <c r="AB58" s="7"/>
      <c r="AC58" s="10"/>
      <c r="AD58" s="7"/>
      <c r="AE58" s="10"/>
      <c r="AF58" s="7"/>
      <c r="AG58" s="10"/>
      <c r="AH58" s="7"/>
      <c r="AI58" s="10"/>
      <c r="AJ58" s="7"/>
      <c r="AK58" s="10"/>
      <c r="AL58" s="7"/>
      <c r="AM58" s="10"/>
      <c r="AN58" s="7"/>
      <c r="AO58" s="10"/>
      <c r="AP58" s="7"/>
      <c r="AQ58" s="27"/>
      <c r="AR58" s="98"/>
      <c r="AS58" s="27"/>
      <c r="AT58" s="9"/>
      <c r="AU58" s="10"/>
      <c r="AV58" s="7"/>
      <c r="AW58" s="8"/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/>
      <c r="O59" s="10"/>
      <c r="P59" s="7"/>
      <c r="Q59" s="10"/>
      <c r="R59" s="7"/>
      <c r="S59" s="10"/>
      <c r="T59" s="7"/>
      <c r="U59" s="10"/>
      <c r="V59" s="7"/>
      <c r="W59" s="10"/>
      <c r="X59" s="7"/>
      <c r="Y59" s="10"/>
      <c r="Z59" s="7"/>
      <c r="AA59" s="10"/>
      <c r="AB59" s="7"/>
      <c r="AC59" s="10"/>
      <c r="AD59" s="7"/>
      <c r="AE59" s="10"/>
      <c r="AF59" s="7"/>
      <c r="AG59" s="10"/>
      <c r="AH59" s="7"/>
      <c r="AI59" s="10"/>
      <c r="AJ59" s="7"/>
      <c r="AK59" s="10"/>
      <c r="AL59" s="7"/>
      <c r="AM59" s="10"/>
      <c r="AN59" s="7"/>
      <c r="AO59" s="10"/>
      <c r="AP59" s="7"/>
      <c r="AQ59" s="27"/>
      <c r="AR59" s="98"/>
      <c r="AS59" s="27"/>
      <c r="AT59" s="9"/>
      <c r="AU59" s="10"/>
      <c r="AV59" s="7"/>
      <c r="AW59" s="8"/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/>
      <c r="O60" s="10"/>
      <c r="P60" s="7"/>
      <c r="Q60" s="10"/>
      <c r="R60" s="7"/>
      <c r="S60" s="10"/>
      <c r="T60" s="7"/>
      <c r="U60" s="10"/>
      <c r="V60" s="7"/>
      <c r="W60" s="10"/>
      <c r="X60" s="7"/>
      <c r="Y60" s="10"/>
      <c r="Z60" s="7"/>
      <c r="AA60" s="10"/>
      <c r="AB60" s="7"/>
      <c r="AC60" s="10"/>
      <c r="AD60" s="7"/>
      <c r="AE60" s="10"/>
      <c r="AF60" s="7"/>
      <c r="AG60" s="10"/>
      <c r="AH60" s="7"/>
      <c r="AI60" s="10"/>
      <c r="AJ60" s="7"/>
      <c r="AK60" s="10"/>
      <c r="AL60" s="7"/>
      <c r="AM60" s="10"/>
      <c r="AN60" s="7"/>
      <c r="AO60" s="10"/>
      <c r="AP60" s="7"/>
      <c r="AQ60" s="27"/>
      <c r="AR60" s="98"/>
      <c r="AS60" s="27"/>
      <c r="AT60" s="9"/>
      <c r="AU60" s="10"/>
      <c r="AV60" s="7"/>
      <c r="AW60" s="8"/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/>
      <c r="O61" s="10"/>
      <c r="P61" s="7"/>
      <c r="Q61" s="10"/>
      <c r="R61" s="7"/>
      <c r="S61" s="10"/>
      <c r="T61" s="7"/>
      <c r="U61" s="10"/>
      <c r="V61" s="7"/>
      <c r="W61" s="10"/>
      <c r="X61" s="7"/>
      <c r="Y61" s="10"/>
      <c r="Z61" s="7"/>
      <c r="AA61" s="10"/>
      <c r="AB61" s="7"/>
      <c r="AC61" s="10"/>
      <c r="AD61" s="7"/>
      <c r="AE61" s="10"/>
      <c r="AF61" s="7"/>
      <c r="AG61" s="10"/>
      <c r="AH61" s="7"/>
      <c r="AI61" s="10"/>
      <c r="AJ61" s="7"/>
      <c r="AK61" s="10"/>
      <c r="AL61" s="7"/>
      <c r="AM61" s="10"/>
      <c r="AN61" s="7"/>
      <c r="AO61" s="10"/>
      <c r="AP61" s="7"/>
      <c r="AQ61" s="27"/>
      <c r="AR61" s="9"/>
      <c r="AS61" s="27"/>
      <c r="AT61" s="9"/>
      <c r="AU61" s="10"/>
      <c r="AV61" s="7"/>
      <c r="AW61" s="8"/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89</v>
      </c>
      <c r="C62" s="40">
        <f t="shared" si="100"/>
        <v>1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/>
      <c r="O62" s="10"/>
      <c r="P62" s="7">
        <v>9</v>
      </c>
      <c r="Q62" s="10"/>
      <c r="R62" s="7">
        <v>27</v>
      </c>
      <c r="S62" s="10"/>
      <c r="T62" s="7">
        <v>27</v>
      </c>
      <c r="U62" s="10">
        <v>1</v>
      </c>
      <c r="V62" s="7">
        <v>14</v>
      </c>
      <c r="W62" s="10"/>
      <c r="X62" s="7">
        <v>10</v>
      </c>
      <c r="Y62" s="10"/>
      <c r="Z62" s="7">
        <v>1</v>
      </c>
      <c r="AA62" s="10"/>
      <c r="AB62" s="7">
        <v>1</v>
      </c>
      <c r="AC62" s="10"/>
      <c r="AD62" s="7"/>
      <c r="AE62" s="10"/>
      <c r="AF62" s="7"/>
      <c r="AG62" s="10"/>
      <c r="AH62" s="7"/>
      <c r="AI62" s="10"/>
      <c r="AJ62" s="7"/>
      <c r="AK62" s="10"/>
      <c r="AL62" s="7"/>
      <c r="AM62" s="10"/>
      <c r="AN62" s="7"/>
      <c r="AO62" s="10"/>
      <c r="AP62" s="7"/>
      <c r="AQ62" s="27"/>
      <c r="AR62" s="98"/>
      <c r="AS62" s="27">
        <v>89</v>
      </c>
      <c r="AT62" s="9">
        <v>0</v>
      </c>
      <c r="AU62" s="10">
        <v>0</v>
      </c>
      <c r="AV62" s="7">
        <v>0</v>
      </c>
      <c r="AW62" s="8">
        <v>2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>IF(B62&lt;   C62,"* El total de Reactivos NO DEBE ser superior al total de Procesados. ","")</f>
        <v/>
      </c>
      <c r="CB62" s="193" t="str">
        <f>IF(B62&lt;&gt; AR62+ AS62,"* La suma de las columnas Sexo DEBE SER IGUAL a los Procesados. ","")</f>
        <v/>
      </c>
      <c r="CC62" s="193" t="str">
        <f>IF(B62&lt;  AT62+ AU62,"* La suma de las columna Trans NO DEBE ser superior al total de Procesados. ","")</f>
        <v/>
      </c>
      <c r="CD62" s="193" t="str">
        <f>IF(B62&lt;  AV62,"* La columna Pueblos Originarios NO DEBE ser superior al total de Procesados. ","")</f>
        <v/>
      </c>
      <c r="CE62" s="193" t="str">
        <f>IF(B62&lt;  AW62,"* La columna Migrantes NO DEBE ser superior al total de Procesados. ","")</f>
        <v/>
      </c>
      <c r="CF62" s="86"/>
      <c r="CG62" s="194">
        <f>IF(B62&lt;   C62,1,0)</f>
        <v>0</v>
      </c>
      <c r="CH62" s="194">
        <f>IF(B62&lt;&gt; AR62+AS62,1,0)</f>
        <v>0</v>
      </c>
      <c r="CI62" s="194">
        <f>IF(B62&lt;  AT62+AU62,1,0)</f>
        <v>0</v>
      </c>
      <c r="CJ62" s="194">
        <f>IF(B62&lt;  AV62,1,0)</f>
        <v>0</v>
      </c>
      <c r="CK62" s="194">
        <f>IF(B62&lt;  AW62,1,0)</f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>IF(N62&lt;O62,"* Los Procesados deben ser mayor o igual a los Reactivos en los 10 - 14. ","")</f>
        <v/>
      </c>
      <c r="DG62" s="193" t="str">
        <f>IF(P62&lt;Q62,"* Los Procesados deben ser mayor o igual a los Reactivos en los 15 - 19. ","")</f>
        <v/>
      </c>
      <c r="DH62" s="193" t="str">
        <f>IF(R62&lt;S62,"* Los Procesados deben ser mayor o igual a los Reactivos en los 20 - 24. ","")</f>
        <v/>
      </c>
      <c r="DI62" s="193" t="str">
        <f>IF(T62&lt;U62,"* Los Procesados deben ser mayor o igual a los Reactivos en los 25 a 29. ","")</f>
        <v/>
      </c>
      <c r="DJ62" s="193" t="str">
        <f>IF(V62&lt;W62,"* Los Procesados deben ser mayor o igual a los Reactivos en los 30 a 34. ","")</f>
        <v/>
      </c>
      <c r="DK62" s="193" t="str">
        <f>IF(X62&lt;Y62,"* Los Procesados deben ser mayor o igual a los Reactivos en los 35 a 39. ","")</f>
        <v/>
      </c>
      <c r="DL62" s="193" t="str">
        <f>IF(AF62&lt;AG62,"* Los Procesados deben ser mayor o igual a los Reactivos en los 55 a 59. ","")</f>
        <v/>
      </c>
      <c r="DM62" s="193" t="str">
        <f>IF(AH62&lt;AI62,"* Los Procesados deben ser mayor o igual a los Reactivos en los 60 a 64. ","")</f>
        <v/>
      </c>
      <c r="DN62" s="193" t="str">
        <f>IF(AJ62&lt;AK62,"* Los Procesados deben ser mayor o igual a los Reactivos en los 65 a 69. ","")</f>
        <v/>
      </c>
      <c r="DO62" s="193" t="str">
        <f>IF(AL62&lt;AM62,"* Los Procesados deben ser mayor o igual a los Reactivos en los 70 a 74. ","")</f>
        <v/>
      </c>
      <c r="DP62" s="193" t="str">
        <f>IF(AN62&lt;AO62,"* Los Procesados deben ser mayor o igual a los Reactivos en los 75 a 79. ","")</f>
        <v/>
      </c>
      <c r="DQ62" s="193" t="str">
        <f>IF(AP62&lt;AQ62,"* Los Procesados deben ser mayor o igual a los Reactivos en los 80 y más. ","")</f>
        <v/>
      </c>
      <c r="DR62" s="193"/>
      <c r="EA62" s="86"/>
      <c r="EB62" s="86"/>
      <c r="EC62" s="86"/>
      <c r="ED62" s="86"/>
      <c r="EE62" s="86"/>
      <c r="EF62" s="194">
        <f>IF(N62&lt;O62,1,0)</f>
        <v>0</v>
      </c>
      <c r="EG62" s="194">
        <f>IF(P62&lt;Q62,1,0)</f>
        <v>0</v>
      </c>
      <c r="EH62" s="194">
        <f>IF(R62&lt;S62,1,0)</f>
        <v>0</v>
      </c>
      <c r="EI62" s="194">
        <f>IF(T62&lt;U62,1,0)</f>
        <v>0</v>
      </c>
      <c r="EJ62" s="194">
        <f>IF(V62&lt;W62,1,0)</f>
        <v>0</v>
      </c>
      <c r="EK62" s="194">
        <f>IF(X62&lt;Y62,1,0)</f>
        <v>0</v>
      </c>
      <c r="EL62" s="194">
        <f>IF(AF62&lt;AG62,1,0)</f>
        <v>0</v>
      </c>
      <c r="EM62" s="194">
        <f>IF(AH62&lt;AI62,1,0)</f>
        <v>0</v>
      </c>
      <c r="EN62" s="194">
        <f>IF(AJ62&lt;AK62,1,0)</f>
        <v>0</v>
      </c>
      <c r="EO62" s="194">
        <f>IF(AL62&lt;AM62,1,0)</f>
        <v>0</v>
      </c>
      <c r="EP62" s="194">
        <f>IF(AN62&lt;AO62,1,0)</f>
        <v>0</v>
      </c>
      <c r="EQ62" s="194">
        <f>IF(AP62&lt;AQ62,1,0)</f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8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/>
      <c r="O63" s="10"/>
      <c r="P63" s="7">
        <v>1</v>
      </c>
      <c r="Q63" s="10"/>
      <c r="R63" s="7">
        <v>1</v>
      </c>
      <c r="S63" s="10"/>
      <c r="T63" s="7">
        <v>2</v>
      </c>
      <c r="U63" s="10"/>
      <c r="V63" s="7">
        <v>1</v>
      </c>
      <c r="W63" s="10"/>
      <c r="X63" s="7">
        <v>2</v>
      </c>
      <c r="Y63" s="10"/>
      <c r="Z63" s="7"/>
      <c r="AA63" s="10"/>
      <c r="AB63" s="7">
        <v>1</v>
      </c>
      <c r="AC63" s="10"/>
      <c r="AD63" s="7"/>
      <c r="AE63" s="10"/>
      <c r="AF63" s="7"/>
      <c r="AG63" s="10"/>
      <c r="AH63" s="7"/>
      <c r="AI63" s="10"/>
      <c r="AJ63" s="7"/>
      <c r="AK63" s="10"/>
      <c r="AL63" s="7"/>
      <c r="AM63" s="10"/>
      <c r="AN63" s="7"/>
      <c r="AO63" s="10"/>
      <c r="AP63" s="7"/>
      <c r="AQ63" s="27"/>
      <c r="AR63" s="98"/>
      <c r="AS63" s="27">
        <v>8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>IF(B63&lt;   C63,"* El total de Reactivos NO DEBE ser superior al total de Procesados. ","")</f>
        <v/>
      </c>
      <c r="CB63" s="193" t="str">
        <f>IF(B63&lt;&gt; AR63+ AS63,"* La suma de las columnas Sexo DEBE SER IGUAL a los Procesados. ","")</f>
        <v/>
      </c>
      <c r="CC63" s="193" t="str">
        <f>IF(B63&lt;  AT63+ AU63,"* La suma de las columna Trans NO DEBE ser superior al total de Procesados. ","")</f>
        <v/>
      </c>
      <c r="CD63" s="193" t="str">
        <f>IF(B63&lt;  AV63,"* La columna Pueblos Originarios NO DEBE ser superior al total de Procesados. ","")</f>
        <v/>
      </c>
      <c r="CE63" s="193" t="str">
        <f>IF(B63&lt;  AW63,"* La columna Migrantes NO DEBE ser superior al total de Procesados. ","")</f>
        <v/>
      </c>
      <c r="CF63" s="86"/>
      <c r="CG63" s="194">
        <f>IF(B63&lt;   C63,1,0)</f>
        <v>0</v>
      </c>
      <c r="CH63" s="194">
        <f>IF(B63&lt;&gt; AR63+AS63,1,0)</f>
        <v>0</v>
      </c>
      <c r="CI63" s="194">
        <f>IF(B63&lt;  AT63+AU63,1,0)</f>
        <v>0</v>
      </c>
      <c r="CJ63" s="194">
        <f>IF(B63&lt;  AV63,1,0)</f>
        <v>0</v>
      </c>
      <c r="CK63" s="194">
        <f>IF(B63&lt;  AW63,1,0)</f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>IF(N63&lt;O63,"* Los Procesados deben ser mayor o igual a los Reactivos en los 10 - 14. ","")</f>
        <v/>
      </c>
      <c r="DG63" s="193" t="str">
        <f>IF(P63&lt;Q63,"* Los Procesados deben ser mayor o igual a los Reactivos en los 15 - 19. ","")</f>
        <v/>
      </c>
      <c r="DH63" s="193" t="str">
        <f>IF(R63&lt;S63,"* Los Procesados deben ser mayor o igual a los Reactivos en los 20 - 24. ","")</f>
        <v/>
      </c>
      <c r="DI63" s="193" t="str">
        <f>IF(T63&lt;U63,"* Los Procesados deben ser mayor o igual a los Reactivos en los 25 a 29. ","")</f>
        <v/>
      </c>
      <c r="DJ63" s="193" t="str">
        <f>IF(V63&lt;W63,"* Los Procesados deben ser mayor o igual a los Reactivos en los 30 a 34. ","")</f>
        <v/>
      </c>
      <c r="DK63" s="193" t="str">
        <f>IF(X63&lt;Y63,"* Los Procesados deben ser mayor o igual a los Reactivos en los 35 a 39. ","")</f>
        <v/>
      </c>
      <c r="DL63" s="193" t="str">
        <f>IF(AF63&lt;AG63,"* Los Procesados deben ser mayor o igual a los Reactivos en los 55 a 59. ","")</f>
        <v/>
      </c>
      <c r="DM63" s="193" t="str">
        <f>IF(AH63&lt;AI63,"* Los Procesados deben ser mayor o igual a los Reactivos en los 60 a 64. ","")</f>
        <v/>
      </c>
      <c r="DN63" s="193" t="str">
        <f>IF(AJ63&lt;AK63,"* Los Procesados deben ser mayor o igual a los Reactivos en los 65 a 69. ","")</f>
        <v/>
      </c>
      <c r="DO63" s="193" t="str">
        <f>IF(AL63&lt;AM63,"* Los Procesados deben ser mayor o igual a los Reactivos en los 70 a 74. ","")</f>
        <v/>
      </c>
      <c r="DP63" s="193" t="str">
        <f>IF(AN63&lt;AO63,"* Los Procesados deben ser mayor o igual a los Reactivos en los 75 a 79. ","")</f>
        <v/>
      </c>
      <c r="DQ63" s="193" t="str">
        <f>IF(AP63&lt;AQ63,"* Los Procesados deben ser mayor o igual a los Reactivos en los 80 y más. ","")</f>
        <v/>
      </c>
      <c r="DR63" s="193"/>
      <c r="EA63" s="86"/>
      <c r="EB63" s="86"/>
      <c r="EC63" s="86"/>
      <c r="ED63" s="86"/>
      <c r="EE63" s="86"/>
      <c r="EF63" s="194">
        <f>IF(N63&lt;O63,1,0)</f>
        <v>0</v>
      </c>
      <c r="EG63" s="194">
        <f>IF(P63&lt;Q63,1,0)</f>
        <v>0</v>
      </c>
      <c r="EH63" s="194">
        <f>IF(R63&lt;S63,1,0)</f>
        <v>0</v>
      </c>
      <c r="EI63" s="194">
        <f>IF(T63&lt;U63,1,0)</f>
        <v>0</v>
      </c>
      <c r="EJ63" s="194">
        <f>IF(V63&lt;W63,1,0)</f>
        <v>0</v>
      </c>
      <c r="EK63" s="194">
        <f>IF(X63&lt;Y63,1,0)</f>
        <v>0</v>
      </c>
      <c r="EL63" s="194">
        <f>IF(AF63&lt;AG63,1,0)</f>
        <v>0</v>
      </c>
      <c r="EM63" s="194">
        <f>IF(AH63&lt;AI63,1,0)</f>
        <v>0</v>
      </c>
      <c r="EN63" s="194">
        <f>IF(AJ63&lt;AK63,1,0)</f>
        <v>0</v>
      </c>
      <c r="EO63" s="194">
        <f>IF(AL63&lt;AM63,1,0)</f>
        <v>0</v>
      </c>
      <c r="EP63" s="194">
        <f>IF(AN63&lt;AO63,1,0)</f>
        <v>0</v>
      </c>
      <c r="EQ63" s="194">
        <f>IF(AP63&lt;AQ63,1,0)</f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/>
      <c r="O64" s="10"/>
      <c r="P64" s="7"/>
      <c r="Q64" s="10"/>
      <c r="R64" s="7"/>
      <c r="S64" s="10"/>
      <c r="T64" s="7"/>
      <c r="U64" s="10"/>
      <c r="V64" s="7"/>
      <c r="W64" s="10"/>
      <c r="X64" s="7"/>
      <c r="Y64" s="10"/>
      <c r="Z64" s="7"/>
      <c r="AA64" s="10"/>
      <c r="AB64" s="7"/>
      <c r="AC64" s="10"/>
      <c r="AD64" s="7"/>
      <c r="AE64" s="10"/>
      <c r="AF64" s="7"/>
      <c r="AG64" s="10"/>
      <c r="AH64" s="7"/>
      <c r="AI64" s="10"/>
      <c r="AJ64" s="7"/>
      <c r="AK64" s="10"/>
      <c r="AL64" s="7"/>
      <c r="AM64" s="10"/>
      <c r="AN64" s="7"/>
      <c r="AO64" s="10"/>
      <c r="AP64" s="7"/>
      <c r="AQ64" s="27"/>
      <c r="AR64" s="98"/>
      <c r="AS64" s="27"/>
      <c r="AT64" s="9"/>
      <c r="AU64" s="10"/>
      <c r="AV64" s="7"/>
      <c r="AW64" s="8"/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>IF(B64&lt;   C64,"* El total de Reactivos NO DEBE ser superior al total de Procesados. ","")</f>
        <v/>
      </c>
      <c r="CB64" s="193" t="str">
        <f>IF(B64&lt;&gt; AR64+ AS64,"* La suma de las columnas Sexo DEBE SER IGUAL a los Procesados. ","")</f>
        <v/>
      </c>
      <c r="CC64" s="193" t="str">
        <f>IF(B64&lt;  AT64+ AU64,"* La suma de las columna Trans NO DEBE ser superior al total de Procesados. ","")</f>
        <v/>
      </c>
      <c r="CD64" s="193" t="str">
        <f>IF(B64&lt;  AV64,"* La columna Pueblos Originarios NO DEBE ser superior al total de Procesados. ","")</f>
        <v/>
      </c>
      <c r="CE64" s="193" t="str">
        <f>IF(B64&lt;  AW64,"* La columna Migrantes NO DEBE ser superior al total de Procesados. ","")</f>
        <v/>
      </c>
      <c r="CF64" s="86"/>
      <c r="CG64" s="194">
        <f>IF(B64&lt;   C64,1,0)</f>
        <v>0</v>
      </c>
      <c r="CH64" s="194">
        <f>IF(B64&lt;&gt; AR64+AS64,1,0)</f>
        <v>0</v>
      </c>
      <c r="CI64" s="194">
        <f>IF(B64&lt;  AT64+AU64,1,0)</f>
        <v>0</v>
      </c>
      <c r="CJ64" s="194">
        <f>IF(B64&lt;  AV64,1,0)</f>
        <v>0</v>
      </c>
      <c r="CK64" s="194">
        <f>IF(B64&lt;  AW64,1,0)</f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>IF(N64&lt;O64,"* Los Procesados deben ser mayor o igual a los Reactivos en los 10 - 14. ","")</f>
        <v/>
      </c>
      <c r="DG64" s="193" t="str">
        <f>IF(P64&lt;Q64,"* Los Procesados deben ser mayor o igual a los Reactivos en los 15 - 19. ","")</f>
        <v/>
      </c>
      <c r="DH64" s="193" t="str">
        <f>IF(R64&lt;S64,"* Los Procesados deben ser mayor o igual a los Reactivos en los 20 - 24. ","")</f>
        <v/>
      </c>
      <c r="DI64" s="193" t="str">
        <f>IF(T64&lt;U64,"* Los Procesados deben ser mayor o igual a los Reactivos en los 25 a 29. ","")</f>
        <v/>
      </c>
      <c r="DJ64" s="193" t="str">
        <f>IF(V64&lt;W64,"* Los Procesados deben ser mayor o igual a los Reactivos en los 30 a 34. ","")</f>
        <v/>
      </c>
      <c r="DK64" s="193" t="str">
        <f>IF(X64&lt;Y64,"* Los Procesados deben ser mayor o igual a los Reactivos en los 35 a 39. ","")</f>
        <v/>
      </c>
      <c r="DL64" s="193" t="str">
        <f>IF(AF64&lt;AG64,"* Los Procesados deben ser mayor o igual a los Reactivos en los 55 a 59. ","")</f>
        <v/>
      </c>
      <c r="DM64" s="193" t="str">
        <f>IF(AH64&lt;AI64,"* Los Procesados deben ser mayor o igual a los Reactivos en los 60 a 64. ","")</f>
        <v/>
      </c>
      <c r="DN64" s="193" t="str">
        <f>IF(AJ64&lt;AK64,"* Los Procesados deben ser mayor o igual a los Reactivos en los 65 a 69. ","")</f>
        <v/>
      </c>
      <c r="DO64" s="193" t="str">
        <f>IF(AL64&lt;AM64,"* Los Procesados deben ser mayor o igual a los Reactivos en los 70 a 74. ","")</f>
        <v/>
      </c>
      <c r="DP64" s="193" t="str">
        <f>IF(AN64&lt;AO64,"* Los Procesados deben ser mayor o igual a los Reactivos en los 75 a 79. ","")</f>
        <v/>
      </c>
      <c r="DQ64" s="193" t="str">
        <f>IF(AP64&lt;AQ64,"* Los Procesados deben ser mayor o igual a los Reactivos en los 80 y más. ","")</f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>IF(N64&lt;O64,1,0)</f>
        <v>0</v>
      </c>
      <c r="EG64" s="194">
        <f>IF(P64&lt;Q64,1,0)</f>
        <v>0</v>
      </c>
      <c r="EH64" s="194">
        <f>IF(R64&lt;S64,1,0)</f>
        <v>0</v>
      </c>
      <c r="EI64" s="194">
        <f>IF(T64&lt;U64,1,0)</f>
        <v>0</v>
      </c>
      <c r="EJ64" s="194">
        <f>IF(V64&lt;W64,1,0)</f>
        <v>0</v>
      </c>
      <c r="EK64" s="194">
        <f>IF(X64&lt;Y64,1,0)</f>
        <v>0</v>
      </c>
      <c r="EL64" s="194">
        <f>IF(AF64&lt;AG64,1,0)</f>
        <v>0</v>
      </c>
      <c r="EM64" s="194">
        <f>IF(AH64&lt;AI64,1,0)</f>
        <v>0</v>
      </c>
      <c r="EN64" s="194">
        <f>IF(AJ64&lt;AK64,1,0)</f>
        <v>0</v>
      </c>
      <c r="EO64" s="194">
        <f>IF(AL64&lt;AM64,1,0)</f>
        <v>0</v>
      </c>
      <c r="EP64" s="194">
        <f>IF(AN64&lt;AO64,1,0)</f>
        <v>0</v>
      </c>
      <c r="EQ64" s="194">
        <f>IF(AP64&lt;AQ64,1,0)</f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72" t="s">
        <v>68</v>
      </c>
      <c r="F142" s="29" t="s">
        <v>33</v>
      </c>
      <c r="G142" s="30" t="s">
        <v>34</v>
      </c>
      <c r="H142" s="72" t="s">
        <v>68</v>
      </c>
      <c r="I142" s="29" t="s">
        <v>33</v>
      </c>
      <c r="J142" s="30" t="s">
        <v>34</v>
      </c>
      <c r="K142" s="72" t="s">
        <v>68</v>
      </c>
      <c r="L142" s="29" t="s">
        <v>33</v>
      </c>
      <c r="M142" s="30" t="s">
        <v>34</v>
      </c>
      <c r="N142" s="72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72" t="s">
        <v>68</v>
      </c>
      <c r="F150" s="29" t="s">
        <v>33</v>
      </c>
      <c r="G150" s="30" t="s">
        <v>34</v>
      </c>
      <c r="H150" s="72" t="s">
        <v>68</v>
      </c>
      <c r="I150" s="29" t="s">
        <v>33</v>
      </c>
      <c r="J150" s="30" t="s">
        <v>34</v>
      </c>
      <c r="K150" s="72" t="s">
        <v>68</v>
      </c>
      <c r="L150" s="29" t="s">
        <v>33</v>
      </c>
      <c r="M150" s="30" t="s">
        <v>34</v>
      </c>
      <c r="N150" s="72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215</v>
      </c>
      <c r="D160" s="136">
        <f>SUM(+F160+H160+J160+L160+N160+P160+R160+T160+V160+X160+Z160+AB160+AD160+AF160+AH160+AJ160+AL160+AN160+AP160+AR160)</f>
        <v>4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>
        <v>2</v>
      </c>
      <c r="P160" s="5"/>
      <c r="Q160" s="1">
        <v>26</v>
      </c>
      <c r="R160" s="5"/>
      <c r="S160" s="1">
        <v>42</v>
      </c>
      <c r="T160" s="5"/>
      <c r="U160" s="1">
        <v>59</v>
      </c>
      <c r="V160" s="5">
        <v>1</v>
      </c>
      <c r="W160" s="1">
        <v>48</v>
      </c>
      <c r="X160" s="5">
        <v>1</v>
      </c>
      <c r="Y160" s="1">
        <v>30</v>
      </c>
      <c r="Z160" s="5">
        <v>2</v>
      </c>
      <c r="AA160" s="1">
        <v>7</v>
      </c>
      <c r="AB160" s="5"/>
      <c r="AC160" s="1">
        <v>1</v>
      </c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215</v>
      </c>
      <c r="AU160" s="138">
        <v>0</v>
      </c>
      <c r="AV160" s="18">
        <v>0</v>
      </c>
      <c r="AW160" s="7">
        <v>0</v>
      </c>
      <c r="AX160" s="9">
        <v>0</v>
      </c>
      <c r="AY160" s="18"/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0" si="300">IF(C160&lt;   D160,"* El total de Reactivos NO DEBE ser superior al total de Procesados. ","")</f>
        <v/>
      </c>
      <c r="CB160" s="193" t="str">
        <f t="shared" ref="CB160:CB177" si="301">IF(C160&lt;&gt; AS160+ AT160,"* La suma de las columnas Sexo DEBE SER IGUAL a los Procesados. ","")</f>
        <v/>
      </c>
      <c r="CC160" s="193" t="str">
        <f t="shared" ref="CC160:CC180" si="302">IF(C160&lt;  AU160+ AV160,"* La suma de las columna Trans NO DEBE ser superior al total de Procesados. ","")</f>
        <v/>
      </c>
      <c r="CD160" s="193" t="str">
        <f t="shared" ref="CD160:CD180" si="303">IF(C160&lt;  AW160,"* La columna Pueblos Originarios NO DEBE ser superior al total de Procesados. ","")</f>
        <v/>
      </c>
      <c r="CE160" s="193" t="str">
        <f t="shared" ref="CE160:CE180" si="304">IF(C160&lt;  AX160,"* La columna Migrantes NO DEBE ser superior al total de Procesados. ","")</f>
        <v/>
      </c>
      <c r="CF160" s="193" t="str">
        <f t="shared" ref="CF160:CF180" si="305">IF((O160 + Q160) &lt;  AY160,"* La columna 14-18 AÑOS no puede ser mayor al total por grupo edad de 10 a 19 años. ","")</f>
        <v/>
      </c>
      <c r="CG160" s="194">
        <f t="shared" ref="CG160:CG180" si="306">IF(C160&lt;&gt; AS160+AT160,1,0)</f>
        <v>0</v>
      </c>
      <c r="CH160" s="194">
        <f t="shared" ref="CH160:CH180" si="307">IF(C160&lt;  AU160+AV160,1,0)</f>
        <v>0</v>
      </c>
      <c r="CI160" s="194">
        <f t="shared" ref="CI160:CI180" si="308">IF(C160&lt;  AW160,1,0)</f>
        <v>0</v>
      </c>
      <c r="CJ160" s="194">
        <f t="shared" ref="CJ160:CJ180" si="309">IF(C160&lt;  AX160,1,0)</f>
        <v>0</v>
      </c>
      <c r="CK160" s="194">
        <f t="shared" ref="CK160:CK180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0" si="311">IF(F160&gt; E160,"* Los exámenes Reactivos de Menor de 6 meses NO DEBEN ser mayor a los Exámenes Procesados de la misma edad. ","")</f>
        <v/>
      </c>
      <c r="DB160" s="193" t="str">
        <f t="shared" ref="DB160:DB180" si="312">IF(H160&gt; G160,"* Los exámenes Reactivos de 6 a 11 meses NO DEBEN ser mayor a los Exámenes Procesados de la misma edad. ","")</f>
        <v/>
      </c>
      <c r="DC160" s="193" t="str">
        <f t="shared" ref="DC160:DC180" si="313">IF(J160&gt; I160,"* Los exámenes Reactivos de 12 a 24 meses NO DEBEN ser mayor a los Exámenes Procesados de la misma edad. ","")</f>
        <v/>
      </c>
      <c r="DD160" s="193" t="str">
        <f t="shared" ref="DD160:DD180" si="314">IF(L160&gt; K160,"* Los exámenes Reactivos de 3 a 4 años NO DEBEN ser mayor a los Exámenes Procesados de la misma edad. ","")</f>
        <v/>
      </c>
      <c r="DE160" s="193" t="str">
        <f t="shared" ref="DE160:DE180" si="315">IF(N160&gt; M160,"* Los exámenes Reactivos de 5 a 9 años NO DEBEN ser mayor a los Exámenes Procesados de la misma edad. ","")</f>
        <v/>
      </c>
      <c r="DF160" s="193" t="str">
        <f t="shared" ref="DF160:DF180" si="316">IF(P160&gt; O160,"* Los exámenes Reactivos de 10 a 14 años NO DEBEN ser mayor a los Exámenes Procesados de la misma edad. ","")</f>
        <v/>
      </c>
      <c r="DG160" s="193" t="str">
        <f t="shared" ref="DG160:DG180" si="317">IF(R160&gt; Q160,"* Los exámenes Reactivos de 15 a 19 años NO DEBEN ser mayor a los Exámenes Procesados de la misma edad. ","")</f>
        <v/>
      </c>
      <c r="DH160" s="193" t="str">
        <f t="shared" ref="DH160:DH180" si="318">IF(T160&gt; S160,"* Los exámenes Reactivos de 20 a 24 años NO DEBEN ser mayor a los Exámenes Procesados de la misma edad. ","")</f>
        <v/>
      </c>
      <c r="DI160" s="193" t="str">
        <f t="shared" ref="DI160:DI180" si="319">IF(V160&gt; U160,"* Los exámenes Reactivos de 25 a 29 años NO DEBEN ser mayor a los Exámenes Procesados de la misma edad. ","")</f>
        <v/>
      </c>
      <c r="DJ160" s="193" t="str">
        <f t="shared" ref="DJ160:DJ180" si="320">IF(X160&gt; W160,"* Los exámenes Reactivos de 30 a 34 años NO DEBEN ser mayor a los Exámenes Procesados de la misma edad. ","")</f>
        <v/>
      </c>
      <c r="DK160" s="193" t="str">
        <f t="shared" ref="DK160:DK180" si="321">IF(Z160&gt; Y160,"* Los exámenes Reactivos de 35 a 39 años NO DEBEN ser mayor a los Exámenes Procesados de la misma edad. ","")</f>
        <v/>
      </c>
      <c r="DL160" s="193" t="str">
        <f t="shared" ref="DL160:DL180" si="322">IF(AB160&gt; AA160,"* Los exámenes Reactivos de 40 a 44 años NO DEBEN ser mayor a los Exámenes Procesados de la misma edad. ","")</f>
        <v/>
      </c>
      <c r="DM160" s="193" t="str">
        <f t="shared" ref="DM160:DM180" si="323">IF(AD160&gt; AC160,"* Los exámenes Reactivos de 45 a 49 años NO DEBEN ser mayor a los Exámenes Procesados de la misma edad. ","")</f>
        <v/>
      </c>
      <c r="DN160" s="193" t="str">
        <f t="shared" ref="DN160:DN180" si="324">IF(AF160&gt; AE160,"* Los exámenes Reactivos de 50 a 54 años NO DEBEN ser mayor a los Exámenes Procesados de la misma edad. ","")</f>
        <v/>
      </c>
      <c r="DO160" s="193" t="str">
        <f t="shared" ref="DO160:DO180" si="325">IF(AH160&gt; AG160,"* Los exámenes Reactivos de 55 a 59 años NO DEBEN ser mayor a los Exámenes Procesados de la misma edad. ","")</f>
        <v/>
      </c>
      <c r="DP160" s="193" t="str">
        <f t="shared" ref="DP160:DP180" si="326">IF(AJ160&gt; AI160,"* Los exámenes Reactivos de 60 a 64 años NO DEBEN ser mayor a los Exámenes Procesados de la misma edad. ","")</f>
        <v/>
      </c>
      <c r="DQ160" s="193" t="str">
        <f t="shared" ref="DQ160:DQ180" si="327">IF(AL160&gt; AK160,"* Los exámenes Reactivos de 65 a 69 años NO DEBEN ser mayor a los Exámenes Procesados de la misma edad. ","")</f>
        <v/>
      </c>
      <c r="DR160" s="193" t="str">
        <f t="shared" ref="DR160:DR180" si="328">IF(AN160&gt; AM160,"* Los exámenes Reactivos de 70 a 74 años NO DEBEN ser mayor a los Exámenes Procesados de la misma edad. ","")</f>
        <v/>
      </c>
      <c r="DS160" s="193" t="str">
        <f t="shared" ref="DS160:DS180" si="329">IF(AP160&gt; AO160,"* Los exámenes Reactivos de 75 a 79 años NO DEBEN ser mayor a los Exámenes Procesados de la misma edad. ","")</f>
        <v/>
      </c>
      <c r="DT160" s="193" t="str">
        <f t="shared" ref="DT160:DT180" si="330">IF(AR160&gt; AQ160,"* Los exámenes Reactivos de 80 y mas años NO DEBEN ser mayor a los Exámenes Procesados de la misma edad. ","")</f>
        <v/>
      </c>
      <c r="EA160" s="194">
        <f t="shared" ref="EA160:EA180" si="331">IF(F160&gt; E160,1,0)</f>
        <v>0</v>
      </c>
      <c r="EB160" s="194">
        <f t="shared" ref="EB160:EB180" si="332">IF(H160&gt; G160,1,0)</f>
        <v>0</v>
      </c>
      <c r="EC160" s="194">
        <f t="shared" ref="EC160:EC180" si="333">IF(J160&gt; I160,1,0)</f>
        <v>0</v>
      </c>
      <c r="ED160" s="194">
        <f t="shared" ref="ED160:ED180" si="334">IF(L160&gt; K160,1,0)</f>
        <v>0</v>
      </c>
      <c r="EE160" s="194">
        <f t="shared" ref="EE160:EE180" si="335">IF(N160&gt; M160,1,0)</f>
        <v>0</v>
      </c>
      <c r="EF160" s="194">
        <f t="shared" ref="EF160:EF180" si="336">IF(P160&gt; O160,1,0)</f>
        <v>0</v>
      </c>
      <c r="EG160" s="194">
        <f t="shared" ref="EG160:EG180" si="337">IF(R160&gt; Q160,1,0)</f>
        <v>0</v>
      </c>
      <c r="EH160" s="194">
        <f t="shared" ref="EH160:EH180" si="338">IF(T160&gt; S160,1,0)</f>
        <v>0</v>
      </c>
      <c r="EI160" s="194">
        <f t="shared" ref="EI160:EI180" si="339">IF(V160&gt; U160,1,0)</f>
        <v>0</v>
      </c>
      <c r="EJ160" s="194">
        <f t="shared" ref="EJ160:EJ180" si="340">IF(X160&gt; W160,1,0)</f>
        <v>0</v>
      </c>
      <c r="EK160" s="194">
        <f t="shared" ref="EK160:EK180" si="341">IF(Z160&gt; Y160,1,0)</f>
        <v>0</v>
      </c>
      <c r="EL160" s="194">
        <f t="shared" ref="EL160:EL180" si="342">IF(AB160&gt; AA160,1,0)</f>
        <v>0</v>
      </c>
      <c r="EM160" s="194">
        <f t="shared" ref="EM160:EM180" si="343">IF(AD160&gt; AC160,1,0)</f>
        <v>0</v>
      </c>
      <c r="EN160" s="194">
        <f t="shared" ref="EN160:EN180" si="344">IF(AF160&gt; AE160,1,0)</f>
        <v>0</v>
      </c>
      <c r="EO160" s="194">
        <f t="shared" ref="EO160:EO180" si="345">IF(AH160&gt; AG160,1,0)</f>
        <v>0</v>
      </c>
      <c r="EP160" s="194">
        <f t="shared" ref="EP160:EP180" si="346">IF(AJ160&gt; AI160,1,0)</f>
        <v>0</v>
      </c>
      <c r="EQ160" s="194">
        <f t="shared" ref="EQ160:EQ180" si="347">IF(AL160&gt; AK160,1,0)</f>
        <v>0</v>
      </c>
      <c r="ER160" s="194">
        <f t="shared" ref="ER160:ER180" si="348">IF(AN160&gt; AM160,1,0)</f>
        <v>0</v>
      </c>
      <c r="ES160" s="194">
        <f t="shared" ref="ES160:ES180" si="349">IF(AP160&gt; AO160,1,0)</f>
        <v>0</v>
      </c>
      <c r="ET160" s="194">
        <f t="shared" ref="ET160:ET180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80</v>
      </c>
      <c r="D161" s="109">
        <f t="shared" si="35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7</v>
      </c>
      <c r="R161" s="37"/>
      <c r="S161" s="15">
        <v>16</v>
      </c>
      <c r="T161" s="37"/>
      <c r="U161" s="15">
        <v>23</v>
      </c>
      <c r="V161" s="37"/>
      <c r="W161" s="15">
        <v>16</v>
      </c>
      <c r="X161" s="37"/>
      <c r="Y161" s="15">
        <v>15</v>
      </c>
      <c r="Z161" s="37"/>
      <c r="AA161" s="15">
        <v>3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80</v>
      </c>
      <c r="AU161" s="138">
        <v>0</v>
      </c>
      <c r="AV161" s="18">
        <v>0</v>
      </c>
      <c r="AW161" s="7">
        <v>0</v>
      </c>
      <c r="AX161" s="9">
        <v>0</v>
      </c>
      <c r="AY161" s="18"/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0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/>
      <c r="AU163" s="138"/>
      <c r="AV163" s="18"/>
      <c r="AW163" s="7"/>
      <c r="AX163" s="9"/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23</v>
      </c>
      <c r="D165" s="109">
        <f t="shared" si="35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4</v>
      </c>
      <c r="R165" s="10"/>
      <c r="S165" s="7">
        <v>8</v>
      </c>
      <c r="T165" s="10"/>
      <c r="U165" s="7">
        <v>5</v>
      </c>
      <c r="V165" s="10"/>
      <c r="W165" s="7">
        <v>1</v>
      </c>
      <c r="X165" s="10"/>
      <c r="Y165" s="7">
        <v>2</v>
      </c>
      <c r="Z165" s="10"/>
      <c r="AA165" s="7"/>
      <c r="AB165" s="10"/>
      <c r="AC165" s="7"/>
      <c r="AD165" s="10"/>
      <c r="AE165" s="7"/>
      <c r="AF165" s="10"/>
      <c r="AG165" s="7"/>
      <c r="AH165" s="10"/>
      <c r="AI165" s="7">
        <v>1</v>
      </c>
      <c r="AJ165" s="10"/>
      <c r="AK165" s="7">
        <v>2</v>
      </c>
      <c r="AL165" s="10"/>
      <c r="AM165" s="7"/>
      <c r="AN165" s="10"/>
      <c r="AO165" s="7"/>
      <c r="AP165" s="10"/>
      <c r="AQ165" s="7"/>
      <c r="AR165" s="27"/>
      <c r="AS165" s="18">
        <v>14</v>
      </c>
      <c r="AT165" s="64">
        <v>9</v>
      </c>
      <c r="AU165" s="138">
        <v>0</v>
      </c>
      <c r="AV165" s="18">
        <v>0</v>
      </c>
      <c r="AW165" s="7">
        <v>0</v>
      </c>
      <c r="AX165" s="9">
        <v>0</v>
      </c>
      <c r="AY165" s="18"/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19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4</v>
      </c>
      <c r="R166" s="10"/>
      <c r="S166" s="7">
        <v>4</v>
      </c>
      <c r="T166" s="10"/>
      <c r="U166" s="7">
        <v>5</v>
      </c>
      <c r="V166" s="10"/>
      <c r="W166" s="7">
        <v>1</v>
      </c>
      <c r="X166" s="10"/>
      <c r="Y166" s="7">
        <v>1</v>
      </c>
      <c r="Z166" s="10"/>
      <c r="AA166" s="7">
        <v>1</v>
      </c>
      <c r="AB166" s="10"/>
      <c r="AC166" s="7">
        <v>1</v>
      </c>
      <c r="AD166" s="10"/>
      <c r="AE166" s="7">
        <v>2</v>
      </c>
      <c r="AF166" s="10"/>
      <c r="AG166" s="7"/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27"/>
      <c r="AS166" s="18"/>
      <c r="AT166" s="42">
        <v>19</v>
      </c>
      <c r="AU166" s="138">
        <v>0</v>
      </c>
      <c r="AV166" s="18">
        <v>0</v>
      </c>
      <c r="AW166" s="7">
        <v>0</v>
      </c>
      <c r="AX166" s="9">
        <v>0</v>
      </c>
      <c r="AY166" s="8"/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3</v>
      </c>
      <c r="D167" s="139">
        <f t="shared" si="35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/>
      <c r="T167" s="10"/>
      <c r="U167" s="7"/>
      <c r="V167" s="10"/>
      <c r="W167" s="7">
        <v>2</v>
      </c>
      <c r="X167" s="10"/>
      <c r="Y167" s="7"/>
      <c r="Z167" s="10"/>
      <c r="AA167" s="7"/>
      <c r="AB167" s="10"/>
      <c r="AC167" s="7"/>
      <c r="AD167" s="10"/>
      <c r="AE167" s="7">
        <v>1</v>
      </c>
      <c r="AF167" s="10"/>
      <c r="AG167" s="7"/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1</v>
      </c>
      <c r="AT167" s="42">
        <v>2</v>
      </c>
      <c r="AU167" s="138">
        <v>0</v>
      </c>
      <c r="AV167" s="18">
        <v>0</v>
      </c>
      <c r="AW167" s="7">
        <v>0</v>
      </c>
      <c r="AX167" s="9">
        <v>0</v>
      </c>
      <c r="AY167" s="18"/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1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/>
      <c r="R168" s="33"/>
      <c r="S168" s="21">
        <v>1</v>
      </c>
      <c r="T168" s="33"/>
      <c r="U168" s="21"/>
      <c r="V168" s="33"/>
      <c r="W168" s="21"/>
      <c r="X168" s="33"/>
      <c r="Y168" s="21"/>
      <c r="Z168" s="33"/>
      <c r="AA168" s="21"/>
      <c r="AB168" s="33"/>
      <c r="AC168" s="21"/>
      <c r="AD168" s="33"/>
      <c r="AE168" s="21"/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>
        <v>1</v>
      </c>
      <c r="AT168" s="44"/>
      <c r="AU168" s="142">
        <v>0</v>
      </c>
      <c r="AV168" s="22">
        <v>0</v>
      </c>
      <c r="AW168" s="21">
        <v>0</v>
      </c>
      <c r="AX168" s="48">
        <v>0</v>
      </c>
      <c r="AY168" s="22"/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1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>
        <v>1</v>
      </c>
      <c r="AR173" s="204"/>
      <c r="AS173" s="22"/>
      <c r="AT173" s="44">
        <v>1</v>
      </c>
      <c r="AU173" s="142">
        <v>0</v>
      </c>
      <c r="AV173" s="22">
        <v>0</v>
      </c>
      <c r="AW173" s="21">
        <v>0</v>
      </c>
      <c r="AX173" s="48">
        <v>0</v>
      </c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2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/>
      <c r="R174" s="33"/>
      <c r="S174" s="21">
        <v>1</v>
      </c>
      <c r="T174" s="33"/>
      <c r="U174" s="21"/>
      <c r="V174" s="33"/>
      <c r="W174" s="21"/>
      <c r="X174" s="33"/>
      <c r="Y174" s="21"/>
      <c r="Z174" s="33"/>
      <c r="AA174" s="21">
        <v>1</v>
      </c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/>
      <c r="AT174" s="44">
        <v>2</v>
      </c>
      <c r="AU174" s="142">
        <v>0</v>
      </c>
      <c r="AV174" s="22">
        <v>0</v>
      </c>
      <c r="AW174" s="21">
        <v>0</v>
      </c>
      <c r="AX174" s="48">
        <v>0</v>
      </c>
      <c r="AY174" s="22"/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2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/>
      <c r="T177" s="33"/>
      <c r="U177" s="21"/>
      <c r="V177" s="33"/>
      <c r="W177" s="21"/>
      <c r="X177" s="33"/>
      <c r="Y177" s="21"/>
      <c r="Z177" s="33"/>
      <c r="AA177" s="21">
        <v>1</v>
      </c>
      <c r="AB177" s="33"/>
      <c r="AC177" s="21">
        <v>1</v>
      </c>
      <c r="AD177" s="33"/>
      <c r="AE177" s="21"/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/>
      <c r="AT177" s="44">
        <v>2</v>
      </c>
      <c r="AU177" s="142">
        <v>0</v>
      </c>
      <c r="AV177" s="22">
        <v>0</v>
      </c>
      <c r="AW177" s="21">
        <v>0</v>
      </c>
      <c r="AX177" s="48">
        <v>0</v>
      </c>
      <c r="AY177" s="22"/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ref="CB178:CB180" si="352">IF(C178&lt;&gt; AS178+ AT178,"* La suma de las columnas Sexo DEBE SER IGUAL los Procesados. ","")</f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52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52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29</v>
      </c>
      <c r="D181" s="155">
        <f t="shared" si="351"/>
        <v>2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>
        <v>1</v>
      </c>
      <c r="R181" s="33"/>
      <c r="S181" s="21">
        <v>2</v>
      </c>
      <c r="T181" s="33"/>
      <c r="U181" s="21">
        <v>1</v>
      </c>
      <c r="V181" s="33">
        <v>1</v>
      </c>
      <c r="W181" s="21"/>
      <c r="X181" s="33"/>
      <c r="Y181" s="21">
        <v>1</v>
      </c>
      <c r="Z181" s="33"/>
      <c r="AA181" s="21">
        <v>2</v>
      </c>
      <c r="AB181" s="33">
        <v>1</v>
      </c>
      <c r="AC181" s="21">
        <v>6</v>
      </c>
      <c r="AD181" s="33"/>
      <c r="AE181" s="21">
        <v>2</v>
      </c>
      <c r="AF181" s="154"/>
      <c r="AG181" s="21">
        <v>4</v>
      </c>
      <c r="AH181" s="154"/>
      <c r="AI181" s="21">
        <v>3</v>
      </c>
      <c r="AJ181" s="141"/>
      <c r="AK181" s="21">
        <v>3</v>
      </c>
      <c r="AL181" s="33"/>
      <c r="AM181" s="21">
        <v>3</v>
      </c>
      <c r="AN181" s="33"/>
      <c r="AO181" s="21">
        <v>1</v>
      </c>
      <c r="AP181" s="33"/>
      <c r="AQ181" s="21"/>
      <c r="AR181" s="204"/>
      <c r="AS181" s="22">
        <v>17</v>
      </c>
      <c r="AT181" s="44">
        <v>12</v>
      </c>
      <c r="AU181" s="142">
        <v>0</v>
      </c>
      <c r="AV181" s="22">
        <v>0</v>
      </c>
      <c r="AW181" s="21">
        <v>0</v>
      </c>
      <c r="AX181" s="48">
        <v>0</v>
      </c>
      <c r="AY181" s="22"/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>IF(C181&lt;   D181,"* El total de Reactivos NO DEBE ser superior al total de Procesados. ","")</f>
        <v/>
      </c>
      <c r="CB181" s="193" t="str">
        <f>IF(C181&lt;&gt; AS181+ AT181,"* La suma de las columnas Sexo DEBE SER IGUAL a los Procesados. ","")</f>
        <v/>
      </c>
      <c r="CC181" s="193" t="str">
        <f>IF(C181&lt;  AU181+ AV181,"* La suma de las columna Trans NO DEBE ser superior al total de Procesados. ","")</f>
        <v/>
      </c>
      <c r="CD181" s="193" t="str">
        <f>IF(C181&lt;  AW181,"* La columna Pueblos Originarios NO DEBE ser superior al total de Procesados. ","")</f>
        <v/>
      </c>
      <c r="CE181" s="193" t="str">
        <f>IF(C181&lt;  AX181,"* La columna Migrantes NO DEBE ser superior al total de Procesados. ","")</f>
        <v/>
      </c>
      <c r="CF181" s="193" t="str">
        <f>IF((O181 + Q181) &lt;  AY181,"* La columna 14-18 AÑOS no puede ser mayor al total por grupo edad de 10 a 19 años. ","")</f>
        <v/>
      </c>
      <c r="CG181" s="194">
        <f>IF(C181&lt;&gt; AS181+AT181,1,0)</f>
        <v>0</v>
      </c>
      <c r="CH181" s="194">
        <f>IF(C181&lt;  AU181+AV181,1,0)</f>
        <v>0</v>
      </c>
      <c r="CI181" s="194">
        <f>IF(C181&lt;  AW181,1,0)</f>
        <v>0</v>
      </c>
      <c r="CJ181" s="194">
        <f>IF(C181&lt;  AX181,1,0)</f>
        <v>0</v>
      </c>
      <c r="CK181" s="194">
        <f>IF((O181 + Q181) &lt;  AY181,1,0)</f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>IF(F181&gt; E181,"* Los exámenes Reactivos de Menor de 6 meses NO DEBEN ser mayor a los Exámenes Procesados de la misma edad. ","")</f>
        <v/>
      </c>
      <c r="DB181" s="193" t="str">
        <f>IF(H181&gt; G181,"* Los exámenes Reactivos de 6 a 11 meses NO DEBEN ser mayor a los Exámenes Procesados de la misma edad. ","")</f>
        <v/>
      </c>
      <c r="DC181" s="193" t="str">
        <f>IF(J181&gt; I181,"* Los exámenes Reactivos de 12 a 24 meses NO DEBEN ser mayor a los Exámenes Procesados de la misma edad. ","")</f>
        <v/>
      </c>
      <c r="DD181" s="193" t="str">
        <f>IF(L181&gt; K181,"* Los exámenes Reactivos de 3 a 4 años NO DEBEN ser mayor a los Exámenes Procesados de la misma edad. ","")</f>
        <v/>
      </c>
      <c r="DE181" s="193" t="str">
        <f>IF(N181&gt; M181,"* Los exámenes Reactivos de 5 a 9 años NO DEBEN ser mayor a los Exámenes Procesados de la misma edad. ","")</f>
        <v/>
      </c>
      <c r="DF181" s="193" t="str">
        <f>IF(P181&gt; O181,"* Los exámenes Reactivos de 10 a 14 años NO DEBEN ser mayor a los Exámenes Procesados de la misma edad. ","")</f>
        <v/>
      </c>
      <c r="DG181" s="193" t="str">
        <f>IF(R181&gt; Q181,"* Los exámenes Reactivos de 15 a 19 años NO DEBEN ser mayor a los Exámenes Procesados de la misma edad. ","")</f>
        <v/>
      </c>
      <c r="DH181" s="193" t="str">
        <f>IF(T181&gt; S181,"* Los exámenes Reactivos de 20 a 24 años NO DEBEN ser mayor a los Exámenes Procesados de la misma edad. ","")</f>
        <v/>
      </c>
      <c r="DI181" s="193" t="str">
        <f>IF(V181&gt; U181,"* Los exámenes Reactivos de 25 a 29 años NO DEBEN ser mayor a los Exámenes Procesados de la misma edad. ","")</f>
        <v/>
      </c>
      <c r="DJ181" s="193" t="str">
        <f>IF(X181&gt; W181,"* Los exámenes Reactivos de 30 a 34 años NO DEBEN ser mayor a los Exámenes Procesados de la misma edad. ","")</f>
        <v/>
      </c>
      <c r="DK181" s="193" t="str">
        <f>IF(Z181&gt; Y181,"* Los exámenes Reactivos de 35 a 39 años NO DEBEN ser mayor a los Exámenes Procesados de la misma edad. ","")</f>
        <v/>
      </c>
      <c r="DL181" s="193" t="str">
        <f>IF(AB181&gt; AA181,"* Los exámenes Reactivos de 40 a 44 años NO DEBEN ser mayor a los Exámenes Procesados de la misma edad. ","")</f>
        <v/>
      </c>
      <c r="DM181" s="193" t="str">
        <f>IF(AD181&gt; AC181,"* Los exámenes Reactivos de 45 a 49 años NO DEBEN ser mayor a los Exámenes Procesados de la misma edad. ","")</f>
        <v/>
      </c>
      <c r="DN181" s="193" t="str">
        <f>IF(AF181&gt; AE181,"* Los exámenes Reactivos de 50 a 54 años NO DEBEN ser mayor a los Exámenes Procesados de la misma edad. ","")</f>
        <v/>
      </c>
      <c r="DO181" s="193" t="str">
        <f>IF(AH181&gt; AG181,"* Los exámenes Reactivos de 55 a 59 años NO DEBEN ser mayor a los Exámenes Procesados de la misma edad. ","")</f>
        <v/>
      </c>
      <c r="DP181" s="193" t="str">
        <f>IF(AJ181&gt; AI181,"* Los exámenes Reactivos de 60 a 64 años NO DEBEN ser mayor a los Exámenes Procesados de la misma edad. ","")</f>
        <v/>
      </c>
      <c r="DQ181" s="193" t="str">
        <f>IF(AL181&gt; AK181,"* Los exámenes Reactivos de 65 a 69 años NO DEBEN ser mayor a los Exámenes Procesados de la misma edad. ","")</f>
        <v/>
      </c>
      <c r="DR181" s="193" t="str">
        <f>IF(AN181&gt; AM181,"* Los exámenes Reactivos de 70 a 74 años NO DEBEN ser mayor a los Exámenes Procesados de la misma edad. ","")</f>
        <v/>
      </c>
      <c r="DS181" s="193" t="str">
        <f>IF(AP181&gt; AO181,"* Los exámenes Reactivos de 75 a 79 años NO DEBEN ser mayor a los Exámenes Procesados de la misma edad. ","")</f>
        <v/>
      </c>
      <c r="DT181" s="193" t="str">
        <f>IF(AR181&gt; AQ181,"* Los exámenes Reactivos de 80 y mas años NO DEBEN ser mayor a los Exámenes Procesados de la misma edad. ","")</f>
        <v/>
      </c>
      <c r="EA181" s="194">
        <f>IF(F181&gt; E181,1,0)</f>
        <v>0</v>
      </c>
      <c r="EB181" s="194">
        <f>IF(H181&gt; G181,1,0)</f>
        <v>0</v>
      </c>
      <c r="EC181" s="194">
        <f>IF(J181&gt; I181,1,0)</f>
        <v>0</v>
      </c>
      <c r="ED181" s="194">
        <f>IF(L181&gt; K181,1,0)</f>
        <v>0</v>
      </c>
      <c r="EE181" s="194">
        <f>IF(N181&gt; M181,1,0)</f>
        <v>0</v>
      </c>
      <c r="EF181" s="194">
        <f>IF(P181&gt; O181,1,0)</f>
        <v>0</v>
      </c>
      <c r="EG181" s="194">
        <f>IF(R181&gt; Q181,1,0)</f>
        <v>0</v>
      </c>
      <c r="EH181" s="194">
        <f>IF(T181&gt; S181,1,0)</f>
        <v>0</v>
      </c>
      <c r="EI181" s="194">
        <f>IF(V181&gt; U181,1,0)</f>
        <v>0</v>
      </c>
      <c r="EJ181" s="194">
        <f>IF(X181&gt; W181,1,0)</f>
        <v>0</v>
      </c>
      <c r="EK181" s="194">
        <f>IF(Z181&gt; Y181,1,0)</f>
        <v>0</v>
      </c>
      <c r="EL181" s="194">
        <f>IF(AB181&gt; AA181,1,0)</f>
        <v>0</v>
      </c>
      <c r="EM181" s="194">
        <f>IF(AD181&gt; AC181,1,0)</f>
        <v>0</v>
      </c>
      <c r="EN181" s="194">
        <f>IF(AF181&gt; AE181,1,0)</f>
        <v>0</v>
      </c>
      <c r="EO181" s="194">
        <f>IF(AH181&gt; AG181,1,0)</f>
        <v>0</v>
      </c>
      <c r="EP181" s="194">
        <f>IF(AJ181&gt; AI181,1,0)</f>
        <v>0</v>
      </c>
      <c r="EQ181" s="194">
        <f>IF(AL181&gt; AK181,1,0)</f>
        <v>0</v>
      </c>
      <c r="ER181" s="194">
        <f>IF(AN181&gt; AM181,1,0)</f>
        <v>0</v>
      </c>
      <c r="ES181" s="194">
        <f>IF(AP181&gt; AO181,1,0)</f>
        <v>0</v>
      </c>
      <c r="ET181" s="194">
        <f>IF(AR181&gt; AQ181,1,0)</f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59</v>
      </c>
      <c r="D182" s="114">
        <f t="shared" si="351"/>
        <v>0</v>
      </c>
      <c r="E182" s="11"/>
      <c r="F182" s="24"/>
      <c r="G182" s="11"/>
      <c r="H182" s="24"/>
      <c r="I182" s="11">
        <v>1</v>
      </c>
      <c r="J182" s="24"/>
      <c r="K182" s="11"/>
      <c r="L182" s="24"/>
      <c r="M182" s="11"/>
      <c r="N182" s="13"/>
      <c r="O182" s="11">
        <v>1</v>
      </c>
      <c r="P182" s="24"/>
      <c r="Q182" s="11">
        <v>7</v>
      </c>
      <c r="R182" s="24"/>
      <c r="S182" s="11">
        <v>14</v>
      </c>
      <c r="T182" s="24"/>
      <c r="U182" s="11">
        <v>9</v>
      </c>
      <c r="V182" s="24"/>
      <c r="W182" s="11">
        <v>6</v>
      </c>
      <c r="X182" s="24"/>
      <c r="Y182" s="11">
        <v>7</v>
      </c>
      <c r="Z182" s="24"/>
      <c r="AA182" s="11">
        <v>2</v>
      </c>
      <c r="AB182" s="24"/>
      <c r="AC182" s="11">
        <v>4</v>
      </c>
      <c r="AD182" s="24"/>
      <c r="AE182" s="11">
        <v>3</v>
      </c>
      <c r="AF182" s="158"/>
      <c r="AG182" s="11"/>
      <c r="AH182" s="158"/>
      <c r="AI182" s="11"/>
      <c r="AJ182" s="13"/>
      <c r="AK182" s="11">
        <v>1</v>
      </c>
      <c r="AL182" s="24"/>
      <c r="AM182" s="11">
        <v>3</v>
      </c>
      <c r="AN182" s="24"/>
      <c r="AO182" s="11">
        <v>1</v>
      </c>
      <c r="AP182" s="24"/>
      <c r="AQ182" s="11"/>
      <c r="AR182" s="28"/>
      <c r="AS182" s="12">
        <v>21</v>
      </c>
      <c r="AT182" s="43">
        <v>38</v>
      </c>
      <c r="AU182" s="149">
        <v>0</v>
      </c>
      <c r="AV182" s="12">
        <v>0</v>
      </c>
      <c r="AW182" s="11">
        <v>0</v>
      </c>
      <c r="AX182" s="14">
        <v>0</v>
      </c>
      <c r="AY182" s="12"/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>IF(C182&lt;   D182,"* El total de Reactivos NO DEBE ser superior al total de Procesados. ","")</f>
        <v/>
      </c>
      <c r="CB182" s="193" t="str">
        <f>IF(C182&lt;&gt; AS182+ AT182,"* La suma de las columnas Sexo DEBE SER IGUAL a los Procesados. ","")</f>
        <v/>
      </c>
      <c r="CC182" s="193" t="str">
        <f>IF(C182&lt;  AU182+ AV182,"* La suma de las columna Trans NO DEBE ser superior al total de Procesados. ","")</f>
        <v/>
      </c>
      <c r="CD182" s="193" t="str">
        <f>IF(C182&lt;  AW182,"* La columna Pueblos Originarios NO DEBE ser superior al total de Procesados. ","")</f>
        <v/>
      </c>
      <c r="CE182" s="193" t="str">
        <f>IF(C182&lt;  AX182,"* La columna Migrantes NO DEBE ser superior al total de Procesados. ","")</f>
        <v/>
      </c>
      <c r="CF182" s="193" t="str">
        <f>IF((O182 + Q182) &lt;  AY182,"* La columna 14-18 AÑOS no puede ser mayor al total por grupo edad de 10 a 19 años. ","")</f>
        <v/>
      </c>
      <c r="CG182" s="194">
        <f>IF(C182&lt;&gt; AS182+AT182,1,0)</f>
        <v>0</v>
      </c>
      <c r="CH182" s="194">
        <f>IF(C182&lt;  AU182+AV182,1,0)</f>
        <v>0</v>
      </c>
      <c r="CI182" s="194">
        <f>IF(C182&lt;  AW182,1,0)</f>
        <v>0</v>
      </c>
      <c r="CJ182" s="194">
        <f>IF(C182&lt;  AX182,1,0)</f>
        <v>0</v>
      </c>
      <c r="CK182" s="194">
        <f>IF((O182 + Q182) &lt;  AY182,1,0)</f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>IF(F182&gt; E182,"* Los exámenes Reactivos de Menor de 6 meses NO DEBEN ser mayor a los Exámenes Procesados de la misma edad. ","")</f>
        <v/>
      </c>
      <c r="DB182" s="193" t="str">
        <f>IF(H182&gt; G182,"* Los exámenes Reactivos de 6 a 11 meses NO DEBEN ser mayor a los Exámenes Procesados de la misma edad. ","")</f>
        <v/>
      </c>
      <c r="DC182" s="193" t="str">
        <f>IF(J182&gt; I182,"* Los exámenes Reactivos de 12 a 24 meses NO DEBEN ser mayor a los Exámenes Procesados de la misma edad. ","")</f>
        <v/>
      </c>
      <c r="DD182" s="193" t="str">
        <f>IF(L182&gt; K182,"* Los exámenes Reactivos de 3 a 4 años NO DEBEN ser mayor a los Exámenes Procesados de la misma edad. ","")</f>
        <v/>
      </c>
      <c r="DE182" s="193" t="str">
        <f>IF(N182&gt; M182,"* Los exámenes Reactivos de 5 a 9 años NO DEBEN ser mayor a los Exámenes Procesados de la misma edad. ","")</f>
        <v/>
      </c>
      <c r="DF182" s="193" t="str">
        <f>IF(P182&gt; O182,"* Los exámenes Reactivos de 10 a 14 años NO DEBEN ser mayor a los Exámenes Procesados de la misma edad. ","")</f>
        <v/>
      </c>
      <c r="DG182" s="193" t="str">
        <f>IF(R182&gt; Q182,"* Los exámenes Reactivos de 15 a 19 años NO DEBEN ser mayor a los Exámenes Procesados de la misma edad. ","")</f>
        <v/>
      </c>
      <c r="DH182" s="193" t="str">
        <f>IF(T182&gt; S182,"* Los exámenes Reactivos de 20 a 24 años NO DEBEN ser mayor a los Exámenes Procesados de la misma edad. ","")</f>
        <v/>
      </c>
      <c r="DI182" s="193" t="str">
        <f>IF(V182&gt; U182,"* Los exámenes Reactivos de 25 a 29 años NO DEBEN ser mayor a los Exámenes Procesados de la misma edad. ","")</f>
        <v/>
      </c>
      <c r="DJ182" s="193" t="str">
        <f>IF(X182&gt; W182,"* Los exámenes Reactivos de 30 a 34 años NO DEBEN ser mayor a los Exámenes Procesados de la misma edad. ","")</f>
        <v/>
      </c>
      <c r="DK182" s="193" t="str">
        <f>IF(Z182&gt; Y182,"* Los exámenes Reactivos de 35 a 39 años NO DEBEN ser mayor a los Exámenes Procesados de la misma edad. ","")</f>
        <v/>
      </c>
      <c r="DL182" s="193" t="str">
        <f>IF(AB182&gt; AA182,"* Los exámenes Reactivos de 40 a 44 años NO DEBEN ser mayor a los Exámenes Procesados de la misma edad. ","")</f>
        <v/>
      </c>
      <c r="DM182" s="193" t="str">
        <f>IF(AD182&gt; AC182,"* Los exámenes Reactivos de 45 a 49 años NO DEBEN ser mayor a los Exámenes Procesados de la misma edad. ","")</f>
        <v/>
      </c>
      <c r="DN182" s="193" t="str">
        <f>IF(AF182&gt; AE182,"* Los exámenes Reactivos de 50 a 54 años NO DEBEN ser mayor a los Exámenes Procesados de la misma edad. ","")</f>
        <v/>
      </c>
      <c r="DO182" s="193" t="str">
        <f>IF(AH182&gt; AG182,"* Los exámenes Reactivos de 55 a 59 años NO DEBEN ser mayor a los Exámenes Procesados de la misma edad. ","")</f>
        <v/>
      </c>
      <c r="DP182" s="193" t="str">
        <f>IF(AJ182&gt; AI182,"* Los exámenes Reactivos de 60 a 64 años NO DEBEN ser mayor a los Exámenes Procesados de la misma edad. ","")</f>
        <v/>
      </c>
      <c r="DQ182" s="193" t="str">
        <f>IF(AL182&gt; AK182,"* Los exámenes Reactivos de 65 a 69 años NO DEBEN ser mayor a los Exámenes Procesados de la misma edad. ","")</f>
        <v/>
      </c>
      <c r="DR182" s="193" t="str">
        <f>IF(AN182&gt; AM182,"* Los exámenes Reactivos de 70 a 74 años NO DEBEN ser mayor a los Exámenes Procesados de la misma edad. ","")</f>
        <v/>
      </c>
      <c r="DS182" s="193" t="str">
        <f>IF(AP182&gt; AO182,"* Los exámenes Reactivos de 75 a 79 años NO DEBEN ser mayor a los Exámenes Procesados de la misma edad. ","")</f>
        <v/>
      </c>
      <c r="DT182" s="193" t="str">
        <f>IF(AR182&gt; AQ182,"* Los exámenes Reactivos de 80 y mas años NO DEBEN ser mayor a los Exámenes Procesados de la misma edad. ","")</f>
        <v/>
      </c>
      <c r="EA182" s="194">
        <f>IF(F182&gt; E182,1,0)</f>
        <v>0</v>
      </c>
      <c r="EB182" s="194">
        <f>IF(H182&gt; G182,1,0)</f>
        <v>0</v>
      </c>
      <c r="EC182" s="194">
        <f>IF(J182&gt; I182,1,0)</f>
        <v>0</v>
      </c>
      <c r="ED182" s="194">
        <f>IF(L182&gt; K182,1,0)</f>
        <v>0</v>
      </c>
      <c r="EE182" s="194">
        <f>IF(N182&gt; M182,1,0)</f>
        <v>0</v>
      </c>
      <c r="EF182" s="194">
        <f>IF(P182&gt; O182,1,0)</f>
        <v>0</v>
      </c>
      <c r="EG182" s="194">
        <f>IF(R182&gt; Q182,1,0)</f>
        <v>0</v>
      </c>
      <c r="EH182" s="194">
        <f>IF(T182&gt; S182,1,0)</f>
        <v>0</v>
      </c>
      <c r="EI182" s="194">
        <f>IF(V182&gt; U182,1,0)</f>
        <v>0</v>
      </c>
      <c r="EJ182" s="194">
        <f>IF(X182&gt; W182,1,0)</f>
        <v>0</v>
      </c>
      <c r="EK182" s="194">
        <f>IF(Z182&gt; Y182,1,0)</f>
        <v>0</v>
      </c>
      <c r="EL182" s="194">
        <f>IF(AB182&gt; AA182,1,0)</f>
        <v>0</v>
      </c>
      <c r="EM182" s="194">
        <f>IF(AD182&gt; AC182,1,0)</f>
        <v>0</v>
      </c>
      <c r="EN182" s="194">
        <f>IF(AF182&gt; AE182,1,0)</f>
        <v>0</v>
      </c>
      <c r="EO182" s="194">
        <f>IF(AH182&gt; AG182,1,0)</f>
        <v>0</v>
      </c>
      <c r="EP182" s="194">
        <f>IF(AJ182&gt; AI182,1,0)</f>
        <v>0</v>
      </c>
      <c r="EQ182" s="194">
        <f>IF(AL182&gt; AK182,1,0)</f>
        <v>0</v>
      </c>
      <c r="ER182" s="194">
        <f>IF(AN182&gt; AM182,1,0)</f>
        <v>0</v>
      </c>
      <c r="ES182" s="194">
        <f>IF(AP182&gt; AO182,1,0)</f>
        <v>0</v>
      </c>
      <c r="ET182" s="194">
        <f>IF(AR182&gt; AQ182,1,0)</f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3">IF(C187&lt;   D187,"* El total de Reactivos NO DEBE ser superior al total de Procesados. ","")</f>
        <v/>
      </c>
      <c r="CB187" s="193" t="str">
        <f t="shared" ref="CB187:CB204" si="354">IF(C187&lt;&gt; AS187+ AT187,"* La suma de las columnas Sexo DEBE SER IGUAL a los Procesados. ","")</f>
        <v/>
      </c>
      <c r="CC187" s="193" t="str">
        <f t="shared" ref="CC187:CC209" si="355">IF(C187&lt;  AU187+ AV187,"* La suma de las columna Trans NO DEBE ser superior al total de Procesados. ","")</f>
        <v/>
      </c>
      <c r="CD187" s="193" t="str">
        <f t="shared" ref="CD187:CD209" si="356">IF(C187&lt;  AW187,"* La columna Pueblos Originarios NO DEBE ser superior al total de Procesados. ","")</f>
        <v/>
      </c>
      <c r="CE187" s="193" t="str">
        <f t="shared" ref="CE187:CE209" si="357">IF(C187&lt;  AX187,"* La columna Migrantes NO DEBE ser superior al total de Procesados. ","")</f>
        <v/>
      </c>
      <c r="CF187" s="193" t="str">
        <f t="shared" ref="CF187:CF209" si="358">IF((O187 + Q187) &lt;  AY187,"* La columna 14-18 AÑOS no puede ser mayor al total por grupo edad de 10 a 19 años. ","")</f>
        <v/>
      </c>
      <c r="CG187" s="194">
        <f t="shared" ref="CG187:CG209" si="359">IF(C187&lt;&gt; AS187+AT187,1,0)</f>
        <v>0</v>
      </c>
      <c r="CH187" s="194">
        <f t="shared" ref="CH187:CH209" si="360">IF(C187&lt;  AU187+AV187,1,0)</f>
        <v>0</v>
      </c>
      <c r="CI187" s="194">
        <f t="shared" ref="CI187:CI209" si="361">IF(C187&lt;  AW187,1,0)</f>
        <v>0</v>
      </c>
      <c r="CJ187" s="194">
        <f t="shared" ref="CJ187:CJ209" si="362">IF(C187&lt;  AX187,1,0)</f>
        <v>0</v>
      </c>
      <c r="CK187" s="194">
        <f t="shared" ref="CK187:CK209" si="363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4">IF(F187&gt; E187,"* Los exámenes Reactivos de Menor de 6 meses NO DEBEN ser mayor a los Exámenes Procesados de la misma edad. ","")</f>
        <v/>
      </c>
      <c r="DB187" s="193" t="str">
        <f t="shared" ref="DB187:DB209" si="365">IF(H187&gt; G187,"* Los exámenes Reactivos de 6 a 11 meses NO DEBEN ser mayor a los Exámenes Procesados de la misma edad. ","")</f>
        <v/>
      </c>
      <c r="DC187" s="193" t="str">
        <f t="shared" ref="DC187:DC209" si="366">IF(J187&gt; I187,"* Los exámenes Reactivos de 12 a 24 meses NO DEBEN ser mayor a los Exámenes Procesados de la misma edad. ","")</f>
        <v/>
      </c>
      <c r="DD187" s="193" t="str">
        <f t="shared" ref="DD187:DD209" si="367">IF(L187&gt; K187,"* Los exámenes Reactivos de 3 a 4 años NO DEBEN ser mayor a los Exámenes Procesados de la misma edad. ","")</f>
        <v/>
      </c>
      <c r="DE187" s="193" t="str">
        <f t="shared" ref="DE187:DE209" si="368">IF(N187&gt; M187,"* Los exámenes Reactivos de 5 a 9 años NO DEBEN ser mayor a los Exámenes Procesados de la misma edad. ","")</f>
        <v/>
      </c>
      <c r="DF187" s="193" t="str">
        <f t="shared" ref="DF187:DF209" si="369">IF(P187&gt; O187,"* Los exámenes Reactivos de 10 a 14 años NO DEBEN ser mayor a los Exámenes Procesados de la misma edad. ","")</f>
        <v/>
      </c>
      <c r="DG187" s="193" t="str">
        <f t="shared" ref="DG187:DG209" si="370">IF(R187&gt; Q187,"* Los exámenes Reactivos de 15 a 19 años NO DEBEN ser mayor a los Exámenes Procesados de la misma edad. ","")</f>
        <v/>
      </c>
      <c r="DH187" s="193" t="str">
        <f t="shared" ref="DH187:DH209" si="371">IF(T187&gt; S187,"* Los exámenes Reactivos de 20 a 24 años NO DEBEN ser mayor a los Exámenes Procesados de la misma edad. ","")</f>
        <v/>
      </c>
      <c r="DI187" s="193" t="str">
        <f t="shared" ref="DI187:DI209" si="372">IF(V187&gt; U187,"* Los exámenes Reactivos de 25 a 29 años NO DEBEN ser mayor a los Exámenes Procesados de la misma edad. ","")</f>
        <v/>
      </c>
      <c r="DJ187" s="193" t="str">
        <f t="shared" ref="DJ187:DJ209" si="373">IF(X187&gt; W187,"* Los exámenes Reactivos de 30 a 34 años NO DEBEN ser mayor a los Exámenes Procesados de la misma edad. ","")</f>
        <v/>
      </c>
      <c r="DK187" s="193" t="str">
        <f t="shared" ref="DK187:DK209" si="374">IF(Z187&gt; Y187,"* Los exámenes Reactivos de 35 a 39 años NO DEBEN ser mayor a los Exámenes Procesados de la misma edad. ","")</f>
        <v/>
      </c>
      <c r="DL187" s="193" t="str">
        <f t="shared" ref="DL187:DL209" si="375">IF(AB187&gt; AA187,"* Los exámenes Reactivos de 40 a 44 años NO DEBEN ser mayor a los Exámenes Procesados de la misma edad. ","")</f>
        <v/>
      </c>
      <c r="DM187" s="193" t="str">
        <f t="shared" ref="DM187:DM209" si="376">IF(AD187&gt; AC187,"* Los exámenes Reactivos de 45 a 49 años NO DEBEN ser mayor a los Exámenes Procesados de la misma edad. ","")</f>
        <v/>
      </c>
      <c r="DN187" s="193" t="str">
        <f t="shared" ref="DN187:DN209" si="377">IF(AF187&gt; AE187,"* Los exámenes Reactivos de 50 a 54 años NO DEBEN ser mayor a los Exámenes Procesados de la misma edad. ","")</f>
        <v/>
      </c>
      <c r="DO187" s="193" t="str">
        <f t="shared" ref="DO187:DO209" si="378">IF(AH187&gt; AG187,"* Los exámenes Reactivos de 55 a 59 años NO DEBEN ser mayor a los Exámenes Procesados de la misma edad. ","")</f>
        <v/>
      </c>
      <c r="DP187" s="193" t="str">
        <f t="shared" ref="DP187:DP209" si="379">IF(AJ187&gt; AI187,"* Los exámenes Reactivos de 60 a 64 años NO DEBEN ser mayor a los Exámenes Procesados de la misma edad. ","")</f>
        <v/>
      </c>
      <c r="DQ187" s="193" t="str">
        <f t="shared" ref="DQ187:DQ209" si="380">IF(AL187&gt; AK187,"* Los exámenes Reactivos de 65 a 69 años NO DEBEN ser mayor a los Exámenes Procesados de la misma edad. ","")</f>
        <v/>
      </c>
      <c r="DR187" s="193" t="str">
        <f t="shared" ref="DR187:DR209" si="381">IF(AN187&gt; AM187,"* Los exámenes Reactivos de 70 a 74 años NO DEBEN ser mayor a los Exámenes Procesados de la misma edad. ","")</f>
        <v/>
      </c>
      <c r="DS187" s="193" t="str">
        <f t="shared" ref="DS187:DS209" si="382">IF(AP187&gt; AO187,"* Los exámenes Reactivos de 75 a 79 años NO DEBEN ser mayor a los Exámenes Procesados de la misma edad. ","")</f>
        <v/>
      </c>
      <c r="DT187" s="193" t="str">
        <f t="shared" ref="DT187:DT209" si="383">IF(AR187&gt; AQ187,"* Los exámenes Reactivos de 80 y mas años NO DEBEN ser mayor a los Exámenes Procesados de la misma edad. ","")</f>
        <v/>
      </c>
      <c r="EA187" s="194">
        <f t="shared" ref="EA187:EA209" si="384">IF(F187&gt; E187,1,0)</f>
        <v>0</v>
      </c>
      <c r="EB187" s="194">
        <f t="shared" ref="EB187:EB209" si="385">IF(H187&gt; G187,1,0)</f>
        <v>0</v>
      </c>
      <c r="EC187" s="194">
        <f t="shared" ref="EC187:EC209" si="386">IF(J187&gt; I187,1,0)</f>
        <v>0</v>
      </c>
      <c r="ED187" s="194">
        <f t="shared" ref="ED187:ED209" si="387">IF(L187&gt; K187,1,0)</f>
        <v>0</v>
      </c>
      <c r="EE187" s="194">
        <f t="shared" ref="EE187:EE209" si="388">IF(N187&gt; M187,1,0)</f>
        <v>0</v>
      </c>
      <c r="EF187" s="194">
        <f t="shared" ref="EF187:EF209" si="389">IF(P187&gt; O187,1,0)</f>
        <v>0</v>
      </c>
      <c r="EG187" s="194">
        <f t="shared" ref="EG187:EG209" si="390">IF(R187&gt; Q187,1,0)</f>
        <v>0</v>
      </c>
      <c r="EH187" s="194">
        <f t="shared" ref="EH187:EH209" si="391">IF(T187&gt; S187,1,0)</f>
        <v>0</v>
      </c>
      <c r="EI187" s="194">
        <f t="shared" ref="EI187:EI209" si="392">IF(V187&gt; U187,1,0)</f>
        <v>0</v>
      </c>
      <c r="EJ187" s="194">
        <f t="shared" ref="EJ187:EJ209" si="393">IF(X187&gt; W187,1,0)</f>
        <v>0</v>
      </c>
      <c r="EK187" s="194">
        <f t="shared" ref="EK187:EK209" si="394">IF(Z187&gt; Y187,1,0)</f>
        <v>0</v>
      </c>
      <c r="EL187" s="194">
        <f t="shared" ref="EL187:EL209" si="395">IF(AB187&gt; AA187,1,0)</f>
        <v>0</v>
      </c>
      <c r="EM187" s="194">
        <f t="shared" ref="EM187:EM209" si="396">IF(AD187&gt; AC187,1,0)</f>
        <v>0</v>
      </c>
      <c r="EN187" s="194">
        <f t="shared" ref="EN187:EN209" si="397">IF(AF187&gt; AE187,1,0)</f>
        <v>0</v>
      </c>
      <c r="EO187" s="194">
        <f t="shared" ref="EO187:EO209" si="398">IF(AH187&gt; AG187,1,0)</f>
        <v>0</v>
      </c>
      <c r="EP187" s="194">
        <f t="shared" ref="EP187:EP209" si="399">IF(AJ187&gt; AI187,1,0)</f>
        <v>0</v>
      </c>
      <c r="EQ187" s="194">
        <f t="shared" ref="EQ187:EQ209" si="400">IF(AL187&gt; AK187,1,0)</f>
        <v>0</v>
      </c>
      <c r="ER187" s="194">
        <f t="shared" ref="ER187:ER209" si="401">IF(AN187&gt; AM187,1,0)</f>
        <v>0</v>
      </c>
      <c r="ES187" s="194">
        <f t="shared" ref="ES187:ES209" si="402">IF(AP187&gt; AO187,1,0)</f>
        <v>0</v>
      </c>
      <c r="ET187" s="194">
        <f t="shared" ref="ET187:ET209" si="403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4">SUM(+E188+G188+I188+K188+M188+O188+Q188+S188+U188+W188+Y188+AA188+AC188+AE188+AG188+AI188+AK188+AM188+AO188+AQ188)</f>
        <v>0</v>
      </c>
      <c r="D188" s="109">
        <f t="shared" si="404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3"/>
        <v/>
      </c>
      <c r="CB188" s="193" t="str">
        <f t="shared" si="354"/>
        <v/>
      </c>
      <c r="CC188" s="193" t="str">
        <f t="shared" si="355"/>
        <v/>
      </c>
      <c r="CD188" s="193" t="str">
        <f t="shared" si="356"/>
        <v/>
      </c>
      <c r="CE188" s="193" t="str">
        <f t="shared" si="357"/>
        <v/>
      </c>
      <c r="CF188" s="193" t="str">
        <f t="shared" si="358"/>
        <v/>
      </c>
      <c r="CG188" s="194">
        <f t="shared" si="359"/>
        <v>0</v>
      </c>
      <c r="CH188" s="194">
        <f t="shared" si="360"/>
        <v>0</v>
      </c>
      <c r="CI188" s="194">
        <f t="shared" si="361"/>
        <v>0</v>
      </c>
      <c r="CJ188" s="194">
        <f t="shared" si="362"/>
        <v>0</v>
      </c>
      <c r="CK188" s="194">
        <f t="shared" si="363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4"/>
        <v/>
      </c>
      <c r="DB188" s="193" t="str">
        <f t="shared" si="365"/>
        <v/>
      </c>
      <c r="DC188" s="193" t="str">
        <f t="shared" si="366"/>
        <v/>
      </c>
      <c r="DD188" s="193" t="str">
        <f t="shared" si="367"/>
        <v/>
      </c>
      <c r="DE188" s="193" t="str">
        <f t="shared" si="368"/>
        <v/>
      </c>
      <c r="DF188" s="193" t="str">
        <f t="shared" si="369"/>
        <v/>
      </c>
      <c r="DG188" s="193" t="str">
        <f t="shared" si="370"/>
        <v/>
      </c>
      <c r="DH188" s="193" t="str">
        <f t="shared" si="371"/>
        <v/>
      </c>
      <c r="DI188" s="193" t="str">
        <f t="shared" si="372"/>
        <v/>
      </c>
      <c r="DJ188" s="193" t="str">
        <f t="shared" si="373"/>
        <v/>
      </c>
      <c r="DK188" s="193" t="str">
        <f t="shared" si="374"/>
        <v/>
      </c>
      <c r="DL188" s="193" t="str">
        <f t="shared" si="375"/>
        <v/>
      </c>
      <c r="DM188" s="193" t="str">
        <f t="shared" si="376"/>
        <v/>
      </c>
      <c r="DN188" s="193" t="str">
        <f t="shared" si="377"/>
        <v/>
      </c>
      <c r="DO188" s="193" t="str">
        <f t="shared" si="378"/>
        <v/>
      </c>
      <c r="DP188" s="193" t="str">
        <f t="shared" si="379"/>
        <v/>
      </c>
      <c r="DQ188" s="193" t="str">
        <f t="shared" si="380"/>
        <v/>
      </c>
      <c r="DR188" s="193" t="str">
        <f t="shared" si="381"/>
        <v/>
      </c>
      <c r="DS188" s="193" t="str">
        <f t="shared" si="382"/>
        <v/>
      </c>
      <c r="DT188" s="193" t="str">
        <f t="shared" si="383"/>
        <v/>
      </c>
      <c r="EA188" s="194">
        <f t="shared" si="384"/>
        <v>0</v>
      </c>
      <c r="EB188" s="194">
        <f t="shared" si="385"/>
        <v>0</v>
      </c>
      <c r="EC188" s="194">
        <f t="shared" si="386"/>
        <v>0</v>
      </c>
      <c r="ED188" s="194">
        <f t="shared" si="387"/>
        <v>0</v>
      </c>
      <c r="EE188" s="194">
        <f t="shared" si="388"/>
        <v>0</v>
      </c>
      <c r="EF188" s="194">
        <f t="shared" si="389"/>
        <v>0</v>
      </c>
      <c r="EG188" s="194">
        <f t="shared" si="390"/>
        <v>0</v>
      </c>
      <c r="EH188" s="194">
        <f t="shared" si="391"/>
        <v>0</v>
      </c>
      <c r="EI188" s="194">
        <f t="shared" si="392"/>
        <v>0</v>
      </c>
      <c r="EJ188" s="194">
        <f t="shared" si="393"/>
        <v>0</v>
      </c>
      <c r="EK188" s="194">
        <f t="shared" si="394"/>
        <v>0</v>
      </c>
      <c r="EL188" s="194">
        <f t="shared" si="395"/>
        <v>0</v>
      </c>
      <c r="EM188" s="194">
        <f t="shared" si="396"/>
        <v>0</v>
      </c>
      <c r="EN188" s="194">
        <f t="shared" si="397"/>
        <v>0</v>
      </c>
      <c r="EO188" s="194">
        <f t="shared" si="398"/>
        <v>0</v>
      </c>
      <c r="EP188" s="194">
        <f t="shared" si="399"/>
        <v>0</v>
      </c>
      <c r="EQ188" s="194">
        <f t="shared" si="400"/>
        <v>0</v>
      </c>
      <c r="ER188" s="194">
        <f t="shared" si="401"/>
        <v>0</v>
      </c>
      <c r="ES188" s="194">
        <f t="shared" si="402"/>
        <v>0</v>
      </c>
      <c r="ET188" s="194">
        <f t="shared" si="403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4"/>
        <v>0</v>
      </c>
      <c r="D189" s="109">
        <f t="shared" si="404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3"/>
        <v/>
      </c>
      <c r="CB189" s="193" t="str">
        <f t="shared" si="354"/>
        <v/>
      </c>
      <c r="CC189" s="193" t="str">
        <f t="shared" si="355"/>
        <v/>
      </c>
      <c r="CD189" s="193" t="str">
        <f t="shared" si="356"/>
        <v/>
      </c>
      <c r="CE189" s="193" t="str">
        <f t="shared" si="357"/>
        <v/>
      </c>
      <c r="CF189" s="193" t="str">
        <f t="shared" si="358"/>
        <v/>
      </c>
      <c r="CG189" s="194">
        <f t="shared" si="359"/>
        <v>0</v>
      </c>
      <c r="CH189" s="194">
        <f t="shared" si="360"/>
        <v>0</v>
      </c>
      <c r="CI189" s="194">
        <f t="shared" si="361"/>
        <v>0</v>
      </c>
      <c r="CJ189" s="194">
        <f t="shared" si="362"/>
        <v>0</v>
      </c>
      <c r="CK189" s="194">
        <f t="shared" si="363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4"/>
        <v/>
      </c>
      <c r="DB189" s="193" t="str">
        <f t="shared" si="365"/>
        <v/>
      </c>
      <c r="DC189" s="193" t="str">
        <f t="shared" si="366"/>
        <v/>
      </c>
      <c r="DD189" s="193" t="str">
        <f t="shared" si="367"/>
        <v/>
      </c>
      <c r="DE189" s="193" t="str">
        <f t="shared" si="368"/>
        <v/>
      </c>
      <c r="DF189" s="193" t="str">
        <f t="shared" si="369"/>
        <v/>
      </c>
      <c r="DG189" s="193" t="str">
        <f t="shared" si="370"/>
        <v/>
      </c>
      <c r="DH189" s="193" t="str">
        <f t="shared" si="371"/>
        <v/>
      </c>
      <c r="DI189" s="193" t="str">
        <f t="shared" si="372"/>
        <v/>
      </c>
      <c r="DJ189" s="193" t="str">
        <f t="shared" si="373"/>
        <v/>
      </c>
      <c r="DK189" s="193" t="str">
        <f t="shared" si="374"/>
        <v/>
      </c>
      <c r="DL189" s="193" t="str">
        <f t="shared" si="375"/>
        <v/>
      </c>
      <c r="DM189" s="193" t="str">
        <f t="shared" si="376"/>
        <v/>
      </c>
      <c r="DN189" s="193" t="str">
        <f t="shared" si="377"/>
        <v/>
      </c>
      <c r="DO189" s="193" t="str">
        <f t="shared" si="378"/>
        <v/>
      </c>
      <c r="DP189" s="193" t="str">
        <f t="shared" si="379"/>
        <v/>
      </c>
      <c r="DQ189" s="193" t="str">
        <f t="shared" si="380"/>
        <v/>
      </c>
      <c r="DR189" s="193" t="str">
        <f t="shared" si="381"/>
        <v/>
      </c>
      <c r="DS189" s="193" t="str">
        <f t="shared" si="382"/>
        <v/>
      </c>
      <c r="DT189" s="193" t="str">
        <f t="shared" si="383"/>
        <v/>
      </c>
      <c r="EA189" s="194">
        <f t="shared" si="384"/>
        <v>0</v>
      </c>
      <c r="EB189" s="194">
        <f t="shared" si="385"/>
        <v>0</v>
      </c>
      <c r="EC189" s="194">
        <f t="shared" si="386"/>
        <v>0</v>
      </c>
      <c r="ED189" s="194">
        <f t="shared" si="387"/>
        <v>0</v>
      </c>
      <c r="EE189" s="194">
        <f t="shared" si="388"/>
        <v>0</v>
      </c>
      <c r="EF189" s="194">
        <f t="shared" si="389"/>
        <v>0</v>
      </c>
      <c r="EG189" s="194">
        <f t="shared" si="390"/>
        <v>0</v>
      </c>
      <c r="EH189" s="194">
        <f t="shared" si="391"/>
        <v>0</v>
      </c>
      <c r="EI189" s="194">
        <f t="shared" si="392"/>
        <v>0</v>
      </c>
      <c r="EJ189" s="194">
        <f t="shared" si="393"/>
        <v>0</v>
      </c>
      <c r="EK189" s="194">
        <f t="shared" si="394"/>
        <v>0</v>
      </c>
      <c r="EL189" s="194">
        <f t="shared" si="395"/>
        <v>0</v>
      </c>
      <c r="EM189" s="194">
        <f t="shared" si="396"/>
        <v>0</v>
      </c>
      <c r="EN189" s="194">
        <f t="shared" si="397"/>
        <v>0</v>
      </c>
      <c r="EO189" s="194">
        <f t="shared" si="398"/>
        <v>0</v>
      </c>
      <c r="EP189" s="194">
        <f t="shared" si="399"/>
        <v>0</v>
      </c>
      <c r="EQ189" s="194">
        <f t="shared" si="400"/>
        <v>0</v>
      </c>
      <c r="ER189" s="194">
        <f t="shared" si="401"/>
        <v>0</v>
      </c>
      <c r="ES189" s="194">
        <f t="shared" si="402"/>
        <v>0</v>
      </c>
      <c r="ET189" s="194">
        <f t="shared" si="403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4"/>
        <v>0</v>
      </c>
      <c r="D190" s="139">
        <f t="shared" si="404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3"/>
        <v/>
      </c>
      <c r="CB190" s="193" t="str">
        <f t="shared" si="354"/>
        <v/>
      </c>
      <c r="CC190" s="193" t="str">
        <f t="shared" si="355"/>
        <v/>
      </c>
      <c r="CD190" s="193" t="str">
        <f t="shared" si="356"/>
        <v/>
      </c>
      <c r="CE190" s="193" t="str">
        <f t="shared" si="357"/>
        <v/>
      </c>
      <c r="CF190" s="193" t="str">
        <f t="shared" si="358"/>
        <v/>
      </c>
      <c r="CG190" s="194">
        <f t="shared" si="359"/>
        <v>0</v>
      </c>
      <c r="CH190" s="194">
        <f t="shared" si="360"/>
        <v>0</v>
      </c>
      <c r="CI190" s="194">
        <f t="shared" si="361"/>
        <v>0</v>
      </c>
      <c r="CJ190" s="194">
        <f t="shared" si="362"/>
        <v>0</v>
      </c>
      <c r="CK190" s="194">
        <f t="shared" si="363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4"/>
        <v/>
      </c>
      <c r="DB190" s="193" t="str">
        <f t="shared" si="365"/>
        <v/>
      </c>
      <c r="DC190" s="193" t="str">
        <f t="shared" si="366"/>
        <v/>
      </c>
      <c r="DD190" s="193" t="str">
        <f t="shared" si="367"/>
        <v/>
      </c>
      <c r="DE190" s="193" t="str">
        <f t="shared" si="368"/>
        <v/>
      </c>
      <c r="DF190" s="193" t="str">
        <f t="shared" si="369"/>
        <v/>
      </c>
      <c r="DG190" s="193" t="str">
        <f t="shared" si="370"/>
        <v/>
      </c>
      <c r="DH190" s="193" t="str">
        <f t="shared" si="371"/>
        <v/>
      </c>
      <c r="DI190" s="193" t="str">
        <f t="shared" si="372"/>
        <v/>
      </c>
      <c r="DJ190" s="193" t="str">
        <f t="shared" si="373"/>
        <v/>
      </c>
      <c r="DK190" s="193" t="str">
        <f t="shared" si="374"/>
        <v/>
      </c>
      <c r="DL190" s="193" t="str">
        <f t="shared" si="375"/>
        <v/>
      </c>
      <c r="DM190" s="193" t="str">
        <f t="shared" si="376"/>
        <v/>
      </c>
      <c r="DN190" s="193" t="str">
        <f t="shared" si="377"/>
        <v/>
      </c>
      <c r="DO190" s="193" t="str">
        <f t="shared" si="378"/>
        <v/>
      </c>
      <c r="DP190" s="193" t="str">
        <f t="shared" si="379"/>
        <v/>
      </c>
      <c r="DQ190" s="193" t="str">
        <f t="shared" si="380"/>
        <v/>
      </c>
      <c r="DR190" s="193" t="str">
        <f t="shared" si="381"/>
        <v/>
      </c>
      <c r="DS190" s="193" t="str">
        <f t="shared" si="382"/>
        <v/>
      </c>
      <c r="DT190" s="193" t="str">
        <f t="shared" si="383"/>
        <v/>
      </c>
      <c r="EA190" s="194">
        <f t="shared" si="384"/>
        <v>0</v>
      </c>
      <c r="EB190" s="194">
        <f t="shared" si="385"/>
        <v>0</v>
      </c>
      <c r="EC190" s="194">
        <f t="shared" si="386"/>
        <v>0</v>
      </c>
      <c r="ED190" s="194">
        <f t="shared" si="387"/>
        <v>0</v>
      </c>
      <c r="EE190" s="194">
        <f t="shared" si="388"/>
        <v>0</v>
      </c>
      <c r="EF190" s="194">
        <f t="shared" si="389"/>
        <v>0</v>
      </c>
      <c r="EG190" s="194">
        <f t="shared" si="390"/>
        <v>0</v>
      </c>
      <c r="EH190" s="194">
        <f t="shared" si="391"/>
        <v>0</v>
      </c>
      <c r="EI190" s="194">
        <f t="shared" si="392"/>
        <v>0</v>
      </c>
      <c r="EJ190" s="194">
        <f t="shared" si="393"/>
        <v>0</v>
      </c>
      <c r="EK190" s="194">
        <f t="shared" si="394"/>
        <v>0</v>
      </c>
      <c r="EL190" s="194">
        <f t="shared" si="395"/>
        <v>0</v>
      </c>
      <c r="EM190" s="194">
        <f t="shared" si="396"/>
        <v>0</v>
      </c>
      <c r="EN190" s="194">
        <f t="shared" si="397"/>
        <v>0</v>
      </c>
      <c r="EO190" s="194">
        <f t="shared" si="398"/>
        <v>0</v>
      </c>
      <c r="EP190" s="194">
        <f t="shared" si="399"/>
        <v>0</v>
      </c>
      <c r="EQ190" s="194">
        <f t="shared" si="400"/>
        <v>0</v>
      </c>
      <c r="ER190" s="194">
        <f t="shared" si="401"/>
        <v>0</v>
      </c>
      <c r="ES190" s="194">
        <f t="shared" si="402"/>
        <v>0</v>
      </c>
      <c r="ET190" s="194">
        <f t="shared" si="403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4"/>
        <v>0</v>
      </c>
      <c r="D191" s="139">
        <f t="shared" si="404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3"/>
        <v/>
      </c>
      <c r="CB191" s="193" t="str">
        <f t="shared" si="354"/>
        <v/>
      </c>
      <c r="CC191" s="193" t="str">
        <f t="shared" si="355"/>
        <v/>
      </c>
      <c r="CD191" s="193" t="str">
        <f t="shared" si="356"/>
        <v/>
      </c>
      <c r="CE191" s="193" t="str">
        <f t="shared" si="357"/>
        <v/>
      </c>
      <c r="CF191" s="193" t="str">
        <f t="shared" si="358"/>
        <v/>
      </c>
      <c r="CG191" s="194">
        <f t="shared" si="359"/>
        <v>0</v>
      </c>
      <c r="CH191" s="194">
        <f t="shared" si="360"/>
        <v>0</v>
      </c>
      <c r="CI191" s="194">
        <f t="shared" si="361"/>
        <v>0</v>
      </c>
      <c r="CJ191" s="194">
        <f t="shared" si="362"/>
        <v>0</v>
      </c>
      <c r="CK191" s="194">
        <f t="shared" si="363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4"/>
        <v/>
      </c>
      <c r="DB191" s="193" t="str">
        <f t="shared" si="365"/>
        <v/>
      </c>
      <c r="DC191" s="193" t="str">
        <f t="shared" si="366"/>
        <v/>
      </c>
      <c r="DD191" s="193" t="str">
        <f t="shared" si="367"/>
        <v/>
      </c>
      <c r="DE191" s="193" t="str">
        <f t="shared" si="368"/>
        <v/>
      </c>
      <c r="DF191" s="193" t="str">
        <f t="shared" si="369"/>
        <v/>
      </c>
      <c r="DG191" s="193" t="str">
        <f t="shared" si="370"/>
        <v/>
      </c>
      <c r="DH191" s="193" t="str">
        <f t="shared" si="371"/>
        <v/>
      </c>
      <c r="DI191" s="193" t="str">
        <f t="shared" si="372"/>
        <v/>
      </c>
      <c r="DJ191" s="193" t="str">
        <f t="shared" si="373"/>
        <v/>
      </c>
      <c r="DK191" s="193" t="str">
        <f t="shared" si="374"/>
        <v/>
      </c>
      <c r="DL191" s="193" t="str">
        <f t="shared" si="375"/>
        <v/>
      </c>
      <c r="DM191" s="193" t="str">
        <f t="shared" si="376"/>
        <v/>
      </c>
      <c r="DN191" s="193" t="str">
        <f t="shared" si="377"/>
        <v/>
      </c>
      <c r="DO191" s="193" t="str">
        <f t="shared" si="378"/>
        <v/>
      </c>
      <c r="DP191" s="193" t="str">
        <f t="shared" si="379"/>
        <v/>
      </c>
      <c r="DQ191" s="193" t="str">
        <f t="shared" si="380"/>
        <v/>
      </c>
      <c r="DR191" s="193" t="str">
        <f t="shared" si="381"/>
        <v/>
      </c>
      <c r="DS191" s="193" t="str">
        <f t="shared" si="382"/>
        <v/>
      </c>
      <c r="DT191" s="193" t="str">
        <f t="shared" si="383"/>
        <v/>
      </c>
      <c r="EA191" s="194">
        <f t="shared" si="384"/>
        <v>0</v>
      </c>
      <c r="EB191" s="194">
        <f t="shared" si="385"/>
        <v>0</v>
      </c>
      <c r="EC191" s="194">
        <f t="shared" si="386"/>
        <v>0</v>
      </c>
      <c r="ED191" s="194">
        <f t="shared" si="387"/>
        <v>0</v>
      </c>
      <c r="EE191" s="194">
        <f t="shared" si="388"/>
        <v>0</v>
      </c>
      <c r="EF191" s="194">
        <f t="shared" si="389"/>
        <v>0</v>
      </c>
      <c r="EG191" s="194">
        <f t="shared" si="390"/>
        <v>0</v>
      </c>
      <c r="EH191" s="194">
        <f t="shared" si="391"/>
        <v>0</v>
      </c>
      <c r="EI191" s="194">
        <f t="shared" si="392"/>
        <v>0</v>
      </c>
      <c r="EJ191" s="194">
        <f t="shared" si="393"/>
        <v>0</v>
      </c>
      <c r="EK191" s="194">
        <f t="shared" si="394"/>
        <v>0</v>
      </c>
      <c r="EL191" s="194">
        <f t="shared" si="395"/>
        <v>0</v>
      </c>
      <c r="EM191" s="194">
        <f t="shared" si="396"/>
        <v>0</v>
      </c>
      <c r="EN191" s="194">
        <f t="shared" si="397"/>
        <v>0</v>
      </c>
      <c r="EO191" s="194">
        <f t="shared" si="398"/>
        <v>0</v>
      </c>
      <c r="EP191" s="194">
        <f t="shared" si="399"/>
        <v>0</v>
      </c>
      <c r="EQ191" s="194">
        <f t="shared" si="400"/>
        <v>0</v>
      </c>
      <c r="ER191" s="194">
        <f t="shared" si="401"/>
        <v>0</v>
      </c>
      <c r="ES191" s="194">
        <f t="shared" si="402"/>
        <v>0</v>
      </c>
      <c r="ET191" s="194">
        <f t="shared" si="403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4"/>
        <v>0</v>
      </c>
      <c r="D192" s="109">
        <f t="shared" si="404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3"/>
        <v/>
      </c>
      <c r="CB192" s="193" t="str">
        <f t="shared" si="354"/>
        <v/>
      </c>
      <c r="CC192" s="193" t="str">
        <f t="shared" si="355"/>
        <v/>
      </c>
      <c r="CD192" s="193" t="str">
        <f t="shared" si="356"/>
        <v/>
      </c>
      <c r="CE192" s="193" t="str">
        <f t="shared" si="357"/>
        <v/>
      </c>
      <c r="CF192" s="193" t="str">
        <f t="shared" si="358"/>
        <v/>
      </c>
      <c r="CG192" s="194">
        <f t="shared" si="359"/>
        <v>0</v>
      </c>
      <c r="CH192" s="194">
        <f t="shared" si="360"/>
        <v>0</v>
      </c>
      <c r="CI192" s="194">
        <f t="shared" si="361"/>
        <v>0</v>
      </c>
      <c r="CJ192" s="194">
        <f t="shared" si="362"/>
        <v>0</v>
      </c>
      <c r="CK192" s="194">
        <f t="shared" si="363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4"/>
        <v/>
      </c>
      <c r="DB192" s="193" t="str">
        <f t="shared" si="365"/>
        <v/>
      </c>
      <c r="DC192" s="193" t="str">
        <f t="shared" si="366"/>
        <v/>
      </c>
      <c r="DD192" s="193" t="str">
        <f t="shared" si="367"/>
        <v/>
      </c>
      <c r="DE192" s="193" t="str">
        <f t="shared" si="368"/>
        <v/>
      </c>
      <c r="DF192" s="193" t="str">
        <f t="shared" si="369"/>
        <v/>
      </c>
      <c r="DG192" s="193" t="str">
        <f t="shared" si="370"/>
        <v/>
      </c>
      <c r="DH192" s="193" t="str">
        <f t="shared" si="371"/>
        <v/>
      </c>
      <c r="DI192" s="193" t="str">
        <f t="shared" si="372"/>
        <v/>
      </c>
      <c r="DJ192" s="193" t="str">
        <f t="shared" si="373"/>
        <v/>
      </c>
      <c r="DK192" s="193" t="str">
        <f t="shared" si="374"/>
        <v/>
      </c>
      <c r="DL192" s="193" t="str">
        <f t="shared" si="375"/>
        <v/>
      </c>
      <c r="DM192" s="193" t="str">
        <f t="shared" si="376"/>
        <v/>
      </c>
      <c r="DN192" s="193" t="str">
        <f t="shared" si="377"/>
        <v/>
      </c>
      <c r="DO192" s="193" t="str">
        <f t="shared" si="378"/>
        <v/>
      </c>
      <c r="DP192" s="193" t="str">
        <f t="shared" si="379"/>
        <v/>
      </c>
      <c r="DQ192" s="193" t="str">
        <f t="shared" si="380"/>
        <v/>
      </c>
      <c r="DR192" s="193" t="str">
        <f t="shared" si="381"/>
        <v/>
      </c>
      <c r="DS192" s="193" t="str">
        <f t="shared" si="382"/>
        <v/>
      </c>
      <c r="DT192" s="193" t="str">
        <f t="shared" si="383"/>
        <v/>
      </c>
      <c r="EA192" s="194">
        <f t="shared" si="384"/>
        <v>0</v>
      </c>
      <c r="EB192" s="194">
        <f t="shared" si="385"/>
        <v>0</v>
      </c>
      <c r="EC192" s="194">
        <f t="shared" si="386"/>
        <v>0</v>
      </c>
      <c r="ED192" s="194">
        <f t="shared" si="387"/>
        <v>0</v>
      </c>
      <c r="EE192" s="194">
        <f t="shared" si="388"/>
        <v>0</v>
      </c>
      <c r="EF192" s="194">
        <f t="shared" si="389"/>
        <v>0</v>
      </c>
      <c r="EG192" s="194">
        <f t="shared" si="390"/>
        <v>0</v>
      </c>
      <c r="EH192" s="194">
        <f t="shared" si="391"/>
        <v>0</v>
      </c>
      <c r="EI192" s="194">
        <f t="shared" si="392"/>
        <v>0</v>
      </c>
      <c r="EJ192" s="194">
        <f t="shared" si="393"/>
        <v>0</v>
      </c>
      <c r="EK192" s="194">
        <f t="shared" si="394"/>
        <v>0</v>
      </c>
      <c r="EL192" s="194">
        <f t="shared" si="395"/>
        <v>0</v>
      </c>
      <c r="EM192" s="194">
        <f t="shared" si="396"/>
        <v>0</v>
      </c>
      <c r="EN192" s="194">
        <f t="shared" si="397"/>
        <v>0</v>
      </c>
      <c r="EO192" s="194">
        <f t="shared" si="398"/>
        <v>0</v>
      </c>
      <c r="EP192" s="194">
        <f t="shared" si="399"/>
        <v>0</v>
      </c>
      <c r="EQ192" s="194">
        <f t="shared" si="400"/>
        <v>0</v>
      </c>
      <c r="ER192" s="194">
        <f t="shared" si="401"/>
        <v>0</v>
      </c>
      <c r="ES192" s="194">
        <f t="shared" si="402"/>
        <v>0</v>
      </c>
      <c r="ET192" s="194">
        <f t="shared" si="403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4"/>
        <v>0</v>
      </c>
      <c r="D193" s="109">
        <f t="shared" si="404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3"/>
        <v/>
      </c>
      <c r="CB193" s="193" t="str">
        <f t="shared" si="354"/>
        <v/>
      </c>
      <c r="CC193" s="193" t="str">
        <f t="shared" si="355"/>
        <v/>
      </c>
      <c r="CD193" s="193" t="str">
        <f t="shared" si="356"/>
        <v/>
      </c>
      <c r="CE193" s="193" t="str">
        <f t="shared" si="357"/>
        <v/>
      </c>
      <c r="CF193" s="193" t="str">
        <f t="shared" si="358"/>
        <v/>
      </c>
      <c r="CG193" s="194">
        <f t="shared" si="359"/>
        <v>0</v>
      </c>
      <c r="CH193" s="194">
        <f t="shared" si="360"/>
        <v>0</v>
      </c>
      <c r="CI193" s="194">
        <f t="shared" si="361"/>
        <v>0</v>
      </c>
      <c r="CJ193" s="194">
        <f t="shared" si="362"/>
        <v>0</v>
      </c>
      <c r="CK193" s="194">
        <f t="shared" si="363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4"/>
        <v/>
      </c>
      <c r="DB193" s="193" t="str">
        <f t="shared" si="365"/>
        <v/>
      </c>
      <c r="DC193" s="193" t="str">
        <f t="shared" si="366"/>
        <v/>
      </c>
      <c r="DD193" s="193" t="str">
        <f t="shared" si="367"/>
        <v/>
      </c>
      <c r="DE193" s="193" t="str">
        <f t="shared" si="368"/>
        <v/>
      </c>
      <c r="DF193" s="193" t="str">
        <f t="shared" si="369"/>
        <v/>
      </c>
      <c r="DG193" s="193" t="str">
        <f t="shared" si="370"/>
        <v/>
      </c>
      <c r="DH193" s="193" t="str">
        <f t="shared" si="371"/>
        <v/>
      </c>
      <c r="DI193" s="193" t="str">
        <f t="shared" si="372"/>
        <v/>
      </c>
      <c r="DJ193" s="193" t="str">
        <f t="shared" si="373"/>
        <v/>
      </c>
      <c r="DK193" s="193" t="str">
        <f t="shared" si="374"/>
        <v/>
      </c>
      <c r="DL193" s="193" t="str">
        <f t="shared" si="375"/>
        <v/>
      </c>
      <c r="DM193" s="193" t="str">
        <f t="shared" si="376"/>
        <v/>
      </c>
      <c r="DN193" s="193" t="str">
        <f t="shared" si="377"/>
        <v/>
      </c>
      <c r="DO193" s="193" t="str">
        <f t="shared" si="378"/>
        <v/>
      </c>
      <c r="DP193" s="193" t="str">
        <f t="shared" si="379"/>
        <v/>
      </c>
      <c r="DQ193" s="193" t="str">
        <f t="shared" si="380"/>
        <v/>
      </c>
      <c r="DR193" s="193" t="str">
        <f t="shared" si="381"/>
        <v/>
      </c>
      <c r="DS193" s="193" t="str">
        <f t="shared" si="382"/>
        <v/>
      </c>
      <c r="DT193" s="193" t="str">
        <f t="shared" si="383"/>
        <v/>
      </c>
      <c r="EA193" s="194">
        <f t="shared" si="384"/>
        <v>0</v>
      </c>
      <c r="EB193" s="194">
        <f t="shared" si="385"/>
        <v>0</v>
      </c>
      <c r="EC193" s="194">
        <f t="shared" si="386"/>
        <v>0</v>
      </c>
      <c r="ED193" s="194">
        <f t="shared" si="387"/>
        <v>0</v>
      </c>
      <c r="EE193" s="194">
        <f t="shared" si="388"/>
        <v>0</v>
      </c>
      <c r="EF193" s="194">
        <f t="shared" si="389"/>
        <v>0</v>
      </c>
      <c r="EG193" s="194">
        <f t="shared" si="390"/>
        <v>0</v>
      </c>
      <c r="EH193" s="194">
        <f t="shared" si="391"/>
        <v>0</v>
      </c>
      <c r="EI193" s="194">
        <f t="shared" si="392"/>
        <v>0</v>
      </c>
      <c r="EJ193" s="194">
        <f t="shared" si="393"/>
        <v>0</v>
      </c>
      <c r="EK193" s="194">
        <f t="shared" si="394"/>
        <v>0</v>
      </c>
      <c r="EL193" s="194">
        <f t="shared" si="395"/>
        <v>0</v>
      </c>
      <c r="EM193" s="194">
        <f t="shared" si="396"/>
        <v>0</v>
      </c>
      <c r="EN193" s="194">
        <f t="shared" si="397"/>
        <v>0</v>
      </c>
      <c r="EO193" s="194">
        <f t="shared" si="398"/>
        <v>0</v>
      </c>
      <c r="EP193" s="194">
        <f t="shared" si="399"/>
        <v>0</v>
      </c>
      <c r="EQ193" s="194">
        <f t="shared" si="400"/>
        <v>0</v>
      </c>
      <c r="ER193" s="194">
        <f t="shared" si="401"/>
        <v>0</v>
      </c>
      <c r="ES193" s="194">
        <f t="shared" si="402"/>
        <v>0</v>
      </c>
      <c r="ET193" s="194">
        <f t="shared" si="403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4"/>
        <v>0</v>
      </c>
      <c r="D194" s="139">
        <f t="shared" si="404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3"/>
        <v/>
      </c>
      <c r="CB194" s="193" t="str">
        <f t="shared" si="354"/>
        <v/>
      </c>
      <c r="CC194" s="193" t="str">
        <f t="shared" si="355"/>
        <v/>
      </c>
      <c r="CD194" s="193" t="str">
        <f t="shared" si="356"/>
        <v/>
      </c>
      <c r="CE194" s="193" t="str">
        <f t="shared" si="357"/>
        <v/>
      </c>
      <c r="CF194" s="193" t="str">
        <f t="shared" si="358"/>
        <v/>
      </c>
      <c r="CG194" s="194">
        <f t="shared" si="359"/>
        <v>0</v>
      </c>
      <c r="CH194" s="194">
        <f t="shared" si="360"/>
        <v>0</v>
      </c>
      <c r="CI194" s="194">
        <f t="shared" si="361"/>
        <v>0</v>
      </c>
      <c r="CJ194" s="194">
        <f t="shared" si="362"/>
        <v>0</v>
      </c>
      <c r="CK194" s="194">
        <f t="shared" si="363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4"/>
        <v/>
      </c>
      <c r="DB194" s="193" t="str">
        <f t="shared" si="365"/>
        <v/>
      </c>
      <c r="DC194" s="193" t="str">
        <f t="shared" si="366"/>
        <v/>
      </c>
      <c r="DD194" s="193" t="str">
        <f t="shared" si="367"/>
        <v/>
      </c>
      <c r="DE194" s="193" t="str">
        <f t="shared" si="368"/>
        <v/>
      </c>
      <c r="DF194" s="193" t="str">
        <f t="shared" si="369"/>
        <v/>
      </c>
      <c r="DG194" s="193" t="str">
        <f t="shared" si="370"/>
        <v/>
      </c>
      <c r="DH194" s="193" t="str">
        <f t="shared" si="371"/>
        <v/>
      </c>
      <c r="DI194" s="193" t="str">
        <f t="shared" si="372"/>
        <v/>
      </c>
      <c r="DJ194" s="193" t="str">
        <f t="shared" si="373"/>
        <v/>
      </c>
      <c r="DK194" s="193" t="str">
        <f t="shared" si="374"/>
        <v/>
      </c>
      <c r="DL194" s="193" t="str">
        <f t="shared" si="375"/>
        <v/>
      </c>
      <c r="DM194" s="193" t="str">
        <f t="shared" si="376"/>
        <v/>
      </c>
      <c r="DN194" s="193" t="str">
        <f t="shared" si="377"/>
        <v/>
      </c>
      <c r="DO194" s="193" t="str">
        <f t="shared" si="378"/>
        <v/>
      </c>
      <c r="DP194" s="193" t="str">
        <f t="shared" si="379"/>
        <v/>
      </c>
      <c r="DQ194" s="193" t="str">
        <f t="shared" si="380"/>
        <v/>
      </c>
      <c r="DR194" s="193" t="str">
        <f t="shared" si="381"/>
        <v/>
      </c>
      <c r="DS194" s="193" t="str">
        <f t="shared" si="382"/>
        <v/>
      </c>
      <c r="DT194" s="193" t="str">
        <f t="shared" si="383"/>
        <v/>
      </c>
      <c r="EA194" s="194">
        <f t="shared" si="384"/>
        <v>0</v>
      </c>
      <c r="EB194" s="194">
        <f t="shared" si="385"/>
        <v>0</v>
      </c>
      <c r="EC194" s="194">
        <f t="shared" si="386"/>
        <v>0</v>
      </c>
      <c r="ED194" s="194">
        <f t="shared" si="387"/>
        <v>0</v>
      </c>
      <c r="EE194" s="194">
        <f t="shared" si="388"/>
        <v>0</v>
      </c>
      <c r="EF194" s="194">
        <f t="shared" si="389"/>
        <v>0</v>
      </c>
      <c r="EG194" s="194">
        <f t="shared" si="390"/>
        <v>0</v>
      </c>
      <c r="EH194" s="194">
        <f t="shared" si="391"/>
        <v>0</v>
      </c>
      <c r="EI194" s="194">
        <f t="shared" si="392"/>
        <v>0</v>
      </c>
      <c r="EJ194" s="194">
        <f t="shared" si="393"/>
        <v>0</v>
      </c>
      <c r="EK194" s="194">
        <f t="shared" si="394"/>
        <v>0</v>
      </c>
      <c r="EL194" s="194">
        <f t="shared" si="395"/>
        <v>0</v>
      </c>
      <c r="EM194" s="194">
        <f t="shared" si="396"/>
        <v>0</v>
      </c>
      <c r="EN194" s="194">
        <f t="shared" si="397"/>
        <v>0</v>
      </c>
      <c r="EO194" s="194">
        <f t="shared" si="398"/>
        <v>0</v>
      </c>
      <c r="EP194" s="194">
        <f t="shared" si="399"/>
        <v>0</v>
      </c>
      <c r="EQ194" s="194">
        <f t="shared" si="400"/>
        <v>0</v>
      </c>
      <c r="ER194" s="194">
        <f t="shared" si="401"/>
        <v>0</v>
      </c>
      <c r="ES194" s="194">
        <f t="shared" si="402"/>
        <v>0</v>
      </c>
      <c r="ET194" s="194">
        <f t="shared" si="403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4"/>
        <v>0</v>
      </c>
      <c r="D195" s="140">
        <f t="shared" si="404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3"/>
        <v/>
      </c>
      <c r="CB195" s="193" t="str">
        <f t="shared" si="354"/>
        <v/>
      </c>
      <c r="CC195" s="193" t="str">
        <f t="shared" si="355"/>
        <v/>
      </c>
      <c r="CD195" s="193" t="str">
        <f t="shared" si="356"/>
        <v/>
      </c>
      <c r="CE195" s="193" t="str">
        <f t="shared" si="357"/>
        <v/>
      </c>
      <c r="CF195" s="193" t="str">
        <f t="shared" si="358"/>
        <v/>
      </c>
      <c r="CG195" s="194">
        <f t="shared" si="359"/>
        <v>0</v>
      </c>
      <c r="CH195" s="194">
        <f t="shared" si="360"/>
        <v>0</v>
      </c>
      <c r="CI195" s="194">
        <f t="shared" si="361"/>
        <v>0</v>
      </c>
      <c r="CJ195" s="194">
        <f t="shared" si="362"/>
        <v>0</v>
      </c>
      <c r="CK195" s="194">
        <f t="shared" si="363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4"/>
        <v/>
      </c>
      <c r="DB195" s="193" t="str">
        <f t="shared" si="365"/>
        <v/>
      </c>
      <c r="DC195" s="193" t="str">
        <f t="shared" si="366"/>
        <v/>
      </c>
      <c r="DD195" s="193" t="str">
        <f t="shared" si="367"/>
        <v/>
      </c>
      <c r="DE195" s="193" t="str">
        <f t="shared" si="368"/>
        <v/>
      </c>
      <c r="DF195" s="193" t="str">
        <f t="shared" si="369"/>
        <v/>
      </c>
      <c r="DG195" s="193" t="str">
        <f t="shared" si="370"/>
        <v/>
      </c>
      <c r="DH195" s="193" t="str">
        <f t="shared" si="371"/>
        <v/>
      </c>
      <c r="DI195" s="193" t="str">
        <f t="shared" si="372"/>
        <v/>
      </c>
      <c r="DJ195" s="193" t="str">
        <f t="shared" si="373"/>
        <v/>
      </c>
      <c r="DK195" s="193" t="str">
        <f t="shared" si="374"/>
        <v/>
      </c>
      <c r="DL195" s="193" t="str">
        <f t="shared" si="375"/>
        <v/>
      </c>
      <c r="DM195" s="193" t="str">
        <f t="shared" si="376"/>
        <v/>
      </c>
      <c r="DN195" s="193" t="str">
        <f t="shared" si="377"/>
        <v/>
      </c>
      <c r="DO195" s="193" t="str">
        <f t="shared" si="378"/>
        <v/>
      </c>
      <c r="DP195" s="193" t="str">
        <f t="shared" si="379"/>
        <v/>
      </c>
      <c r="DQ195" s="193" t="str">
        <f t="shared" si="380"/>
        <v/>
      </c>
      <c r="DR195" s="193" t="str">
        <f t="shared" si="381"/>
        <v/>
      </c>
      <c r="DS195" s="193" t="str">
        <f t="shared" si="382"/>
        <v/>
      </c>
      <c r="DT195" s="193" t="str">
        <f t="shared" si="383"/>
        <v/>
      </c>
      <c r="EA195" s="194">
        <f t="shared" si="384"/>
        <v>0</v>
      </c>
      <c r="EB195" s="194">
        <f t="shared" si="385"/>
        <v>0</v>
      </c>
      <c r="EC195" s="194">
        <f t="shared" si="386"/>
        <v>0</v>
      </c>
      <c r="ED195" s="194">
        <f t="shared" si="387"/>
        <v>0</v>
      </c>
      <c r="EE195" s="194">
        <f t="shared" si="388"/>
        <v>0</v>
      </c>
      <c r="EF195" s="194">
        <f t="shared" si="389"/>
        <v>0</v>
      </c>
      <c r="EG195" s="194">
        <f t="shared" si="390"/>
        <v>0</v>
      </c>
      <c r="EH195" s="194">
        <f t="shared" si="391"/>
        <v>0</v>
      </c>
      <c r="EI195" s="194">
        <f t="shared" si="392"/>
        <v>0</v>
      </c>
      <c r="EJ195" s="194">
        <f t="shared" si="393"/>
        <v>0</v>
      </c>
      <c r="EK195" s="194">
        <f t="shared" si="394"/>
        <v>0</v>
      </c>
      <c r="EL195" s="194">
        <f t="shared" si="395"/>
        <v>0</v>
      </c>
      <c r="EM195" s="194">
        <f t="shared" si="396"/>
        <v>0</v>
      </c>
      <c r="EN195" s="194">
        <f t="shared" si="397"/>
        <v>0</v>
      </c>
      <c r="EO195" s="194">
        <f t="shared" si="398"/>
        <v>0</v>
      </c>
      <c r="EP195" s="194">
        <f t="shared" si="399"/>
        <v>0</v>
      </c>
      <c r="EQ195" s="194">
        <f t="shared" si="400"/>
        <v>0</v>
      </c>
      <c r="ER195" s="194">
        <f t="shared" si="401"/>
        <v>0</v>
      </c>
      <c r="ES195" s="194">
        <f t="shared" si="402"/>
        <v>0</v>
      </c>
      <c r="ET195" s="194">
        <f t="shared" si="403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4"/>
        <v>0</v>
      </c>
      <c r="D196" s="136">
        <f t="shared" si="404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3"/>
        <v/>
      </c>
      <c r="CB196" s="193" t="str">
        <f t="shared" si="354"/>
        <v/>
      </c>
      <c r="CC196" s="193" t="str">
        <f t="shared" si="355"/>
        <v/>
      </c>
      <c r="CD196" s="193" t="str">
        <f t="shared" si="356"/>
        <v/>
      </c>
      <c r="CE196" s="193" t="str">
        <f t="shared" si="357"/>
        <v/>
      </c>
      <c r="CF196" s="193" t="str">
        <f t="shared" si="358"/>
        <v/>
      </c>
      <c r="CG196" s="194">
        <f t="shared" si="359"/>
        <v>0</v>
      </c>
      <c r="CH196" s="194">
        <f t="shared" si="360"/>
        <v>0</v>
      </c>
      <c r="CI196" s="194">
        <f t="shared" si="361"/>
        <v>0</v>
      </c>
      <c r="CJ196" s="194">
        <f t="shared" si="362"/>
        <v>0</v>
      </c>
      <c r="CK196" s="194">
        <f t="shared" si="363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4"/>
        <v/>
      </c>
      <c r="DB196" s="193" t="str">
        <f t="shared" si="365"/>
        <v/>
      </c>
      <c r="DC196" s="193" t="str">
        <f t="shared" si="366"/>
        <v/>
      </c>
      <c r="DD196" s="193" t="str">
        <f t="shared" si="367"/>
        <v/>
      </c>
      <c r="DE196" s="193" t="str">
        <f t="shared" si="368"/>
        <v/>
      </c>
      <c r="DF196" s="193" t="str">
        <f t="shared" si="369"/>
        <v/>
      </c>
      <c r="DG196" s="193" t="str">
        <f t="shared" si="370"/>
        <v/>
      </c>
      <c r="DH196" s="193" t="str">
        <f t="shared" si="371"/>
        <v/>
      </c>
      <c r="DI196" s="193" t="str">
        <f t="shared" si="372"/>
        <v/>
      </c>
      <c r="DJ196" s="193" t="str">
        <f t="shared" si="373"/>
        <v/>
      </c>
      <c r="DK196" s="193" t="str">
        <f t="shared" si="374"/>
        <v/>
      </c>
      <c r="DL196" s="193" t="str">
        <f t="shared" si="375"/>
        <v/>
      </c>
      <c r="DM196" s="193" t="str">
        <f t="shared" si="376"/>
        <v/>
      </c>
      <c r="DN196" s="193" t="str">
        <f t="shared" si="377"/>
        <v/>
      </c>
      <c r="DO196" s="193" t="str">
        <f t="shared" si="378"/>
        <v/>
      </c>
      <c r="DP196" s="193" t="str">
        <f t="shared" si="379"/>
        <v/>
      </c>
      <c r="DQ196" s="193" t="str">
        <f t="shared" si="380"/>
        <v/>
      </c>
      <c r="DR196" s="193" t="str">
        <f t="shared" si="381"/>
        <v/>
      </c>
      <c r="DS196" s="193" t="str">
        <f t="shared" si="382"/>
        <v/>
      </c>
      <c r="DT196" s="193" t="str">
        <f t="shared" si="383"/>
        <v/>
      </c>
      <c r="EA196" s="194">
        <f t="shared" si="384"/>
        <v>0</v>
      </c>
      <c r="EB196" s="194">
        <f t="shared" si="385"/>
        <v>0</v>
      </c>
      <c r="EC196" s="194">
        <f t="shared" si="386"/>
        <v>0</v>
      </c>
      <c r="ED196" s="194">
        <f t="shared" si="387"/>
        <v>0</v>
      </c>
      <c r="EE196" s="194">
        <f t="shared" si="388"/>
        <v>0</v>
      </c>
      <c r="EF196" s="194">
        <f t="shared" si="389"/>
        <v>0</v>
      </c>
      <c r="EG196" s="194">
        <f t="shared" si="390"/>
        <v>0</v>
      </c>
      <c r="EH196" s="194">
        <f t="shared" si="391"/>
        <v>0</v>
      </c>
      <c r="EI196" s="194">
        <f t="shared" si="392"/>
        <v>0</v>
      </c>
      <c r="EJ196" s="194">
        <f t="shared" si="393"/>
        <v>0</v>
      </c>
      <c r="EK196" s="194">
        <f t="shared" si="394"/>
        <v>0</v>
      </c>
      <c r="EL196" s="194">
        <f t="shared" si="395"/>
        <v>0</v>
      </c>
      <c r="EM196" s="194">
        <f t="shared" si="396"/>
        <v>0</v>
      </c>
      <c r="EN196" s="194">
        <f t="shared" si="397"/>
        <v>0</v>
      </c>
      <c r="EO196" s="194">
        <f t="shared" si="398"/>
        <v>0</v>
      </c>
      <c r="EP196" s="194">
        <f t="shared" si="399"/>
        <v>0</v>
      </c>
      <c r="EQ196" s="194">
        <f t="shared" si="400"/>
        <v>0</v>
      </c>
      <c r="ER196" s="194">
        <f t="shared" si="401"/>
        <v>0</v>
      </c>
      <c r="ES196" s="194">
        <f t="shared" si="402"/>
        <v>0</v>
      </c>
      <c r="ET196" s="194">
        <f t="shared" si="403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4"/>
        <v>0</v>
      </c>
      <c r="D197" s="109">
        <f t="shared" si="404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3"/>
        <v/>
      </c>
      <c r="CB197" s="193" t="str">
        <f t="shared" si="354"/>
        <v/>
      </c>
      <c r="CC197" s="193" t="str">
        <f t="shared" si="355"/>
        <v/>
      </c>
      <c r="CD197" s="193" t="str">
        <f t="shared" si="356"/>
        <v/>
      </c>
      <c r="CE197" s="193" t="str">
        <f t="shared" si="357"/>
        <v/>
      </c>
      <c r="CF197" s="193" t="str">
        <f t="shared" si="358"/>
        <v/>
      </c>
      <c r="CG197" s="194">
        <f t="shared" si="359"/>
        <v>0</v>
      </c>
      <c r="CH197" s="194">
        <f t="shared" si="360"/>
        <v>0</v>
      </c>
      <c r="CI197" s="194">
        <f t="shared" si="361"/>
        <v>0</v>
      </c>
      <c r="CJ197" s="194">
        <f t="shared" si="362"/>
        <v>0</v>
      </c>
      <c r="CK197" s="194">
        <f t="shared" si="363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4"/>
        <v/>
      </c>
      <c r="DB197" s="193" t="str">
        <f t="shared" si="365"/>
        <v/>
      </c>
      <c r="DC197" s="193" t="str">
        <f t="shared" si="366"/>
        <v/>
      </c>
      <c r="DD197" s="193" t="str">
        <f t="shared" si="367"/>
        <v/>
      </c>
      <c r="DE197" s="193" t="str">
        <f t="shared" si="368"/>
        <v/>
      </c>
      <c r="DF197" s="193" t="str">
        <f t="shared" si="369"/>
        <v/>
      </c>
      <c r="DG197" s="193" t="str">
        <f t="shared" si="370"/>
        <v/>
      </c>
      <c r="DH197" s="193" t="str">
        <f t="shared" si="371"/>
        <v/>
      </c>
      <c r="DI197" s="193" t="str">
        <f t="shared" si="372"/>
        <v/>
      </c>
      <c r="DJ197" s="193" t="str">
        <f t="shared" si="373"/>
        <v/>
      </c>
      <c r="DK197" s="193" t="str">
        <f t="shared" si="374"/>
        <v/>
      </c>
      <c r="DL197" s="193" t="str">
        <f t="shared" si="375"/>
        <v/>
      </c>
      <c r="DM197" s="193" t="str">
        <f t="shared" si="376"/>
        <v/>
      </c>
      <c r="DN197" s="193" t="str">
        <f t="shared" si="377"/>
        <v/>
      </c>
      <c r="DO197" s="193" t="str">
        <f t="shared" si="378"/>
        <v/>
      </c>
      <c r="DP197" s="193" t="str">
        <f t="shared" si="379"/>
        <v/>
      </c>
      <c r="DQ197" s="193" t="str">
        <f t="shared" si="380"/>
        <v/>
      </c>
      <c r="DR197" s="193" t="str">
        <f t="shared" si="381"/>
        <v/>
      </c>
      <c r="DS197" s="193" t="str">
        <f t="shared" si="382"/>
        <v/>
      </c>
      <c r="DT197" s="193" t="str">
        <f t="shared" si="383"/>
        <v/>
      </c>
      <c r="EA197" s="194">
        <f t="shared" si="384"/>
        <v>0</v>
      </c>
      <c r="EB197" s="194">
        <f t="shared" si="385"/>
        <v>0</v>
      </c>
      <c r="EC197" s="194">
        <f t="shared" si="386"/>
        <v>0</v>
      </c>
      <c r="ED197" s="194">
        <f t="shared" si="387"/>
        <v>0</v>
      </c>
      <c r="EE197" s="194">
        <f t="shared" si="388"/>
        <v>0</v>
      </c>
      <c r="EF197" s="194">
        <f t="shared" si="389"/>
        <v>0</v>
      </c>
      <c r="EG197" s="194">
        <f t="shared" si="390"/>
        <v>0</v>
      </c>
      <c r="EH197" s="194">
        <f t="shared" si="391"/>
        <v>0</v>
      </c>
      <c r="EI197" s="194">
        <f t="shared" si="392"/>
        <v>0</v>
      </c>
      <c r="EJ197" s="194">
        <f t="shared" si="393"/>
        <v>0</v>
      </c>
      <c r="EK197" s="194">
        <f t="shared" si="394"/>
        <v>0</v>
      </c>
      <c r="EL197" s="194">
        <f t="shared" si="395"/>
        <v>0</v>
      </c>
      <c r="EM197" s="194">
        <f t="shared" si="396"/>
        <v>0</v>
      </c>
      <c r="EN197" s="194">
        <f t="shared" si="397"/>
        <v>0</v>
      </c>
      <c r="EO197" s="194">
        <f t="shared" si="398"/>
        <v>0</v>
      </c>
      <c r="EP197" s="194">
        <f t="shared" si="399"/>
        <v>0</v>
      </c>
      <c r="EQ197" s="194">
        <f t="shared" si="400"/>
        <v>0</v>
      </c>
      <c r="ER197" s="194">
        <f t="shared" si="401"/>
        <v>0</v>
      </c>
      <c r="ES197" s="194">
        <f t="shared" si="402"/>
        <v>0</v>
      </c>
      <c r="ET197" s="194">
        <f t="shared" si="403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4"/>
        <v>0</v>
      </c>
      <c r="D198" s="114">
        <f t="shared" si="404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3"/>
        <v/>
      </c>
      <c r="CB198" s="193" t="str">
        <f t="shared" si="354"/>
        <v/>
      </c>
      <c r="CC198" s="193" t="str">
        <f t="shared" si="355"/>
        <v/>
      </c>
      <c r="CD198" s="193" t="str">
        <f t="shared" si="356"/>
        <v/>
      </c>
      <c r="CE198" s="193" t="str">
        <f t="shared" si="357"/>
        <v/>
      </c>
      <c r="CF198" s="193" t="str">
        <f t="shared" si="358"/>
        <v/>
      </c>
      <c r="CG198" s="194">
        <f t="shared" si="359"/>
        <v>0</v>
      </c>
      <c r="CH198" s="194">
        <f t="shared" si="360"/>
        <v>0</v>
      </c>
      <c r="CI198" s="194">
        <f t="shared" si="361"/>
        <v>0</v>
      </c>
      <c r="CJ198" s="194">
        <f t="shared" si="362"/>
        <v>0</v>
      </c>
      <c r="CK198" s="194">
        <f t="shared" si="363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4"/>
        <v/>
      </c>
      <c r="DB198" s="193" t="str">
        <f t="shared" si="365"/>
        <v/>
      </c>
      <c r="DC198" s="193" t="str">
        <f t="shared" si="366"/>
        <v/>
      </c>
      <c r="DD198" s="193" t="str">
        <f t="shared" si="367"/>
        <v/>
      </c>
      <c r="DE198" s="193" t="str">
        <f t="shared" si="368"/>
        <v/>
      </c>
      <c r="DF198" s="193" t="str">
        <f t="shared" si="369"/>
        <v/>
      </c>
      <c r="DG198" s="193" t="str">
        <f t="shared" si="370"/>
        <v/>
      </c>
      <c r="DH198" s="193" t="str">
        <f t="shared" si="371"/>
        <v/>
      </c>
      <c r="DI198" s="193" t="str">
        <f t="shared" si="372"/>
        <v/>
      </c>
      <c r="DJ198" s="193" t="str">
        <f t="shared" si="373"/>
        <v/>
      </c>
      <c r="DK198" s="193" t="str">
        <f t="shared" si="374"/>
        <v/>
      </c>
      <c r="DL198" s="193" t="str">
        <f t="shared" si="375"/>
        <v/>
      </c>
      <c r="DM198" s="193" t="str">
        <f t="shared" si="376"/>
        <v/>
      </c>
      <c r="DN198" s="193" t="str">
        <f t="shared" si="377"/>
        <v/>
      </c>
      <c r="DO198" s="193" t="str">
        <f t="shared" si="378"/>
        <v/>
      </c>
      <c r="DP198" s="193" t="str">
        <f t="shared" si="379"/>
        <v/>
      </c>
      <c r="DQ198" s="193" t="str">
        <f t="shared" si="380"/>
        <v/>
      </c>
      <c r="DR198" s="193" t="str">
        <f t="shared" si="381"/>
        <v/>
      </c>
      <c r="DS198" s="193" t="str">
        <f t="shared" si="382"/>
        <v/>
      </c>
      <c r="DT198" s="193" t="str">
        <f t="shared" si="383"/>
        <v/>
      </c>
      <c r="EA198" s="194">
        <f t="shared" si="384"/>
        <v>0</v>
      </c>
      <c r="EB198" s="194">
        <f t="shared" si="385"/>
        <v>0</v>
      </c>
      <c r="EC198" s="194">
        <f t="shared" si="386"/>
        <v>0</v>
      </c>
      <c r="ED198" s="194">
        <f t="shared" si="387"/>
        <v>0</v>
      </c>
      <c r="EE198" s="194">
        <f t="shared" si="388"/>
        <v>0</v>
      </c>
      <c r="EF198" s="194">
        <f t="shared" si="389"/>
        <v>0</v>
      </c>
      <c r="EG198" s="194">
        <f t="shared" si="390"/>
        <v>0</v>
      </c>
      <c r="EH198" s="194">
        <f t="shared" si="391"/>
        <v>0</v>
      </c>
      <c r="EI198" s="194">
        <f t="shared" si="392"/>
        <v>0</v>
      </c>
      <c r="EJ198" s="194">
        <f t="shared" si="393"/>
        <v>0</v>
      </c>
      <c r="EK198" s="194">
        <f t="shared" si="394"/>
        <v>0</v>
      </c>
      <c r="EL198" s="194">
        <f t="shared" si="395"/>
        <v>0</v>
      </c>
      <c r="EM198" s="194">
        <f t="shared" si="396"/>
        <v>0</v>
      </c>
      <c r="EN198" s="194">
        <f t="shared" si="397"/>
        <v>0</v>
      </c>
      <c r="EO198" s="194">
        <f t="shared" si="398"/>
        <v>0</v>
      </c>
      <c r="EP198" s="194">
        <f t="shared" si="399"/>
        <v>0</v>
      </c>
      <c r="EQ198" s="194">
        <f t="shared" si="400"/>
        <v>0</v>
      </c>
      <c r="ER198" s="194">
        <f t="shared" si="401"/>
        <v>0</v>
      </c>
      <c r="ES198" s="194">
        <f t="shared" si="402"/>
        <v>0</v>
      </c>
      <c r="ET198" s="194">
        <f t="shared" si="403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4"/>
        <v>0</v>
      </c>
      <c r="D199" s="109">
        <f t="shared" si="404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3"/>
        <v/>
      </c>
      <c r="CB199" s="193" t="str">
        <f t="shared" si="354"/>
        <v/>
      </c>
      <c r="CC199" s="193" t="str">
        <f t="shared" si="355"/>
        <v/>
      </c>
      <c r="CD199" s="193" t="str">
        <f t="shared" si="356"/>
        <v/>
      </c>
      <c r="CE199" s="193" t="str">
        <f t="shared" si="357"/>
        <v/>
      </c>
      <c r="CF199" s="193" t="str">
        <f t="shared" si="358"/>
        <v/>
      </c>
      <c r="CG199" s="194">
        <f t="shared" si="359"/>
        <v>0</v>
      </c>
      <c r="CH199" s="194">
        <f t="shared" si="360"/>
        <v>0</v>
      </c>
      <c r="CI199" s="194">
        <f t="shared" si="361"/>
        <v>0</v>
      </c>
      <c r="CJ199" s="194">
        <f t="shared" si="362"/>
        <v>0</v>
      </c>
      <c r="CK199" s="194">
        <f t="shared" si="363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4"/>
        <v/>
      </c>
      <c r="DB199" s="193" t="str">
        <f t="shared" si="365"/>
        <v/>
      </c>
      <c r="DC199" s="193" t="str">
        <f t="shared" si="366"/>
        <v/>
      </c>
      <c r="DD199" s="193" t="str">
        <f t="shared" si="367"/>
        <v/>
      </c>
      <c r="DE199" s="193" t="str">
        <f t="shared" si="368"/>
        <v/>
      </c>
      <c r="DF199" s="193" t="str">
        <f t="shared" si="369"/>
        <v/>
      </c>
      <c r="DG199" s="193" t="str">
        <f t="shared" si="370"/>
        <v/>
      </c>
      <c r="DH199" s="193" t="str">
        <f t="shared" si="371"/>
        <v/>
      </c>
      <c r="DI199" s="193" t="str">
        <f t="shared" si="372"/>
        <v/>
      </c>
      <c r="DJ199" s="193" t="str">
        <f t="shared" si="373"/>
        <v/>
      </c>
      <c r="DK199" s="193" t="str">
        <f t="shared" si="374"/>
        <v/>
      </c>
      <c r="DL199" s="193" t="str">
        <f t="shared" si="375"/>
        <v/>
      </c>
      <c r="DM199" s="193" t="str">
        <f t="shared" si="376"/>
        <v/>
      </c>
      <c r="DN199" s="193" t="str">
        <f t="shared" si="377"/>
        <v/>
      </c>
      <c r="DO199" s="193" t="str">
        <f t="shared" si="378"/>
        <v/>
      </c>
      <c r="DP199" s="193" t="str">
        <f t="shared" si="379"/>
        <v/>
      </c>
      <c r="DQ199" s="193" t="str">
        <f t="shared" si="380"/>
        <v/>
      </c>
      <c r="DR199" s="193" t="str">
        <f t="shared" si="381"/>
        <v/>
      </c>
      <c r="DS199" s="193" t="str">
        <f t="shared" si="382"/>
        <v/>
      </c>
      <c r="DT199" s="193" t="str">
        <f t="shared" si="383"/>
        <v/>
      </c>
      <c r="EA199" s="194">
        <f t="shared" si="384"/>
        <v>0</v>
      </c>
      <c r="EB199" s="194">
        <f t="shared" si="385"/>
        <v>0</v>
      </c>
      <c r="EC199" s="194">
        <f t="shared" si="386"/>
        <v>0</v>
      </c>
      <c r="ED199" s="194">
        <f t="shared" si="387"/>
        <v>0</v>
      </c>
      <c r="EE199" s="194">
        <f t="shared" si="388"/>
        <v>0</v>
      </c>
      <c r="EF199" s="194">
        <f t="shared" si="389"/>
        <v>0</v>
      </c>
      <c r="EG199" s="194">
        <f t="shared" si="390"/>
        <v>0</v>
      </c>
      <c r="EH199" s="194">
        <f t="shared" si="391"/>
        <v>0</v>
      </c>
      <c r="EI199" s="194">
        <f t="shared" si="392"/>
        <v>0</v>
      </c>
      <c r="EJ199" s="194">
        <f t="shared" si="393"/>
        <v>0</v>
      </c>
      <c r="EK199" s="194">
        <f t="shared" si="394"/>
        <v>0</v>
      </c>
      <c r="EL199" s="194">
        <f t="shared" si="395"/>
        <v>0</v>
      </c>
      <c r="EM199" s="194">
        <f t="shared" si="396"/>
        <v>0</v>
      </c>
      <c r="EN199" s="194">
        <f t="shared" si="397"/>
        <v>0</v>
      </c>
      <c r="EO199" s="194">
        <f t="shared" si="398"/>
        <v>0</v>
      </c>
      <c r="EP199" s="194">
        <f t="shared" si="399"/>
        <v>0</v>
      </c>
      <c r="EQ199" s="194">
        <f t="shared" si="400"/>
        <v>0</v>
      </c>
      <c r="ER199" s="194">
        <f t="shared" si="401"/>
        <v>0</v>
      </c>
      <c r="ES199" s="194">
        <f t="shared" si="402"/>
        <v>0</v>
      </c>
      <c r="ET199" s="194">
        <f t="shared" si="403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4"/>
        <v>0</v>
      </c>
      <c r="D200" s="139">
        <f t="shared" si="404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3"/>
        <v/>
      </c>
      <c r="CB200" s="193" t="str">
        <f t="shared" si="354"/>
        <v/>
      </c>
      <c r="CC200" s="193" t="str">
        <f t="shared" si="355"/>
        <v/>
      </c>
      <c r="CD200" s="193" t="str">
        <f t="shared" si="356"/>
        <v/>
      </c>
      <c r="CE200" s="193" t="str">
        <f t="shared" si="357"/>
        <v/>
      </c>
      <c r="CF200" s="193" t="str">
        <f t="shared" si="358"/>
        <v/>
      </c>
      <c r="CG200" s="194">
        <f t="shared" si="359"/>
        <v>0</v>
      </c>
      <c r="CH200" s="194">
        <f t="shared" si="360"/>
        <v>0</v>
      </c>
      <c r="CI200" s="194">
        <f t="shared" si="361"/>
        <v>0</v>
      </c>
      <c r="CJ200" s="194">
        <f t="shared" si="362"/>
        <v>0</v>
      </c>
      <c r="CK200" s="194">
        <f t="shared" si="363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4"/>
        <v/>
      </c>
      <c r="DB200" s="193" t="str">
        <f t="shared" si="365"/>
        <v/>
      </c>
      <c r="DC200" s="193" t="str">
        <f t="shared" si="366"/>
        <v/>
      </c>
      <c r="DD200" s="193" t="str">
        <f t="shared" si="367"/>
        <v/>
      </c>
      <c r="DE200" s="193" t="str">
        <f t="shared" si="368"/>
        <v/>
      </c>
      <c r="DF200" s="193" t="str">
        <f t="shared" si="369"/>
        <v/>
      </c>
      <c r="DG200" s="193" t="str">
        <f t="shared" si="370"/>
        <v/>
      </c>
      <c r="DH200" s="193" t="str">
        <f t="shared" si="371"/>
        <v/>
      </c>
      <c r="DI200" s="193" t="str">
        <f t="shared" si="372"/>
        <v/>
      </c>
      <c r="DJ200" s="193" t="str">
        <f t="shared" si="373"/>
        <v/>
      </c>
      <c r="DK200" s="193" t="str">
        <f t="shared" si="374"/>
        <v/>
      </c>
      <c r="DL200" s="193" t="str">
        <f t="shared" si="375"/>
        <v/>
      </c>
      <c r="DM200" s="193" t="str">
        <f t="shared" si="376"/>
        <v/>
      </c>
      <c r="DN200" s="193" t="str">
        <f t="shared" si="377"/>
        <v/>
      </c>
      <c r="DO200" s="193" t="str">
        <f t="shared" si="378"/>
        <v/>
      </c>
      <c r="DP200" s="193" t="str">
        <f t="shared" si="379"/>
        <v/>
      </c>
      <c r="DQ200" s="193" t="str">
        <f t="shared" si="380"/>
        <v/>
      </c>
      <c r="DR200" s="193" t="str">
        <f t="shared" si="381"/>
        <v/>
      </c>
      <c r="DS200" s="193" t="str">
        <f t="shared" si="382"/>
        <v/>
      </c>
      <c r="DT200" s="193" t="str">
        <f t="shared" si="383"/>
        <v/>
      </c>
      <c r="EA200" s="194">
        <f t="shared" si="384"/>
        <v>0</v>
      </c>
      <c r="EB200" s="194">
        <f t="shared" si="385"/>
        <v>0</v>
      </c>
      <c r="EC200" s="194">
        <f t="shared" si="386"/>
        <v>0</v>
      </c>
      <c r="ED200" s="194">
        <f t="shared" si="387"/>
        <v>0</v>
      </c>
      <c r="EE200" s="194">
        <f t="shared" si="388"/>
        <v>0</v>
      </c>
      <c r="EF200" s="194">
        <f t="shared" si="389"/>
        <v>0</v>
      </c>
      <c r="EG200" s="194">
        <f t="shared" si="390"/>
        <v>0</v>
      </c>
      <c r="EH200" s="194">
        <f t="shared" si="391"/>
        <v>0</v>
      </c>
      <c r="EI200" s="194">
        <f t="shared" si="392"/>
        <v>0</v>
      </c>
      <c r="EJ200" s="194">
        <f t="shared" si="393"/>
        <v>0</v>
      </c>
      <c r="EK200" s="194">
        <f t="shared" si="394"/>
        <v>0</v>
      </c>
      <c r="EL200" s="194">
        <f t="shared" si="395"/>
        <v>0</v>
      </c>
      <c r="EM200" s="194">
        <f t="shared" si="396"/>
        <v>0</v>
      </c>
      <c r="EN200" s="194">
        <f t="shared" si="397"/>
        <v>0</v>
      </c>
      <c r="EO200" s="194">
        <f t="shared" si="398"/>
        <v>0</v>
      </c>
      <c r="EP200" s="194">
        <f t="shared" si="399"/>
        <v>0</v>
      </c>
      <c r="EQ200" s="194">
        <f t="shared" si="400"/>
        <v>0</v>
      </c>
      <c r="ER200" s="194">
        <f t="shared" si="401"/>
        <v>0</v>
      </c>
      <c r="ES200" s="194">
        <f t="shared" si="402"/>
        <v>0</v>
      </c>
      <c r="ET200" s="194">
        <f t="shared" si="403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4"/>
        <v>0</v>
      </c>
      <c r="D201" s="139">
        <f t="shared" si="404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3"/>
        <v/>
      </c>
      <c r="CB201" s="193" t="str">
        <f t="shared" si="354"/>
        <v/>
      </c>
      <c r="CC201" s="193" t="str">
        <f t="shared" si="355"/>
        <v/>
      </c>
      <c r="CD201" s="193" t="str">
        <f t="shared" si="356"/>
        <v/>
      </c>
      <c r="CE201" s="193" t="str">
        <f t="shared" si="357"/>
        <v/>
      </c>
      <c r="CF201" s="193" t="str">
        <f t="shared" si="358"/>
        <v/>
      </c>
      <c r="CG201" s="194">
        <f t="shared" si="359"/>
        <v>0</v>
      </c>
      <c r="CH201" s="194">
        <f t="shared" si="360"/>
        <v>0</v>
      </c>
      <c r="CI201" s="194">
        <f t="shared" si="361"/>
        <v>0</v>
      </c>
      <c r="CJ201" s="194">
        <f t="shared" si="362"/>
        <v>0</v>
      </c>
      <c r="CK201" s="194">
        <f t="shared" si="363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4"/>
        <v/>
      </c>
      <c r="DB201" s="193" t="str">
        <f t="shared" si="365"/>
        <v/>
      </c>
      <c r="DC201" s="193" t="str">
        <f t="shared" si="366"/>
        <v/>
      </c>
      <c r="DD201" s="193" t="str">
        <f t="shared" si="367"/>
        <v/>
      </c>
      <c r="DE201" s="193" t="str">
        <f t="shared" si="368"/>
        <v/>
      </c>
      <c r="DF201" s="193" t="str">
        <f t="shared" si="369"/>
        <v/>
      </c>
      <c r="DG201" s="193" t="str">
        <f t="shared" si="370"/>
        <v/>
      </c>
      <c r="DH201" s="193" t="str">
        <f t="shared" si="371"/>
        <v/>
      </c>
      <c r="DI201" s="193" t="str">
        <f t="shared" si="372"/>
        <v/>
      </c>
      <c r="DJ201" s="193" t="str">
        <f t="shared" si="373"/>
        <v/>
      </c>
      <c r="DK201" s="193" t="str">
        <f t="shared" si="374"/>
        <v/>
      </c>
      <c r="DL201" s="193" t="str">
        <f t="shared" si="375"/>
        <v/>
      </c>
      <c r="DM201" s="193" t="str">
        <f t="shared" si="376"/>
        <v/>
      </c>
      <c r="DN201" s="193" t="str">
        <f t="shared" si="377"/>
        <v/>
      </c>
      <c r="DO201" s="193" t="str">
        <f t="shared" si="378"/>
        <v/>
      </c>
      <c r="DP201" s="193" t="str">
        <f t="shared" si="379"/>
        <v/>
      </c>
      <c r="DQ201" s="193" t="str">
        <f t="shared" si="380"/>
        <v/>
      </c>
      <c r="DR201" s="193" t="str">
        <f t="shared" si="381"/>
        <v/>
      </c>
      <c r="DS201" s="193" t="str">
        <f t="shared" si="382"/>
        <v/>
      </c>
      <c r="DT201" s="193" t="str">
        <f t="shared" si="383"/>
        <v/>
      </c>
      <c r="EA201" s="194">
        <f t="shared" si="384"/>
        <v>0</v>
      </c>
      <c r="EB201" s="194">
        <f t="shared" si="385"/>
        <v>0</v>
      </c>
      <c r="EC201" s="194">
        <f t="shared" si="386"/>
        <v>0</v>
      </c>
      <c r="ED201" s="194">
        <f t="shared" si="387"/>
        <v>0</v>
      </c>
      <c r="EE201" s="194">
        <f t="shared" si="388"/>
        <v>0</v>
      </c>
      <c r="EF201" s="194">
        <f t="shared" si="389"/>
        <v>0</v>
      </c>
      <c r="EG201" s="194">
        <f t="shared" si="390"/>
        <v>0</v>
      </c>
      <c r="EH201" s="194">
        <f t="shared" si="391"/>
        <v>0</v>
      </c>
      <c r="EI201" s="194">
        <f t="shared" si="392"/>
        <v>0</v>
      </c>
      <c r="EJ201" s="194">
        <f t="shared" si="393"/>
        <v>0</v>
      </c>
      <c r="EK201" s="194">
        <f t="shared" si="394"/>
        <v>0</v>
      </c>
      <c r="EL201" s="194">
        <f t="shared" si="395"/>
        <v>0</v>
      </c>
      <c r="EM201" s="194">
        <f t="shared" si="396"/>
        <v>0</v>
      </c>
      <c r="EN201" s="194">
        <f t="shared" si="397"/>
        <v>0</v>
      </c>
      <c r="EO201" s="194">
        <f t="shared" si="398"/>
        <v>0</v>
      </c>
      <c r="EP201" s="194">
        <f t="shared" si="399"/>
        <v>0</v>
      </c>
      <c r="EQ201" s="194">
        <f t="shared" si="400"/>
        <v>0</v>
      </c>
      <c r="ER201" s="194">
        <f t="shared" si="401"/>
        <v>0</v>
      </c>
      <c r="ES201" s="194">
        <f t="shared" si="402"/>
        <v>0</v>
      </c>
      <c r="ET201" s="194">
        <f t="shared" si="403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4"/>
        <v>0</v>
      </c>
      <c r="D202" s="155">
        <f t="shared" si="404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3"/>
        <v/>
      </c>
      <c r="CB202" s="193" t="str">
        <f t="shared" si="354"/>
        <v/>
      </c>
      <c r="CC202" s="193" t="str">
        <f t="shared" si="355"/>
        <v/>
      </c>
      <c r="CD202" s="193" t="str">
        <f t="shared" si="356"/>
        <v/>
      </c>
      <c r="CE202" s="193" t="str">
        <f t="shared" si="357"/>
        <v/>
      </c>
      <c r="CF202" s="193" t="str">
        <f t="shared" si="358"/>
        <v/>
      </c>
      <c r="CG202" s="194">
        <f t="shared" si="359"/>
        <v>0</v>
      </c>
      <c r="CH202" s="194">
        <f t="shared" si="360"/>
        <v>0</v>
      </c>
      <c r="CI202" s="194">
        <f t="shared" si="361"/>
        <v>0</v>
      </c>
      <c r="CJ202" s="194">
        <f t="shared" si="362"/>
        <v>0</v>
      </c>
      <c r="CK202" s="194">
        <f t="shared" si="363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4"/>
        <v/>
      </c>
      <c r="DB202" s="193" t="str">
        <f t="shared" si="365"/>
        <v/>
      </c>
      <c r="DC202" s="193" t="str">
        <f t="shared" si="366"/>
        <v/>
      </c>
      <c r="DD202" s="193" t="str">
        <f t="shared" si="367"/>
        <v/>
      </c>
      <c r="DE202" s="193" t="str">
        <f t="shared" si="368"/>
        <v/>
      </c>
      <c r="DF202" s="193" t="str">
        <f t="shared" si="369"/>
        <v/>
      </c>
      <c r="DG202" s="193" t="str">
        <f t="shared" si="370"/>
        <v/>
      </c>
      <c r="DH202" s="193" t="str">
        <f t="shared" si="371"/>
        <v/>
      </c>
      <c r="DI202" s="193" t="str">
        <f t="shared" si="372"/>
        <v/>
      </c>
      <c r="DJ202" s="193" t="str">
        <f t="shared" si="373"/>
        <v/>
      </c>
      <c r="DK202" s="193" t="str">
        <f t="shared" si="374"/>
        <v/>
      </c>
      <c r="DL202" s="193" t="str">
        <f t="shared" si="375"/>
        <v/>
      </c>
      <c r="DM202" s="193" t="str">
        <f t="shared" si="376"/>
        <v/>
      </c>
      <c r="DN202" s="193" t="str">
        <f t="shared" si="377"/>
        <v/>
      </c>
      <c r="DO202" s="193" t="str">
        <f t="shared" si="378"/>
        <v/>
      </c>
      <c r="DP202" s="193" t="str">
        <f t="shared" si="379"/>
        <v/>
      </c>
      <c r="DQ202" s="193" t="str">
        <f t="shared" si="380"/>
        <v/>
      </c>
      <c r="DR202" s="193" t="str">
        <f t="shared" si="381"/>
        <v/>
      </c>
      <c r="DS202" s="193" t="str">
        <f t="shared" si="382"/>
        <v/>
      </c>
      <c r="DT202" s="193" t="str">
        <f t="shared" si="383"/>
        <v/>
      </c>
      <c r="EA202" s="194">
        <f t="shared" si="384"/>
        <v>0</v>
      </c>
      <c r="EB202" s="194">
        <f t="shared" si="385"/>
        <v>0</v>
      </c>
      <c r="EC202" s="194">
        <f t="shared" si="386"/>
        <v>0</v>
      </c>
      <c r="ED202" s="194">
        <f t="shared" si="387"/>
        <v>0</v>
      </c>
      <c r="EE202" s="194">
        <f t="shared" si="388"/>
        <v>0</v>
      </c>
      <c r="EF202" s="194">
        <f t="shared" si="389"/>
        <v>0</v>
      </c>
      <c r="EG202" s="194">
        <f t="shared" si="390"/>
        <v>0</v>
      </c>
      <c r="EH202" s="194">
        <f t="shared" si="391"/>
        <v>0</v>
      </c>
      <c r="EI202" s="194">
        <f t="shared" si="392"/>
        <v>0</v>
      </c>
      <c r="EJ202" s="194">
        <f t="shared" si="393"/>
        <v>0</v>
      </c>
      <c r="EK202" s="194">
        <f t="shared" si="394"/>
        <v>0</v>
      </c>
      <c r="EL202" s="194">
        <f t="shared" si="395"/>
        <v>0</v>
      </c>
      <c r="EM202" s="194">
        <f t="shared" si="396"/>
        <v>0</v>
      </c>
      <c r="EN202" s="194">
        <f t="shared" si="397"/>
        <v>0</v>
      </c>
      <c r="EO202" s="194">
        <f t="shared" si="398"/>
        <v>0</v>
      </c>
      <c r="EP202" s="194">
        <f t="shared" si="399"/>
        <v>0</v>
      </c>
      <c r="EQ202" s="194">
        <f t="shared" si="400"/>
        <v>0</v>
      </c>
      <c r="ER202" s="194">
        <f t="shared" si="401"/>
        <v>0</v>
      </c>
      <c r="ES202" s="194">
        <f t="shared" si="402"/>
        <v>0</v>
      </c>
      <c r="ET202" s="194">
        <f t="shared" si="403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4"/>
        <v>0</v>
      </c>
      <c r="D203" s="155">
        <f t="shared" si="404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3"/>
        <v/>
      </c>
      <c r="CB203" s="193" t="str">
        <f t="shared" si="354"/>
        <v/>
      </c>
      <c r="CC203" s="193" t="str">
        <f t="shared" si="355"/>
        <v/>
      </c>
      <c r="CD203" s="193" t="str">
        <f t="shared" si="356"/>
        <v/>
      </c>
      <c r="CE203" s="193" t="str">
        <f t="shared" si="357"/>
        <v/>
      </c>
      <c r="CF203" s="193" t="str">
        <f t="shared" si="358"/>
        <v/>
      </c>
      <c r="CG203" s="194">
        <f t="shared" si="359"/>
        <v>0</v>
      </c>
      <c r="CH203" s="194">
        <f t="shared" si="360"/>
        <v>0</v>
      </c>
      <c r="CI203" s="194">
        <f t="shared" si="361"/>
        <v>0</v>
      </c>
      <c r="CJ203" s="194">
        <f t="shared" si="362"/>
        <v>0</v>
      </c>
      <c r="CK203" s="194">
        <f t="shared" si="363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4"/>
        <v/>
      </c>
      <c r="DB203" s="193" t="str">
        <f t="shared" si="365"/>
        <v/>
      </c>
      <c r="DC203" s="193" t="str">
        <f t="shared" si="366"/>
        <v/>
      </c>
      <c r="DD203" s="193" t="str">
        <f t="shared" si="367"/>
        <v/>
      </c>
      <c r="DE203" s="193" t="str">
        <f t="shared" si="368"/>
        <v/>
      </c>
      <c r="DF203" s="193" t="str">
        <f t="shared" si="369"/>
        <v/>
      </c>
      <c r="DG203" s="193" t="str">
        <f t="shared" si="370"/>
        <v/>
      </c>
      <c r="DH203" s="193" t="str">
        <f t="shared" si="371"/>
        <v/>
      </c>
      <c r="DI203" s="193" t="str">
        <f t="shared" si="372"/>
        <v/>
      </c>
      <c r="DJ203" s="193" t="str">
        <f t="shared" si="373"/>
        <v/>
      </c>
      <c r="DK203" s="193" t="str">
        <f t="shared" si="374"/>
        <v/>
      </c>
      <c r="DL203" s="193" t="str">
        <f t="shared" si="375"/>
        <v/>
      </c>
      <c r="DM203" s="193" t="str">
        <f t="shared" si="376"/>
        <v/>
      </c>
      <c r="DN203" s="193" t="str">
        <f t="shared" si="377"/>
        <v/>
      </c>
      <c r="DO203" s="193" t="str">
        <f t="shared" si="378"/>
        <v/>
      </c>
      <c r="DP203" s="193" t="str">
        <f t="shared" si="379"/>
        <v/>
      </c>
      <c r="DQ203" s="193" t="str">
        <f t="shared" si="380"/>
        <v/>
      </c>
      <c r="DR203" s="193" t="str">
        <f t="shared" si="381"/>
        <v/>
      </c>
      <c r="DS203" s="193" t="str">
        <f t="shared" si="382"/>
        <v/>
      </c>
      <c r="DT203" s="193" t="str">
        <f t="shared" si="383"/>
        <v/>
      </c>
      <c r="EA203" s="194">
        <f t="shared" si="384"/>
        <v>0</v>
      </c>
      <c r="EB203" s="194">
        <f t="shared" si="385"/>
        <v>0</v>
      </c>
      <c r="EC203" s="194">
        <f t="shared" si="386"/>
        <v>0</v>
      </c>
      <c r="ED203" s="194">
        <f t="shared" si="387"/>
        <v>0</v>
      </c>
      <c r="EE203" s="194">
        <f t="shared" si="388"/>
        <v>0</v>
      </c>
      <c r="EF203" s="194">
        <f t="shared" si="389"/>
        <v>0</v>
      </c>
      <c r="EG203" s="194">
        <f t="shared" si="390"/>
        <v>0</v>
      </c>
      <c r="EH203" s="194">
        <f t="shared" si="391"/>
        <v>0</v>
      </c>
      <c r="EI203" s="194">
        <f t="shared" si="392"/>
        <v>0</v>
      </c>
      <c r="EJ203" s="194">
        <f t="shared" si="393"/>
        <v>0</v>
      </c>
      <c r="EK203" s="194">
        <f t="shared" si="394"/>
        <v>0</v>
      </c>
      <c r="EL203" s="194">
        <f t="shared" si="395"/>
        <v>0</v>
      </c>
      <c r="EM203" s="194">
        <f t="shared" si="396"/>
        <v>0</v>
      </c>
      <c r="EN203" s="194">
        <f t="shared" si="397"/>
        <v>0</v>
      </c>
      <c r="EO203" s="194">
        <f t="shared" si="398"/>
        <v>0</v>
      </c>
      <c r="EP203" s="194">
        <f t="shared" si="399"/>
        <v>0</v>
      </c>
      <c r="EQ203" s="194">
        <f t="shared" si="400"/>
        <v>0</v>
      </c>
      <c r="ER203" s="194">
        <f t="shared" si="401"/>
        <v>0</v>
      </c>
      <c r="ES203" s="194">
        <f t="shared" si="402"/>
        <v>0</v>
      </c>
      <c r="ET203" s="194">
        <f t="shared" si="403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4"/>
        <v>0</v>
      </c>
      <c r="D204" s="155">
        <f t="shared" si="404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3"/>
        <v/>
      </c>
      <c r="CB204" s="193" t="str">
        <f t="shared" si="354"/>
        <v/>
      </c>
      <c r="CC204" s="193" t="str">
        <f t="shared" si="355"/>
        <v/>
      </c>
      <c r="CD204" s="193" t="str">
        <f t="shared" si="356"/>
        <v/>
      </c>
      <c r="CE204" s="193" t="str">
        <f t="shared" si="357"/>
        <v/>
      </c>
      <c r="CF204" s="193" t="str">
        <f t="shared" si="358"/>
        <v/>
      </c>
      <c r="CG204" s="194">
        <f t="shared" si="359"/>
        <v>0</v>
      </c>
      <c r="CH204" s="194">
        <f t="shared" si="360"/>
        <v>0</v>
      </c>
      <c r="CI204" s="194">
        <f t="shared" si="361"/>
        <v>0</v>
      </c>
      <c r="CJ204" s="194">
        <f t="shared" si="362"/>
        <v>0</v>
      </c>
      <c r="CK204" s="194">
        <f t="shared" si="363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4"/>
        <v/>
      </c>
      <c r="DB204" s="193" t="str">
        <f t="shared" si="365"/>
        <v/>
      </c>
      <c r="DC204" s="193" t="str">
        <f t="shared" si="366"/>
        <v/>
      </c>
      <c r="DD204" s="193" t="str">
        <f t="shared" si="367"/>
        <v/>
      </c>
      <c r="DE204" s="193" t="str">
        <f t="shared" si="368"/>
        <v/>
      </c>
      <c r="DF204" s="193" t="str">
        <f t="shared" si="369"/>
        <v/>
      </c>
      <c r="DG204" s="193" t="str">
        <f t="shared" si="370"/>
        <v/>
      </c>
      <c r="DH204" s="193" t="str">
        <f t="shared" si="371"/>
        <v/>
      </c>
      <c r="DI204" s="193" t="str">
        <f t="shared" si="372"/>
        <v/>
      </c>
      <c r="DJ204" s="193" t="str">
        <f t="shared" si="373"/>
        <v/>
      </c>
      <c r="DK204" s="193" t="str">
        <f t="shared" si="374"/>
        <v/>
      </c>
      <c r="DL204" s="193" t="str">
        <f t="shared" si="375"/>
        <v/>
      </c>
      <c r="DM204" s="193" t="str">
        <f t="shared" si="376"/>
        <v/>
      </c>
      <c r="DN204" s="193" t="str">
        <f t="shared" si="377"/>
        <v/>
      </c>
      <c r="DO204" s="193" t="str">
        <f t="shared" si="378"/>
        <v/>
      </c>
      <c r="DP204" s="193" t="str">
        <f t="shared" si="379"/>
        <v/>
      </c>
      <c r="DQ204" s="193" t="str">
        <f t="shared" si="380"/>
        <v/>
      </c>
      <c r="DR204" s="193" t="str">
        <f t="shared" si="381"/>
        <v/>
      </c>
      <c r="DS204" s="193" t="str">
        <f t="shared" si="382"/>
        <v/>
      </c>
      <c r="DT204" s="193" t="str">
        <f t="shared" si="383"/>
        <v/>
      </c>
      <c r="EA204" s="194">
        <f t="shared" si="384"/>
        <v>0</v>
      </c>
      <c r="EB204" s="194">
        <f t="shared" si="385"/>
        <v>0</v>
      </c>
      <c r="EC204" s="194">
        <f t="shared" si="386"/>
        <v>0</v>
      </c>
      <c r="ED204" s="194">
        <f t="shared" si="387"/>
        <v>0</v>
      </c>
      <c r="EE204" s="194">
        <f t="shared" si="388"/>
        <v>0</v>
      </c>
      <c r="EF204" s="194">
        <f t="shared" si="389"/>
        <v>0</v>
      </c>
      <c r="EG204" s="194">
        <f t="shared" si="390"/>
        <v>0</v>
      </c>
      <c r="EH204" s="194">
        <f t="shared" si="391"/>
        <v>0</v>
      </c>
      <c r="EI204" s="194">
        <f t="shared" si="392"/>
        <v>0</v>
      </c>
      <c r="EJ204" s="194">
        <f t="shared" si="393"/>
        <v>0</v>
      </c>
      <c r="EK204" s="194">
        <f t="shared" si="394"/>
        <v>0</v>
      </c>
      <c r="EL204" s="194">
        <f t="shared" si="395"/>
        <v>0</v>
      </c>
      <c r="EM204" s="194">
        <f t="shared" si="396"/>
        <v>0</v>
      </c>
      <c r="EN204" s="194">
        <f t="shared" si="397"/>
        <v>0</v>
      </c>
      <c r="EO204" s="194">
        <f t="shared" si="398"/>
        <v>0</v>
      </c>
      <c r="EP204" s="194">
        <f t="shared" si="399"/>
        <v>0</v>
      </c>
      <c r="EQ204" s="194">
        <f t="shared" si="400"/>
        <v>0</v>
      </c>
      <c r="ER204" s="194">
        <f t="shared" si="401"/>
        <v>0</v>
      </c>
      <c r="ES204" s="194">
        <f t="shared" si="402"/>
        <v>0</v>
      </c>
      <c r="ET204" s="194">
        <f t="shared" si="403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4"/>
        <v>0</v>
      </c>
      <c r="D205" s="155">
        <f t="shared" si="404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3"/>
        <v/>
      </c>
      <c r="CB205" s="193" t="str">
        <f t="shared" ref="CB205:CB209" si="405">IF(C205&lt;&gt; AS205+ AT205,"* La suma de las columnas Sexo DEBE SER IGUAL los Procesados. ","")</f>
        <v/>
      </c>
      <c r="CC205" s="193" t="str">
        <f t="shared" si="355"/>
        <v/>
      </c>
      <c r="CD205" s="193" t="str">
        <f t="shared" si="356"/>
        <v/>
      </c>
      <c r="CE205" s="193" t="str">
        <f t="shared" si="357"/>
        <v/>
      </c>
      <c r="CF205" s="193" t="str">
        <f t="shared" si="358"/>
        <v/>
      </c>
      <c r="CG205" s="194">
        <f t="shared" si="359"/>
        <v>0</v>
      </c>
      <c r="CH205" s="194">
        <f t="shared" si="360"/>
        <v>0</v>
      </c>
      <c r="CI205" s="194">
        <f t="shared" si="361"/>
        <v>0</v>
      </c>
      <c r="CJ205" s="194">
        <f t="shared" si="362"/>
        <v>0</v>
      </c>
      <c r="CK205" s="194">
        <f t="shared" si="363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4"/>
        <v/>
      </c>
      <c r="DB205" s="193" t="str">
        <f t="shared" si="365"/>
        <v/>
      </c>
      <c r="DC205" s="193" t="str">
        <f t="shared" si="366"/>
        <v/>
      </c>
      <c r="DD205" s="193" t="str">
        <f t="shared" si="367"/>
        <v/>
      </c>
      <c r="DE205" s="193" t="str">
        <f t="shared" si="368"/>
        <v/>
      </c>
      <c r="DF205" s="193" t="str">
        <f t="shared" si="369"/>
        <v/>
      </c>
      <c r="DG205" s="193" t="str">
        <f t="shared" si="370"/>
        <v/>
      </c>
      <c r="DH205" s="193" t="str">
        <f t="shared" si="371"/>
        <v/>
      </c>
      <c r="DI205" s="193" t="str">
        <f t="shared" si="372"/>
        <v/>
      </c>
      <c r="DJ205" s="193" t="str">
        <f t="shared" si="373"/>
        <v/>
      </c>
      <c r="DK205" s="193" t="str">
        <f t="shared" si="374"/>
        <v/>
      </c>
      <c r="DL205" s="193" t="str">
        <f t="shared" si="375"/>
        <v/>
      </c>
      <c r="DM205" s="193" t="str">
        <f t="shared" si="376"/>
        <v/>
      </c>
      <c r="DN205" s="193" t="str">
        <f t="shared" si="377"/>
        <v/>
      </c>
      <c r="DO205" s="193" t="str">
        <f t="shared" si="378"/>
        <v/>
      </c>
      <c r="DP205" s="193" t="str">
        <f t="shared" si="379"/>
        <v/>
      </c>
      <c r="DQ205" s="193" t="str">
        <f t="shared" si="380"/>
        <v/>
      </c>
      <c r="DR205" s="193" t="str">
        <f t="shared" si="381"/>
        <v/>
      </c>
      <c r="DS205" s="193" t="str">
        <f t="shared" si="382"/>
        <v/>
      </c>
      <c r="DT205" s="193" t="str">
        <f t="shared" si="383"/>
        <v/>
      </c>
      <c r="EA205" s="194">
        <f t="shared" si="384"/>
        <v>0</v>
      </c>
      <c r="EB205" s="194">
        <f t="shared" si="385"/>
        <v>0</v>
      </c>
      <c r="EC205" s="194">
        <f t="shared" si="386"/>
        <v>0</v>
      </c>
      <c r="ED205" s="194">
        <f t="shared" si="387"/>
        <v>0</v>
      </c>
      <c r="EE205" s="194">
        <f t="shared" si="388"/>
        <v>0</v>
      </c>
      <c r="EF205" s="194">
        <f t="shared" si="389"/>
        <v>0</v>
      </c>
      <c r="EG205" s="194">
        <f t="shared" si="390"/>
        <v>0</v>
      </c>
      <c r="EH205" s="194">
        <f t="shared" si="391"/>
        <v>0</v>
      </c>
      <c r="EI205" s="194">
        <f t="shared" si="392"/>
        <v>0</v>
      </c>
      <c r="EJ205" s="194">
        <f t="shared" si="393"/>
        <v>0</v>
      </c>
      <c r="EK205" s="194">
        <f t="shared" si="394"/>
        <v>0</v>
      </c>
      <c r="EL205" s="194">
        <f t="shared" si="395"/>
        <v>0</v>
      </c>
      <c r="EM205" s="194">
        <f t="shared" si="396"/>
        <v>0</v>
      </c>
      <c r="EN205" s="194">
        <f t="shared" si="397"/>
        <v>0</v>
      </c>
      <c r="EO205" s="194">
        <f t="shared" si="398"/>
        <v>0</v>
      </c>
      <c r="EP205" s="194">
        <f t="shared" si="399"/>
        <v>0</v>
      </c>
      <c r="EQ205" s="194">
        <f t="shared" si="400"/>
        <v>0</v>
      </c>
      <c r="ER205" s="194">
        <f t="shared" si="401"/>
        <v>0</v>
      </c>
      <c r="ES205" s="194">
        <f t="shared" si="402"/>
        <v>0</v>
      </c>
      <c r="ET205" s="194">
        <f t="shared" si="403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4"/>
        <v>0</v>
      </c>
      <c r="D206" s="155">
        <f t="shared" si="404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3"/>
        <v/>
      </c>
      <c r="CB206" s="193" t="str">
        <f t="shared" si="405"/>
        <v/>
      </c>
      <c r="CC206" s="193" t="str">
        <f t="shared" si="355"/>
        <v/>
      </c>
      <c r="CD206" s="193" t="str">
        <f t="shared" si="356"/>
        <v/>
      </c>
      <c r="CE206" s="193" t="str">
        <f t="shared" si="357"/>
        <v/>
      </c>
      <c r="CF206" s="193" t="str">
        <f t="shared" si="358"/>
        <v/>
      </c>
      <c r="CG206" s="194">
        <f t="shared" si="359"/>
        <v>0</v>
      </c>
      <c r="CH206" s="194">
        <f t="shared" si="360"/>
        <v>0</v>
      </c>
      <c r="CI206" s="194">
        <f t="shared" si="361"/>
        <v>0</v>
      </c>
      <c r="CJ206" s="194">
        <f t="shared" si="362"/>
        <v>0</v>
      </c>
      <c r="CK206" s="194">
        <f t="shared" si="363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4"/>
        <v/>
      </c>
      <c r="DB206" s="193" t="str">
        <f t="shared" si="365"/>
        <v/>
      </c>
      <c r="DC206" s="193" t="str">
        <f t="shared" si="366"/>
        <v/>
      </c>
      <c r="DD206" s="193" t="str">
        <f t="shared" si="367"/>
        <v/>
      </c>
      <c r="DE206" s="193" t="str">
        <f t="shared" si="368"/>
        <v/>
      </c>
      <c r="DF206" s="193" t="str">
        <f t="shared" si="369"/>
        <v/>
      </c>
      <c r="DG206" s="193" t="str">
        <f t="shared" si="370"/>
        <v/>
      </c>
      <c r="DH206" s="193" t="str">
        <f t="shared" si="371"/>
        <v/>
      </c>
      <c r="DI206" s="193" t="str">
        <f t="shared" si="372"/>
        <v/>
      </c>
      <c r="DJ206" s="193" t="str">
        <f t="shared" si="373"/>
        <v/>
      </c>
      <c r="DK206" s="193" t="str">
        <f t="shared" si="374"/>
        <v/>
      </c>
      <c r="DL206" s="193" t="str">
        <f t="shared" si="375"/>
        <v/>
      </c>
      <c r="DM206" s="193" t="str">
        <f t="shared" si="376"/>
        <v/>
      </c>
      <c r="DN206" s="193" t="str">
        <f t="shared" si="377"/>
        <v/>
      </c>
      <c r="DO206" s="193" t="str">
        <f t="shared" si="378"/>
        <v/>
      </c>
      <c r="DP206" s="193" t="str">
        <f t="shared" si="379"/>
        <v/>
      </c>
      <c r="DQ206" s="193" t="str">
        <f t="shared" si="380"/>
        <v/>
      </c>
      <c r="DR206" s="193" t="str">
        <f t="shared" si="381"/>
        <v/>
      </c>
      <c r="DS206" s="193" t="str">
        <f t="shared" si="382"/>
        <v/>
      </c>
      <c r="DT206" s="193" t="str">
        <f t="shared" si="383"/>
        <v/>
      </c>
      <c r="EA206" s="194">
        <f t="shared" si="384"/>
        <v>0</v>
      </c>
      <c r="EB206" s="194">
        <f t="shared" si="385"/>
        <v>0</v>
      </c>
      <c r="EC206" s="194">
        <f t="shared" si="386"/>
        <v>0</v>
      </c>
      <c r="ED206" s="194">
        <f t="shared" si="387"/>
        <v>0</v>
      </c>
      <c r="EE206" s="194">
        <f t="shared" si="388"/>
        <v>0</v>
      </c>
      <c r="EF206" s="194">
        <f t="shared" si="389"/>
        <v>0</v>
      </c>
      <c r="EG206" s="194">
        <f t="shared" si="390"/>
        <v>0</v>
      </c>
      <c r="EH206" s="194">
        <f t="shared" si="391"/>
        <v>0</v>
      </c>
      <c r="EI206" s="194">
        <f t="shared" si="392"/>
        <v>0</v>
      </c>
      <c r="EJ206" s="194">
        <f t="shared" si="393"/>
        <v>0</v>
      </c>
      <c r="EK206" s="194">
        <f t="shared" si="394"/>
        <v>0</v>
      </c>
      <c r="EL206" s="194">
        <f t="shared" si="395"/>
        <v>0</v>
      </c>
      <c r="EM206" s="194">
        <f t="shared" si="396"/>
        <v>0</v>
      </c>
      <c r="EN206" s="194">
        <f t="shared" si="397"/>
        <v>0</v>
      </c>
      <c r="EO206" s="194">
        <f t="shared" si="398"/>
        <v>0</v>
      </c>
      <c r="EP206" s="194">
        <f t="shared" si="399"/>
        <v>0</v>
      </c>
      <c r="EQ206" s="194">
        <f t="shared" si="400"/>
        <v>0</v>
      </c>
      <c r="ER206" s="194">
        <f t="shared" si="401"/>
        <v>0</v>
      </c>
      <c r="ES206" s="194">
        <f t="shared" si="402"/>
        <v>0</v>
      </c>
      <c r="ET206" s="194">
        <f t="shared" si="403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4"/>
        <v>0</v>
      </c>
      <c r="D207" s="155">
        <f t="shared" si="404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3"/>
        <v/>
      </c>
      <c r="CB207" s="193" t="str">
        <f t="shared" si="405"/>
        <v/>
      </c>
      <c r="CC207" s="193" t="str">
        <f t="shared" si="355"/>
        <v/>
      </c>
      <c r="CD207" s="193" t="str">
        <f t="shared" si="356"/>
        <v/>
      </c>
      <c r="CE207" s="193" t="str">
        <f t="shared" si="357"/>
        <v/>
      </c>
      <c r="CF207" s="193" t="str">
        <f t="shared" si="358"/>
        <v/>
      </c>
      <c r="CG207" s="194">
        <f t="shared" si="359"/>
        <v>0</v>
      </c>
      <c r="CH207" s="194">
        <f t="shared" si="360"/>
        <v>0</v>
      </c>
      <c r="CI207" s="194">
        <f t="shared" si="361"/>
        <v>0</v>
      </c>
      <c r="CJ207" s="194">
        <f t="shared" si="362"/>
        <v>0</v>
      </c>
      <c r="CK207" s="194">
        <f t="shared" si="363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4"/>
        <v/>
      </c>
      <c r="DB207" s="193" t="str">
        <f t="shared" si="365"/>
        <v/>
      </c>
      <c r="DC207" s="193" t="str">
        <f t="shared" si="366"/>
        <v/>
      </c>
      <c r="DD207" s="193" t="str">
        <f t="shared" si="367"/>
        <v/>
      </c>
      <c r="DE207" s="193" t="str">
        <f t="shared" si="368"/>
        <v/>
      </c>
      <c r="DF207" s="193" t="str">
        <f t="shared" si="369"/>
        <v/>
      </c>
      <c r="DG207" s="193" t="str">
        <f t="shared" si="370"/>
        <v/>
      </c>
      <c r="DH207" s="193" t="str">
        <f t="shared" si="371"/>
        <v/>
      </c>
      <c r="DI207" s="193" t="str">
        <f t="shared" si="372"/>
        <v/>
      </c>
      <c r="DJ207" s="193" t="str">
        <f t="shared" si="373"/>
        <v/>
      </c>
      <c r="DK207" s="193" t="str">
        <f t="shared" si="374"/>
        <v/>
      </c>
      <c r="DL207" s="193" t="str">
        <f t="shared" si="375"/>
        <v/>
      </c>
      <c r="DM207" s="193" t="str">
        <f t="shared" si="376"/>
        <v/>
      </c>
      <c r="DN207" s="193" t="str">
        <f t="shared" si="377"/>
        <v/>
      </c>
      <c r="DO207" s="193" t="str">
        <f t="shared" si="378"/>
        <v/>
      </c>
      <c r="DP207" s="193" t="str">
        <f t="shared" si="379"/>
        <v/>
      </c>
      <c r="DQ207" s="193" t="str">
        <f t="shared" si="380"/>
        <v/>
      </c>
      <c r="DR207" s="193" t="str">
        <f t="shared" si="381"/>
        <v/>
      </c>
      <c r="DS207" s="193" t="str">
        <f t="shared" si="382"/>
        <v/>
      </c>
      <c r="DT207" s="193" t="str">
        <f t="shared" si="383"/>
        <v/>
      </c>
      <c r="EA207" s="194">
        <f t="shared" si="384"/>
        <v>0</v>
      </c>
      <c r="EB207" s="194">
        <f t="shared" si="385"/>
        <v>0</v>
      </c>
      <c r="EC207" s="194">
        <f t="shared" si="386"/>
        <v>0</v>
      </c>
      <c r="ED207" s="194">
        <f t="shared" si="387"/>
        <v>0</v>
      </c>
      <c r="EE207" s="194">
        <f t="shared" si="388"/>
        <v>0</v>
      </c>
      <c r="EF207" s="194">
        <f t="shared" si="389"/>
        <v>0</v>
      </c>
      <c r="EG207" s="194">
        <f t="shared" si="390"/>
        <v>0</v>
      </c>
      <c r="EH207" s="194">
        <f t="shared" si="391"/>
        <v>0</v>
      </c>
      <c r="EI207" s="194">
        <f t="shared" si="392"/>
        <v>0</v>
      </c>
      <c r="EJ207" s="194">
        <f t="shared" si="393"/>
        <v>0</v>
      </c>
      <c r="EK207" s="194">
        <f t="shared" si="394"/>
        <v>0</v>
      </c>
      <c r="EL207" s="194">
        <f t="shared" si="395"/>
        <v>0</v>
      </c>
      <c r="EM207" s="194">
        <f t="shared" si="396"/>
        <v>0</v>
      </c>
      <c r="EN207" s="194">
        <f t="shared" si="397"/>
        <v>0</v>
      </c>
      <c r="EO207" s="194">
        <f t="shared" si="398"/>
        <v>0</v>
      </c>
      <c r="EP207" s="194">
        <f t="shared" si="399"/>
        <v>0</v>
      </c>
      <c r="EQ207" s="194">
        <f t="shared" si="400"/>
        <v>0</v>
      </c>
      <c r="ER207" s="194">
        <f t="shared" si="401"/>
        <v>0</v>
      </c>
      <c r="ES207" s="194">
        <f t="shared" si="402"/>
        <v>0</v>
      </c>
      <c r="ET207" s="194">
        <f t="shared" si="403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4"/>
        <v>0</v>
      </c>
      <c r="D208" s="155">
        <f t="shared" si="404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3"/>
        <v/>
      </c>
      <c r="CB208" s="193" t="str">
        <f t="shared" si="405"/>
        <v/>
      </c>
      <c r="CC208" s="193" t="str">
        <f t="shared" si="355"/>
        <v/>
      </c>
      <c r="CD208" s="193" t="str">
        <f t="shared" si="356"/>
        <v/>
      </c>
      <c r="CE208" s="193" t="str">
        <f t="shared" si="357"/>
        <v/>
      </c>
      <c r="CF208" s="193" t="str">
        <f t="shared" si="358"/>
        <v/>
      </c>
      <c r="CG208" s="194">
        <f t="shared" si="359"/>
        <v>0</v>
      </c>
      <c r="CH208" s="194">
        <f t="shared" si="360"/>
        <v>0</v>
      </c>
      <c r="CI208" s="194">
        <f t="shared" si="361"/>
        <v>0</v>
      </c>
      <c r="CJ208" s="194">
        <f t="shared" si="362"/>
        <v>0</v>
      </c>
      <c r="CK208" s="194">
        <f t="shared" si="363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4"/>
        <v/>
      </c>
      <c r="DB208" s="193" t="str">
        <f t="shared" si="365"/>
        <v/>
      </c>
      <c r="DC208" s="193" t="str">
        <f t="shared" si="366"/>
        <v/>
      </c>
      <c r="DD208" s="193" t="str">
        <f t="shared" si="367"/>
        <v/>
      </c>
      <c r="DE208" s="193" t="str">
        <f t="shared" si="368"/>
        <v/>
      </c>
      <c r="DF208" s="193" t="str">
        <f t="shared" si="369"/>
        <v/>
      </c>
      <c r="DG208" s="193" t="str">
        <f t="shared" si="370"/>
        <v/>
      </c>
      <c r="DH208" s="193" t="str">
        <f t="shared" si="371"/>
        <v/>
      </c>
      <c r="DI208" s="193" t="str">
        <f t="shared" si="372"/>
        <v/>
      </c>
      <c r="DJ208" s="193" t="str">
        <f t="shared" si="373"/>
        <v/>
      </c>
      <c r="DK208" s="193" t="str">
        <f t="shared" si="374"/>
        <v/>
      </c>
      <c r="DL208" s="193" t="str">
        <f t="shared" si="375"/>
        <v/>
      </c>
      <c r="DM208" s="193" t="str">
        <f t="shared" si="376"/>
        <v/>
      </c>
      <c r="DN208" s="193" t="str">
        <f t="shared" si="377"/>
        <v/>
      </c>
      <c r="DO208" s="193" t="str">
        <f t="shared" si="378"/>
        <v/>
      </c>
      <c r="DP208" s="193" t="str">
        <f t="shared" si="379"/>
        <v/>
      </c>
      <c r="DQ208" s="193" t="str">
        <f t="shared" si="380"/>
        <v/>
      </c>
      <c r="DR208" s="193" t="str">
        <f t="shared" si="381"/>
        <v/>
      </c>
      <c r="DS208" s="193" t="str">
        <f t="shared" si="382"/>
        <v/>
      </c>
      <c r="DT208" s="193" t="str">
        <f t="shared" si="383"/>
        <v/>
      </c>
      <c r="EA208" s="194">
        <f t="shared" si="384"/>
        <v>0</v>
      </c>
      <c r="EB208" s="194">
        <f t="shared" si="385"/>
        <v>0</v>
      </c>
      <c r="EC208" s="194">
        <f t="shared" si="386"/>
        <v>0</v>
      </c>
      <c r="ED208" s="194">
        <f t="shared" si="387"/>
        <v>0</v>
      </c>
      <c r="EE208" s="194">
        <f t="shared" si="388"/>
        <v>0</v>
      </c>
      <c r="EF208" s="194">
        <f t="shared" si="389"/>
        <v>0</v>
      </c>
      <c r="EG208" s="194">
        <f t="shared" si="390"/>
        <v>0</v>
      </c>
      <c r="EH208" s="194">
        <f t="shared" si="391"/>
        <v>0</v>
      </c>
      <c r="EI208" s="194">
        <f t="shared" si="392"/>
        <v>0</v>
      </c>
      <c r="EJ208" s="194">
        <f t="shared" si="393"/>
        <v>0</v>
      </c>
      <c r="EK208" s="194">
        <f t="shared" si="394"/>
        <v>0</v>
      </c>
      <c r="EL208" s="194">
        <f t="shared" si="395"/>
        <v>0</v>
      </c>
      <c r="EM208" s="194">
        <f t="shared" si="396"/>
        <v>0</v>
      </c>
      <c r="EN208" s="194">
        <f t="shared" si="397"/>
        <v>0</v>
      </c>
      <c r="EO208" s="194">
        <f t="shared" si="398"/>
        <v>0</v>
      </c>
      <c r="EP208" s="194">
        <f t="shared" si="399"/>
        <v>0</v>
      </c>
      <c r="EQ208" s="194">
        <f t="shared" si="400"/>
        <v>0</v>
      </c>
      <c r="ER208" s="194">
        <f t="shared" si="401"/>
        <v>0</v>
      </c>
      <c r="ES208" s="194">
        <f t="shared" si="402"/>
        <v>0</v>
      </c>
      <c r="ET208" s="194">
        <f t="shared" si="403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4"/>
        <v>0</v>
      </c>
      <c r="D209" s="114">
        <f t="shared" si="404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3"/>
        <v/>
      </c>
      <c r="CB209" s="193" t="str">
        <f t="shared" si="405"/>
        <v/>
      </c>
      <c r="CC209" s="193" t="str">
        <f t="shared" si="355"/>
        <v/>
      </c>
      <c r="CD209" s="193" t="str">
        <f t="shared" si="356"/>
        <v/>
      </c>
      <c r="CE209" s="193" t="str">
        <f t="shared" si="357"/>
        <v/>
      </c>
      <c r="CF209" s="193" t="str">
        <f t="shared" si="358"/>
        <v/>
      </c>
      <c r="CG209" s="194">
        <f t="shared" si="359"/>
        <v>0</v>
      </c>
      <c r="CH209" s="194">
        <f t="shared" si="360"/>
        <v>0</v>
      </c>
      <c r="CI209" s="194">
        <f t="shared" si="361"/>
        <v>0</v>
      </c>
      <c r="CJ209" s="194">
        <f t="shared" si="362"/>
        <v>0</v>
      </c>
      <c r="CK209" s="194">
        <f t="shared" si="363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4"/>
        <v/>
      </c>
      <c r="DB209" s="193" t="str">
        <f t="shared" si="365"/>
        <v/>
      </c>
      <c r="DC209" s="193" t="str">
        <f t="shared" si="366"/>
        <v/>
      </c>
      <c r="DD209" s="193" t="str">
        <f t="shared" si="367"/>
        <v/>
      </c>
      <c r="DE209" s="193" t="str">
        <f t="shared" si="368"/>
        <v/>
      </c>
      <c r="DF209" s="193" t="str">
        <f t="shared" si="369"/>
        <v/>
      </c>
      <c r="DG209" s="193" t="str">
        <f t="shared" si="370"/>
        <v/>
      </c>
      <c r="DH209" s="193" t="str">
        <f t="shared" si="371"/>
        <v/>
      </c>
      <c r="DI209" s="193" t="str">
        <f t="shared" si="372"/>
        <v/>
      </c>
      <c r="DJ209" s="193" t="str">
        <f t="shared" si="373"/>
        <v/>
      </c>
      <c r="DK209" s="193" t="str">
        <f t="shared" si="374"/>
        <v/>
      </c>
      <c r="DL209" s="193" t="str">
        <f t="shared" si="375"/>
        <v/>
      </c>
      <c r="DM209" s="193" t="str">
        <f t="shared" si="376"/>
        <v/>
      </c>
      <c r="DN209" s="193" t="str">
        <f t="shared" si="377"/>
        <v/>
      </c>
      <c r="DO209" s="193" t="str">
        <f t="shared" si="378"/>
        <v/>
      </c>
      <c r="DP209" s="193" t="str">
        <f t="shared" si="379"/>
        <v/>
      </c>
      <c r="DQ209" s="193" t="str">
        <f t="shared" si="380"/>
        <v/>
      </c>
      <c r="DR209" s="193" t="str">
        <f t="shared" si="381"/>
        <v/>
      </c>
      <c r="DS209" s="193" t="str">
        <f t="shared" si="382"/>
        <v/>
      </c>
      <c r="DT209" s="193" t="str">
        <f t="shared" si="383"/>
        <v/>
      </c>
      <c r="EA209" s="194">
        <f t="shared" si="384"/>
        <v>0</v>
      </c>
      <c r="EB209" s="194">
        <f t="shared" si="385"/>
        <v>0</v>
      </c>
      <c r="EC209" s="194">
        <f t="shared" si="386"/>
        <v>0</v>
      </c>
      <c r="ED209" s="194">
        <f t="shared" si="387"/>
        <v>0</v>
      </c>
      <c r="EE209" s="194">
        <f t="shared" si="388"/>
        <v>0</v>
      </c>
      <c r="EF209" s="194">
        <f t="shared" si="389"/>
        <v>0</v>
      </c>
      <c r="EG209" s="194">
        <f t="shared" si="390"/>
        <v>0</v>
      </c>
      <c r="EH209" s="194">
        <f t="shared" si="391"/>
        <v>0</v>
      </c>
      <c r="EI209" s="194">
        <f t="shared" si="392"/>
        <v>0</v>
      </c>
      <c r="EJ209" s="194">
        <f t="shared" si="393"/>
        <v>0</v>
      </c>
      <c r="EK209" s="194">
        <f t="shared" si="394"/>
        <v>0</v>
      </c>
      <c r="EL209" s="194">
        <f t="shared" si="395"/>
        <v>0</v>
      </c>
      <c r="EM209" s="194">
        <f t="shared" si="396"/>
        <v>0</v>
      </c>
      <c r="EN209" s="194">
        <f t="shared" si="397"/>
        <v>0</v>
      </c>
      <c r="EO209" s="194">
        <f t="shared" si="398"/>
        <v>0</v>
      </c>
      <c r="EP209" s="194">
        <f t="shared" si="399"/>
        <v>0</v>
      </c>
      <c r="EQ209" s="194">
        <f t="shared" si="400"/>
        <v>0</v>
      </c>
      <c r="ER209" s="194">
        <f t="shared" si="401"/>
        <v>0</v>
      </c>
      <c r="ES209" s="194">
        <f t="shared" si="402"/>
        <v>0</v>
      </c>
      <c r="ET209" s="194">
        <f t="shared" si="403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70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173" t="s">
        <v>34</v>
      </c>
      <c r="D219" s="174" t="s">
        <v>33</v>
      </c>
      <c r="E219" s="175" t="s">
        <v>34</v>
      </c>
      <c r="F219" s="174" t="s">
        <v>33</v>
      </c>
      <c r="G219" s="175" t="s">
        <v>34</v>
      </c>
      <c r="H219" s="174" t="s">
        <v>33</v>
      </c>
      <c r="I219" s="175" t="s">
        <v>34</v>
      </c>
      <c r="J219" s="174" t="s">
        <v>33</v>
      </c>
      <c r="K219" s="175" t="s">
        <v>34</v>
      </c>
      <c r="L219" s="174" t="s">
        <v>33</v>
      </c>
      <c r="M219" s="175" t="s">
        <v>34</v>
      </c>
      <c r="N219" s="174" t="s">
        <v>33</v>
      </c>
      <c r="O219" s="175" t="s">
        <v>34</v>
      </c>
      <c r="P219" s="174" t="s">
        <v>33</v>
      </c>
      <c r="Q219" s="175" t="s">
        <v>34</v>
      </c>
      <c r="R219" s="174" t="s">
        <v>33</v>
      </c>
      <c r="S219" s="175" t="s">
        <v>34</v>
      </c>
      <c r="T219" s="174" t="s">
        <v>33</v>
      </c>
      <c r="U219" s="175" t="s">
        <v>34</v>
      </c>
      <c r="V219" s="174" t="s">
        <v>33</v>
      </c>
      <c r="W219" s="175" t="s">
        <v>34</v>
      </c>
      <c r="X219" s="174" t="s">
        <v>33</v>
      </c>
      <c r="Y219" s="175" t="s">
        <v>34</v>
      </c>
      <c r="Z219" s="174" t="s">
        <v>33</v>
      </c>
      <c r="AA219" s="175" t="s">
        <v>34</v>
      </c>
      <c r="AB219" s="174" t="s">
        <v>33</v>
      </c>
      <c r="AC219" s="175" t="s">
        <v>34</v>
      </c>
      <c r="AD219" s="174" t="s">
        <v>33</v>
      </c>
      <c r="AE219" s="175" t="s">
        <v>34</v>
      </c>
      <c r="AF219" s="174" t="s">
        <v>33</v>
      </c>
      <c r="AG219" s="175" t="s">
        <v>34</v>
      </c>
      <c r="AH219" s="174" t="s">
        <v>33</v>
      </c>
      <c r="AI219" s="175" t="s">
        <v>34</v>
      </c>
      <c r="AJ219" s="174" t="s">
        <v>33</v>
      </c>
      <c r="AK219" s="171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176" t="s">
        <v>124</v>
      </c>
      <c r="B220" s="96">
        <f t="shared" ref="B220:C226" si="406">SUM(D220+F220+H220+J220+L220+N220+P220+R220+T220+V220+X220+Z220+AB220+AD220+AF220+AH220+AJ220)</f>
        <v>0</v>
      </c>
      <c r="C220" s="97">
        <f t="shared" si="406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7">IF(B220&lt;   C220,"* El total de Reactivos NO DEBE ser superior al total de Procesados. ","")</f>
        <v/>
      </c>
      <c r="CB220" s="225" t="str">
        <f t="shared" ref="CB220:CB226" si="408">IF(B220&lt;&gt; AL220+ AM220,"* La suma de las columnas Sexo DEBE SER IGUAL a los Procesados. ","")</f>
        <v/>
      </c>
      <c r="CC220" s="225" t="str">
        <f t="shared" ref="CC220:CC226" si="409">IF(B220&lt;  AN220+ AO220,"* La suma de las columna Trans NO DEBE ser superior al total de Procesados. ","")</f>
        <v/>
      </c>
      <c r="CD220" s="225" t="str">
        <f t="shared" ref="CD220:CD226" si="410">IF(B220&lt;  AP220,"* La columna Pueblos Originarios NO DEBE ser superior al total de Procesados. ","")</f>
        <v/>
      </c>
      <c r="CE220" s="225" t="str">
        <f t="shared" ref="CE220:CE226" si="411">IF(B220&lt;  AQ220,"* La columna Migrantes NO DEBE ser superior al total de Procesados. ","")</f>
        <v/>
      </c>
      <c r="CF220" s="169"/>
      <c r="CG220" s="226">
        <f t="shared" ref="CG220:CG226" si="412">IF(B220&lt;   C220,1,0)</f>
        <v>0</v>
      </c>
      <c r="CH220" s="226">
        <f t="shared" ref="CH220:CH226" si="413">IF(B220&lt;&gt; AL220+AM220,1,0)</f>
        <v>0</v>
      </c>
      <c r="CI220" s="226">
        <f t="shared" ref="CI220:CI226" si="414">IF(B220&lt;  AN220+AO220,1,0)</f>
        <v>0</v>
      </c>
      <c r="CJ220" s="226">
        <f t="shared" ref="CJ220:CJ226" si="415">IF(B220&lt;  AP220,1,0)</f>
        <v>0</v>
      </c>
      <c r="CK220" s="226">
        <f t="shared" ref="CK220:CK226" si="416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7">IF(D220&lt;E220,"* Los exámenes Reactivos de 0 a 4 años años NO DEBEN ser mayor a los Exámenes Procesados de la misma edad. ","")</f>
        <v/>
      </c>
      <c r="DB220" s="225" t="str">
        <f t="shared" ref="DB220:DB226" si="418">IF(F220&lt;G220,"* Los exámenes Reactivos de 5 a 9 años años NO DEBEN ser mayor a los Exámenes Procesados de la misma edad. ","")</f>
        <v/>
      </c>
      <c r="DC220" s="225" t="str">
        <f t="shared" ref="DC220:DC226" si="419">IF(H220&lt;I220,"* Los exámenes Reactivos de 10 a 14 años años NO DEBEN ser mayor a los Exámenes Procesados de la misma edad. ","")</f>
        <v/>
      </c>
      <c r="DD220" s="225" t="str">
        <f t="shared" ref="DD220:DD226" si="420">IF(J220&lt;K220,"* Los exámenes Reactivos de 15 a 19 años años NO DEBEN ser mayor a los Exámenes Procesados de la misma edad. ","")</f>
        <v/>
      </c>
      <c r="DE220" s="225" t="str">
        <f t="shared" ref="DE220:DE226" si="421">IF(L220&lt;M220,"* Los exámenes Reactivos de 20 a 24 años años NO DEBEN ser mayor a los Exámenes Procesados de la misma edad. ","")</f>
        <v/>
      </c>
      <c r="DF220" s="225" t="str">
        <f t="shared" ref="DF220:DF226" si="422">IF(N220&lt;O220,"* Los exámenes Reactivos de 25 a 29 años años NO DEBEN ser mayor a los Exámenes Procesados de la misma edad. ","")</f>
        <v/>
      </c>
      <c r="DG220" s="225" t="str">
        <f t="shared" ref="DG220:DG226" si="423">IF(P220&lt;Q220,"* Los exámenes Reactivos de 30 a 34 años años NO DEBEN ser mayor a los Exámenes Procesados de la misma edad. ","")</f>
        <v/>
      </c>
      <c r="DH220" s="225" t="str">
        <f t="shared" ref="DH220:DH226" si="424">IF(R220&lt;S220,"* Los exámenes Reactivos de 35 a 39 años años NO DEBEN ser mayor a los Exámenes Procesados de la misma edad. ","")</f>
        <v/>
      </c>
      <c r="DI220" s="225" t="str">
        <f t="shared" ref="DI220:DI226" si="425">IF(T220&lt;U220,"* Los exámenes Reactivos de 40 a 44 años años NO DEBEN ser mayor a los Exámenes Procesados de la misma edad. ","")</f>
        <v/>
      </c>
      <c r="DJ220" s="225" t="str">
        <f t="shared" ref="DJ220:DJ226" si="426">IF(V220&lt;W220,"* Los exámenes Reactivos de 45 a 49 años años NO DEBEN ser mayor a los Exámenes Procesados de la misma edad. ","")</f>
        <v/>
      </c>
      <c r="DK220" s="225" t="str">
        <f t="shared" ref="DK220:DK226" si="427">IF(X220&lt;Y220,"* Los exámenes Reactivos de 50 a 54 años años NO DEBEN ser mayor a los Exámenes Procesados de la misma edad. ","")</f>
        <v/>
      </c>
      <c r="DL220" s="225" t="str">
        <f t="shared" ref="DL220:DL226" si="428">IF(AF220&lt;AG220,"* Los exámenes Reactivos de 70 a 74 años años NO DEBEN ser mayor a los Exámenes Procesados de la misma edad. ","")</f>
        <v/>
      </c>
      <c r="DM220" s="225" t="str">
        <f t="shared" ref="DM220:DM226" si="429">IF(AH220&lt;AI220,"* Los exámenes Reactivos de 75 a 79 años años NO DEBEN ser mayor a los Exámenes Procesados de la misma edad. ","")</f>
        <v/>
      </c>
      <c r="DN220" s="225" t="str">
        <f t="shared" ref="DN220:DN226" si="430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1">IF(D220&lt;E220,1,0)</f>
        <v>0</v>
      </c>
      <c r="EB220" s="226">
        <f t="shared" ref="EB220:EB226" si="432">IF(F220&lt;G220,1,0)</f>
        <v>0</v>
      </c>
      <c r="EC220" s="226">
        <f t="shared" ref="EC220:EC226" si="433">IF(H220&lt;I220,1,0)</f>
        <v>0</v>
      </c>
      <c r="ED220" s="226">
        <f t="shared" ref="ED220:ED226" si="434">IF(J220&lt;K220,1,0)</f>
        <v>0</v>
      </c>
      <c r="EE220" s="226">
        <f t="shared" ref="EE220:EE226" si="435">IF(L220&lt;M220,1,0)</f>
        <v>0</v>
      </c>
      <c r="EF220" s="226">
        <f t="shared" ref="EF220:EF226" si="436">IF(N220&lt;O220,1,0)</f>
        <v>0</v>
      </c>
      <c r="EG220" s="226">
        <f t="shared" ref="EG220:EG226" si="437">IF(P220&lt;Q220,1,0)</f>
        <v>0</v>
      </c>
      <c r="EH220" s="226">
        <f t="shared" ref="EH220:EH226" si="438">IF(R220&lt;S220,1,0)</f>
        <v>0</v>
      </c>
      <c r="EI220" s="226">
        <f t="shared" ref="EI220:EI226" si="439">IF(T220&lt;U220,1,0)</f>
        <v>0</v>
      </c>
      <c r="EJ220" s="226">
        <f t="shared" ref="EJ220:EJ226" si="440">IF(V220&lt;W220,1,0)</f>
        <v>0</v>
      </c>
      <c r="EK220" s="226">
        <f t="shared" ref="EK220:EK226" si="441">IF(X220&lt;Y220,1,0)</f>
        <v>0</v>
      </c>
      <c r="EL220" s="226">
        <f t="shared" ref="EL220:EL226" si="442">IF(AF220&lt;AG220,1,0)</f>
        <v>0</v>
      </c>
      <c r="EM220" s="226">
        <f t="shared" ref="EM220:EM226" si="443">IF(AH220&lt;AI220,1,0)</f>
        <v>0</v>
      </c>
      <c r="EN220" s="226">
        <f t="shared" ref="EN220:EN226" si="444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176" t="s">
        <v>125</v>
      </c>
      <c r="B221" s="100">
        <f t="shared" si="406"/>
        <v>0</v>
      </c>
      <c r="C221" s="40">
        <f t="shared" si="406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7"/>
        <v/>
      </c>
      <c r="CB221" s="225" t="str">
        <f t="shared" si="408"/>
        <v/>
      </c>
      <c r="CC221" s="225" t="str">
        <f t="shared" si="409"/>
        <v/>
      </c>
      <c r="CD221" s="225" t="str">
        <f t="shared" si="410"/>
        <v/>
      </c>
      <c r="CE221" s="225" t="str">
        <f t="shared" si="411"/>
        <v/>
      </c>
      <c r="CF221" s="169"/>
      <c r="CG221" s="226">
        <f t="shared" si="412"/>
        <v>0</v>
      </c>
      <c r="CH221" s="226">
        <f t="shared" si="413"/>
        <v>0</v>
      </c>
      <c r="CI221" s="226">
        <f t="shared" si="414"/>
        <v>0</v>
      </c>
      <c r="CJ221" s="226">
        <f t="shared" si="415"/>
        <v>0</v>
      </c>
      <c r="CK221" s="226">
        <f t="shared" si="416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7"/>
        <v/>
      </c>
      <c r="DB221" s="225" t="str">
        <f t="shared" si="418"/>
        <v/>
      </c>
      <c r="DC221" s="225" t="str">
        <f t="shared" si="419"/>
        <v/>
      </c>
      <c r="DD221" s="225" t="str">
        <f t="shared" si="420"/>
        <v/>
      </c>
      <c r="DE221" s="225" t="str">
        <f t="shared" si="421"/>
        <v/>
      </c>
      <c r="DF221" s="225" t="str">
        <f t="shared" si="422"/>
        <v/>
      </c>
      <c r="DG221" s="225" t="str">
        <f t="shared" si="423"/>
        <v/>
      </c>
      <c r="DH221" s="225" t="str">
        <f t="shared" si="424"/>
        <v/>
      </c>
      <c r="DI221" s="225" t="str">
        <f t="shared" si="425"/>
        <v/>
      </c>
      <c r="DJ221" s="225" t="str">
        <f t="shared" si="426"/>
        <v/>
      </c>
      <c r="DK221" s="225" t="str">
        <f t="shared" si="427"/>
        <v/>
      </c>
      <c r="DL221" s="225" t="str">
        <f t="shared" si="428"/>
        <v/>
      </c>
      <c r="DM221" s="225" t="str">
        <f t="shared" si="429"/>
        <v/>
      </c>
      <c r="DN221" s="225" t="str">
        <f t="shared" si="430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1"/>
        <v>0</v>
      </c>
      <c r="EB221" s="226">
        <f t="shared" si="432"/>
        <v>0</v>
      </c>
      <c r="EC221" s="226">
        <f t="shared" si="433"/>
        <v>0</v>
      </c>
      <c r="ED221" s="226">
        <f t="shared" si="434"/>
        <v>0</v>
      </c>
      <c r="EE221" s="226">
        <f t="shared" si="435"/>
        <v>0</v>
      </c>
      <c r="EF221" s="226">
        <f t="shared" si="436"/>
        <v>0</v>
      </c>
      <c r="EG221" s="226">
        <f t="shared" si="437"/>
        <v>0</v>
      </c>
      <c r="EH221" s="226">
        <f t="shared" si="438"/>
        <v>0</v>
      </c>
      <c r="EI221" s="226">
        <f t="shared" si="439"/>
        <v>0</v>
      </c>
      <c r="EJ221" s="226">
        <f t="shared" si="440"/>
        <v>0</v>
      </c>
      <c r="EK221" s="226">
        <f t="shared" si="441"/>
        <v>0</v>
      </c>
      <c r="EL221" s="226">
        <f t="shared" si="442"/>
        <v>0</v>
      </c>
      <c r="EM221" s="226">
        <f t="shared" si="443"/>
        <v>0</v>
      </c>
      <c r="EN221" s="226">
        <f t="shared" si="444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176" t="s">
        <v>126</v>
      </c>
      <c r="B222" s="100">
        <f t="shared" si="406"/>
        <v>0</v>
      </c>
      <c r="C222" s="40">
        <f t="shared" si="406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7"/>
        <v/>
      </c>
      <c r="CB222" s="225" t="str">
        <f t="shared" si="408"/>
        <v/>
      </c>
      <c r="CC222" s="225" t="str">
        <f t="shared" si="409"/>
        <v/>
      </c>
      <c r="CD222" s="225" t="str">
        <f t="shared" si="410"/>
        <v/>
      </c>
      <c r="CE222" s="225" t="str">
        <f t="shared" si="411"/>
        <v/>
      </c>
      <c r="CF222" s="169"/>
      <c r="CG222" s="226">
        <f t="shared" si="412"/>
        <v>0</v>
      </c>
      <c r="CH222" s="226">
        <f t="shared" si="413"/>
        <v>0</v>
      </c>
      <c r="CI222" s="226">
        <f t="shared" si="414"/>
        <v>0</v>
      </c>
      <c r="CJ222" s="226">
        <f t="shared" si="415"/>
        <v>0</v>
      </c>
      <c r="CK222" s="226">
        <f t="shared" si="416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7"/>
        <v/>
      </c>
      <c r="DB222" s="225" t="str">
        <f t="shared" si="418"/>
        <v/>
      </c>
      <c r="DC222" s="225" t="str">
        <f t="shared" si="419"/>
        <v/>
      </c>
      <c r="DD222" s="225" t="str">
        <f t="shared" si="420"/>
        <v/>
      </c>
      <c r="DE222" s="225" t="str">
        <f t="shared" si="421"/>
        <v/>
      </c>
      <c r="DF222" s="225" t="str">
        <f t="shared" si="422"/>
        <v/>
      </c>
      <c r="DG222" s="225" t="str">
        <f t="shared" si="423"/>
        <v/>
      </c>
      <c r="DH222" s="225" t="str">
        <f t="shared" si="424"/>
        <v/>
      </c>
      <c r="DI222" s="225" t="str">
        <f t="shared" si="425"/>
        <v/>
      </c>
      <c r="DJ222" s="225" t="str">
        <f t="shared" si="426"/>
        <v/>
      </c>
      <c r="DK222" s="225" t="str">
        <f t="shared" si="427"/>
        <v/>
      </c>
      <c r="DL222" s="225" t="str">
        <f t="shared" si="428"/>
        <v/>
      </c>
      <c r="DM222" s="225" t="str">
        <f t="shared" si="429"/>
        <v/>
      </c>
      <c r="DN222" s="225" t="str">
        <f t="shared" si="430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1"/>
        <v>0</v>
      </c>
      <c r="EB222" s="226">
        <f t="shared" si="432"/>
        <v>0</v>
      </c>
      <c r="EC222" s="226">
        <f t="shared" si="433"/>
        <v>0</v>
      </c>
      <c r="ED222" s="226">
        <f t="shared" si="434"/>
        <v>0</v>
      </c>
      <c r="EE222" s="226">
        <f t="shared" si="435"/>
        <v>0</v>
      </c>
      <c r="EF222" s="226">
        <f t="shared" si="436"/>
        <v>0</v>
      </c>
      <c r="EG222" s="226">
        <f t="shared" si="437"/>
        <v>0</v>
      </c>
      <c r="EH222" s="226">
        <f t="shared" si="438"/>
        <v>0</v>
      </c>
      <c r="EI222" s="226">
        <f t="shared" si="439"/>
        <v>0</v>
      </c>
      <c r="EJ222" s="226">
        <f t="shared" si="440"/>
        <v>0</v>
      </c>
      <c r="EK222" s="226">
        <f t="shared" si="441"/>
        <v>0</v>
      </c>
      <c r="EL222" s="226">
        <f t="shared" si="442"/>
        <v>0</v>
      </c>
      <c r="EM222" s="226">
        <f t="shared" si="443"/>
        <v>0</v>
      </c>
      <c r="EN222" s="226">
        <f t="shared" si="444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176" t="s">
        <v>127</v>
      </c>
      <c r="B223" s="100">
        <f t="shared" si="406"/>
        <v>0</v>
      </c>
      <c r="C223" s="40">
        <f t="shared" si="406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7"/>
        <v/>
      </c>
      <c r="CB223" s="225" t="str">
        <f t="shared" si="408"/>
        <v/>
      </c>
      <c r="CC223" s="225" t="str">
        <f t="shared" si="409"/>
        <v/>
      </c>
      <c r="CD223" s="225" t="str">
        <f t="shared" si="410"/>
        <v/>
      </c>
      <c r="CE223" s="225" t="str">
        <f t="shared" si="411"/>
        <v/>
      </c>
      <c r="CF223" s="169"/>
      <c r="CG223" s="226">
        <f t="shared" si="412"/>
        <v>0</v>
      </c>
      <c r="CH223" s="226">
        <f t="shared" si="413"/>
        <v>0</v>
      </c>
      <c r="CI223" s="226">
        <f t="shared" si="414"/>
        <v>0</v>
      </c>
      <c r="CJ223" s="226">
        <f t="shared" si="415"/>
        <v>0</v>
      </c>
      <c r="CK223" s="226">
        <f t="shared" si="416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7"/>
        <v/>
      </c>
      <c r="DB223" s="225" t="str">
        <f t="shared" si="418"/>
        <v/>
      </c>
      <c r="DC223" s="225" t="str">
        <f t="shared" si="419"/>
        <v/>
      </c>
      <c r="DD223" s="225" t="str">
        <f t="shared" si="420"/>
        <v/>
      </c>
      <c r="DE223" s="225" t="str">
        <f t="shared" si="421"/>
        <v/>
      </c>
      <c r="DF223" s="225" t="str">
        <f t="shared" si="422"/>
        <v/>
      </c>
      <c r="DG223" s="225" t="str">
        <f t="shared" si="423"/>
        <v/>
      </c>
      <c r="DH223" s="225" t="str">
        <f t="shared" si="424"/>
        <v/>
      </c>
      <c r="DI223" s="225" t="str">
        <f t="shared" si="425"/>
        <v/>
      </c>
      <c r="DJ223" s="225" t="str">
        <f t="shared" si="426"/>
        <v/>
      </c>
      <c r="DK223" s="225" t="str">
        <f t="shared" si="427"/>
        <v/>
      </c>
      <c r="DL223" s="225" t="str">
        <f t="shared" si="428"/>
        <v/>
      </c>
      <c r="DM223" s="225" t="str">
        <f t="shared" si="429"/>
        <v/>
      </c>
      <c r="DN223" s="225" t="str">
        <f t="shared" si="430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1"/>
        <v>0</v>
      </c>
      <c r="EB223" s="226">
        <f t="shared" si="432"/>
        <v>0</v>
      </c>
      <c r="EC223" s="226">
        <f t="shared" si="433"/>
        <v>0</v>
      </c>
      <c r="ED223" s="226">
        <f t="shared" si="434"/>
        <v>0</v>
      </c>
      <c r="EE223" s="226">
        <f t="shared" si="435"/>
        <v>0</v>
      </c>
      <c r="EF223" s="226">
        <f t="shared" si="436"/>
        <v>0</v>
      </c>
      <c r="EG223" s="226">
        <f t="shared" si="437"/>
        <v>0</v>
      </c>
      <c r="EH223" s="226">
        <f t="shared" si="438"/>
        <v>0</v>
      </c>
      <c r="EI223" s="226">
        <f t="shared" si="439"/>
        <v>0</v>
      </c>
      <c r="EJ223" s="226">
        <f t="shared" si="440"/>
        <v>0</v>
      </c>
      <c r="EK223" s="226">
        <f t="shared" si="441"/>
        <v>0</v>
      </c>
      <c r="EL223" s="226">
        <f t="shared" si="442"/>
        <v>0</v>
      </c>
      <c r="EM223" s="226">
        <f t="shared" si="443"/>
        <v>0</v>
      </c>
      <c r="EN223" s="226">
        <f t="shared" si="444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176" t="s">
        <v>128</v>
      </c>
      <c r="B224" s="100">
        <f t="shared" si="406"/>
        <v>0</v>
      </c>
      <c r="C224" s="40">
        <f t="shared" si="406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7"/>
        <v/>
      </c>
      <c r="CB224" s="225" t="str">
        <f t="shared" si="408"/>
        <v/>
      </c>
      <c r="CC224" s="225" t="str">
        <f t="shared" si="409"/>
        <v/>
      </c>
      <c r="CD224" s="225" t="str">
        <f t="shared" si="410"/>
        <v/>
      </c>
      <c r="CE224" s="225" t="str">
        <f t="shared" si="411"/>
        <v/>
      </c>
      <c r="CF224" s="169"/>
      <c r="CG224" s="226">
        <f t="shared" si="412"/>
        <v>0</v>
      </c>
      <c r="CH224" s="226">
        <f t="shared" si="413"/>
        <v>0</v>
      </c>
      <c r="CI224" s="226">
        <f t="shared" si="414"/>
        <v>0</v>
      </c>
      <c r="CJ224" s="226">
        <f t="shared" si="415"/>
        <v>0</v>
      </c>
      <c r="CK224" s="226">
        <f t="shared" si="416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7"/>
        <v/>
      </c>
      <c r="DB224" s="225" t="str">
        <f t="shared" si="418"/>
        <v/>
      </c>
      <c r="DC224" s="225" t="str">
        <f t="shared" si="419"/>
        <v/>
      </c>
      <c r="DD224" s="225" t="str">
        <f t="shared" si="420"/>
        <v/>
      </c>
      <c r="DE224" s="225" t="str">
        <f t="shared" si="421"/>
        <v/>
      </c>
      <c r="DF224" s="225" t="str">
        <f t="shared" si="422"/>
        <v/>
      </c>
      <c r="DG224" s="225" t="str">
        <f t="shared" si="423"/>
        <v/>
      </c>
      <c r="DH224" s="225" t="str">
        <f t="shared" si="424"/>
        <v/>
      </c>
      <c r="DI224" s="225" t="str">
        <f t="shared" si="425"/>
        <v/>
      </c>
      <c r="DJ224" s="225" t="str">
        <f t="shared" si="426"/>
        <v/>
      </c>
      <c r="DK224" s="225" t="str">
        <f t="shared" si="427"/>
        <v/>
      </c>
      <c r="DL224" s="225" t="str">
        <f t="shared" si="428"/>
        <v/>
      </c>
      <c r="DM224" s="225" t="str">
        <f t="shared" si="429"/>
        <v/>
      </c>
      <c r="DN224" s="225" t="str">
        <f t="shared" si="430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1"/>
        <v>0</v>
      </c>
      <c r="EB224" s="226">
        <f t="shared" si="432"/>
        <v>0</v>
      </c>
      <c r="EC224" s="226">
        <f t="shared" si="433"/>
        <v>0</v>
      </c>
      <c r="ED224" s="226">
        <f t="shared" si="434"/>
        <v>0</v>
      </c>
      <c r="EE224" s="226">
        <f t="shared" si="435"/>
        <v>0</v>
      </c>
      <c r="EF224" s="226">
        <f t="shared" si="436"/>
        <v>0</v>
      </c>
      <c r="EG224" s="226">
        <f t="shared" si="437"/>
        <v>0</v>
      </c>
      <c r="EH224" s="226">
        <f t="shared" si="438"/>
        <v>0</v>
      </c>
      <c r="EI224" s="226">
        <f t="shared" si="439"/>
        <v>0</v>
      </c>
      <c r="EJ224" s="226">
        <f t="shared" si="440"/>
        <v>0</v>
      </c>
      <c r="EK224" s="226">
        <f t="shared" si="441"/>
        <v>0</v>
      </c>
      <c r="EL224" s="226">
        <f t="shared" si="442"/>
        <v>0</v>
      </c>
      <c r="EM224" s="226">
        <f t="shared" si="443"/>
        <v>0</v>
      </c>
      <c r="EN224" s="226">
        <f t="shared" si="444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176" t="s">
        <v>129</v>
      </c>
      <c r="B225" s="100">
        <f t="shared" si="406"/>
        <v>0</v>
      </c>
      <c r="C225" s="40">
        <f t="shared" si="406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7"/>
        <v/>
      </c>
      <c r="CB225" s="225" t="str">
        <f t="shared" si="408"/>
        <v/>
      </c>
      <c r="CC225" s="225" t="str">
        <f t="shared" si="409"/>
        <v/>
      </c>
      <c r="CD225" s="225" t="str">
        <f t="shared" si="410"/>
        <v/>
      </c>
      <c r="CE225" s="225" t="str">
        <f t="shared" si="411"/>
        <v/>
      </c>
      <c r="CF225" s="169"/>
      <c r="CG225" s="226">
        <f t="shared" si="412"/>
        <v>0</v>
      </c>
      <c r="CH225" s="226">
        <f t="shared" si="413"/>
        <v>0</v>
      </c>
      <c r="CI225" s="226">
        <f t="shared" si="414"/>
        <v>0</v>
      </c>
      <c r="CJ225" s="226">
        <f t="shared" si="415"/>
        <v>0</v>
      </c>
      <c r="CK225" s="226">
        <f t="shared" si="416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7"/>
        <v/>
      </c>
      <c r="DB225" s="225" t="str">
        <f t="shared" si="418"/>
        <v/>
      </c>
      <c r="DC225" s="225" t="str">
        <f t="shared" si="419"/>
        <v/>
      </c>
      <c r="DD225" s="225" t="str">
        <f t="shared" si="420"/>
        <v/>
      </c>
      <c r="DE225" s="225" t="str">
        <f t="shared" si="421"/>
        <v/>
      </c>
      <c r="DF225" s="225" t="str">
        <f t="shared" si="422"/>
        <v/>
      </c>
      <c r="DG225" s="225" t="str">
        <f t="shared" si="423"/>
        <v/>
      </c>
      <c r="DH225" s="225" t="str">
        <f t="shared" si="424"/>
        <v/>
      </c>
      <c r="DI225" s="225" t="str">
        <f t="shared" si="425"/>
        <v/>
      </c>
      <c r="DJ225" s="225" t="str">
        <f t="shared" si="426"/>
        <v/>
      </c>
      <c r="DK225" s="225" t="str">
        <f t="shared" si="427"/>
        <v/>
      </c>
      <c r="DL225" s="225" t="str">
        <f t="shared" si="428"/>
        <v/>
      </c>
      <c r="DM225" s="225" t="str">
        <f t="shared" si="429"/>
        <v/>
      </c>
      <c r="DN225" s="225" t="str">
        <f t="shared" si="430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1"/>
        <v>0</v>
      </c>
      <c r="EB225" s="226">
        <f t="shared" si="432"/>
        <v>0</v>
      </c>
      <c r="EC225" s="226">
        <f t="shared" si="433"/>
        <v>0</v>
      </c>
      <c r="ED225" s="226">
        <f t="shared" si="434"/>
        <v>0</v>
      </c>
      <c r="EE225" s="226">
        <f t="shared" si="435"/>
        <v>0</v>
      </c>
      <c r="EF225" s="226">
        <f t="shared" si="436"/>
        <v>0</v>
      </c>
      <c r="EG225" s="226">
        <f t="shared" si="437"/>
        <v>0</v>
      </c>
      <c r="EH225" s="226">
        <f t="shared" si="438"/>
        <v>0</v>
      </c>
      <c r="EI225" s="226">
        <f t="shared" si="439"/>
        <v>0</v>
      </c>
      <c r="EJ225" s="226">
        <f t="shared" si="440"/>
        <v>0</v>
      </c>
      <c r="EK225" s="226">
        <f t="shared" si="441"/>
        <v>0</v>
      </c>
      <c r="EL225" s="226">
        <f t="shared" si="442"/>
        <v>0</v>
      </c>
      <c r="EM225" s="226">
        <f t="shared" si="443"/>
        <v>0</v>
      </c>
      <c r="EN225" s="226">
        <f t="shared" si="444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73" t="s">
        <v>130</v>
      </c>
      <c r="B226" s="103">
        <f t="shared" si="406"/>
        <v>0</v>
      </c>
      <c r="C226" s="104">
        <f t="shared" si="406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7"/>
        <v/>
      </c>
      <c r="CB226" s="225" t="str">
        <f t="shared" si="408"/>
        <v/>
      </c>
      <c r="CC226" s="225" t="str">
        <f t="shared" si="409"/>
        <v/>
      </c>
      <c r="CD226" s="225" t="str">
        <f t="shared" si="410"/>
        <v/>
      </c>
      <c r="CE226" s="225" t="str">
        <f t="shared" si="411"/>
        <v/>
      </c>
      <c r="CF226" s="169"/>
      <c r="CG226" s="226">
        <f t="shared" si="412"/>
        <v>0</v>
      </c>
      <c r="CH226" s="226">
        <f t="shared" si="413"/>
        <v>0</v>
      </c>
      <c r="CI226" s="226">
        <f t="shared" si="414"/>
        <v>0</v>
      </c>
      <c r="CJ226" s="226">
        <f t="shared" si="415"/>
        <v>0</v>
      </c>
      <c r="CK226" s="226">
        <f t="shared" si="416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7"/>
        <v/>
      </c>
      <c r="DB226" s="225" t="str">
        <f t="shared" si="418"/>
        <v/>
      </c>
      <c r="DC226" s="225" t="str">
        <f t="shared" si="419"/>
        <v/>
      </c>
      <c r="DD226" s="225" t="str">
        <f t="shared" si="420"/>
        <v/>
      </c>
      <c r="DE226" s="225" t="str">
        <f t="shared" si="421"/>
        <v/>
      </c>
      <c r="DF226" s="225" t="str">
        <f t="shared" si="422"/>
        <v/>
      </c>
      <c r="DG226" s="225" t="str">
        <f t="shared" si="423"/>
        <v/>
      </c>
      <c r="DH226" s="225" t="str">
        <f t="shared" si="424"/>
        <v/>
      </c>
      <c r="DI226" s="225" t="str">
        <f t="shared" si="425"/>
        <v/>
      </c>
      <c r="DJ226" s="225" t="str">
        <f t="shared" si="426"/>
        <v/>
      </c>
      <c r="DK226" s="225" t="str">
        <f t="shared" si="427"/>
        <v/>
      </c>
      <c r="DL226" s="225" t="str">
        <f t="shared" si="428"/>
        <v/>
      </c>
      <c r="DM226" s="225" t="str">
        <f t="shared" si="429"/>
        <v/>
      </c>
      <c r="DN226" s="225" t="str">
        <f t="shared" si="430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1"/>
        <v>0</v>
      </c>
      <c r="EB226" s="226">
        <f t="shared" si="432"/>
        <v>0</v>
      </c>
      <c r="EC226" s="226">
        <f t="shared" si="433"/>
        <v>0</v>
      </c>
      <c r="ED226" s="226">
        <f t="shared" si="434"/>
        <v>0</v>
      </c>
      <c r="EE226" s="226">
        <f t="shared" si="435"/>
        <v>0</v>
      </c>
      <c r="EF226" s="226">
        <f t="shared" si="436"/>
        <v>0</v>
      </c>
      <c r="EG226" s="226">
        <f t="shared" si="437"/>
        <v>0</v>
      </c>
      <c r="EH226" s="226">
        <f t="shared" si="438"/>
        <v>0</v>
      </c>
      <c r="EI226" s="226">
        <f t="shared" si="439"/>
        <v>0</v>
      </c>
      <c r="EJ226" s="226">
        <f t="shared" si="440"/>
        <v>0</v>
      </c>
      <c r="EK226" s="226">
        <f t="shared" si="441"/>
        <v>0</v>
      </c>
      <c r="EL226" s="226">
        <f t="shared" si="442"/>
        <v>0</v>
      </c>
      <c r="EM226" s="226">
        <f t="shared" si="443"/>
        <v>0</v>
      </c>
      <c r="EN226" s="226">
        <f t="shared" si="444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173" t="s">
        <v>34</v>
      </c>
      <c r="D230" s="174" t="s">
        <v>33</v>
      </c>
      <c r="E230" s="175" t="s">
        <v>34</v>
      </c>
      <c r="F230" s="174" t="s">
        <v>33</v>
      </c>
      <c r="G230" s="175" t="s">
        <v>34</v>
      </c>
      <c r="H230" s="174" t="s">
        <v>33</v>
      </c>
      <c r="I230" s="175" t="s">
        <v>34</v>
      </c>
      <c r="J230" s="174" t="s">
        <v>33</v>
      </c>
      <c r="K230" s="175" t="s">
        <v>34</v>
      </c>
      <c r="L230" s="174" t="s">
        <v>33</v>
      </c>
      <c r="M230" s="175" t="s">
        <v>34</v>
      </c>
      <c r="N230" s="174" t="s">
        <v>33</v>
      </c>
      <c r="O230" s="175" t="s">
        <v>34</v>
      </c>
      <c r="P230" s="174" t="s">
        <v>33</v>
      </c>
      <c r="Q230" s="175" t="s">
        <v>34</v>
      </c>
      <c r="R230" s="174" t="s">
        <v>33</v>
      </c>
      <c r="S230" s="175" t="s">
        <v>34</v>
      </c>
      <c r="T230" s="174" t="s">
        <v>33</v>
      </c>
      <c r="U230" s="175" t="s">
        <v>34</v>
      </c>
      <c r="V230" s="174" t="s">
        <v>33</v>
      </c>
      <c r="W230" s="175" t="s">
        <v>34</v>
      </c>
      <c r="X230" s="174" t="s">
        <v>33</v>
      </c>
      <c r="Y230" s="175" t="s">
        <v>34</v>
      </c>
      <c r="Z230" s="174" t="s">
        <v>33</v>
      </c>
      <c r="AA230" s="175" t="s">
        <v>34</v>
      </c>
      <c r="AB230" s="174" t="s">
        <v>33</v>
      </c>
      <c r="AC230" s="175" t="s">
        <v>34</v>
      </c>
      <c r="AD230" s="174" t="s">
        <v>33</v>
      </c>
      <c r="AE230" s="175" t="s">
        <v>34</v>
      </c>
      <c r="AF230" s="174" t="s">
        <v>33</v>
      </c>
      <c r="AG230" s="175" t="s">
        <v>34</v>
      </c>
      <c r="AH230" s="174" t="s">
        <v>33</v>
      </c>
      <c r="AI230" s="175" t="s">
        <v>34</v>
      </c>
      <c r="AJ230" s="174" t="s">
        <v>33</v>
      </c>
      <c r="AK230" s="171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176" t="s">
        <v>124</v>
      </c>
      <c r="B231" s="96">
        <f t="shared" ref="B231:C237" si="445">SUM(D231+F231+H231+J231+L231+N231+P231+R231+T231+V231+X231+Z231+AB231+AD231+AF231+AH231+AJ231)</f>
        <v>0</v>
      </c>
      <c r="C231" s="97">
        <f t="shared" si="445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6">IF(B231&lt;   C231,"* El total de Reactivos NO DEBE ser superior al total de Procesados. ","")</f>
        <v/>
      </c>
      <c r="CB231" s="225" t="str">
        <f t="shared" ref="CB231:CB237" si="447">IF(B231&lt;&gt; AL231+ AM231,"* La suma de las columnas Sexo DEBE SER IGUAL a los Procesados. ","")</f>
        <v/>
      </c>
      <c r="CC231" s="225" t="str">
        <f t="shared" ref="CC231:CC237" si="448">IF(B231&lt;  AN231+ AO231,"* La suma de las columna Trans NO DEBE ser superior al total de Procesados. ","")</f>
        <v/>
      </c>
      <c r="CD231" s="225" t="str">
        <f t="shared" ref="CD231:CD237" si="449">IF(B231&lt;  AP231,"* La columna Pueblos Originarios NO DEBE ser superior al total de Procesados. ","")</f>
        <v/>
      </c>
      <c r="CE231" s="225" t="str">
        <f t="shared" ref="CE231:CE237" si="450">IF(B231&lt;  AQ231,"* La columna Migrantes NO DEBE ser superior al total de Procesados. ","")</f>
        <v/>
      </c>
      <c r="CF231" s="169"/>
      <c r="CG231" s="226">
        <f t="shared" ref="CG231:CG237" si="451">IF(B231&lt;   C231,1,0)</f>
        <v>0</v>
      </c>
      <c r="CH231" s="226">
        <f t="shared" ref="CH231:CH237" si="452">IF(B231&lt;&gt; AL231+AM231,1,0)</f>
        <v>0</v>
      </c>
      <c r="CI231" s="226">
        <f t="shared" ref="CI231:CI237" si="453">IF(B231&lt;  AN231+AO231,1,0)</f>
        <v>0</v>
      </c>
      <c r="CJ231" s="226">
        <f t="shared" ref="CJ231:CJ237" si="454">IF(B231&lt;  AP231,1,0)</f>
        <v>0</v>
      </c>
      <c r="CK231" s="226">
        <f t="shared" ref="CK231:CK237" si="455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6">IF(D231&lt;E231,"* Los exámenes Reactivos de 0 a 4 años años NO DEBEN ser mayor a los Exámenes Procesados de la misma edad. ","")</f>
        <v/>
      </c>
      <c r="DB231" s="225" t="str">
        <f t="shared" ref="DB231:DB237" si="457">IF(F231&lt;G231,"* Los exámenes Reactivos de 5 a 9 años años NO DEBEN ser mayor a los Exámenes Procesados de la misma edad. ","")</f>
        <v/>
      </c>
      <c r="DC231" s="225" t="str">
        <f t="shared" ref="DC231:DC237" si="458">IF(H231&lt;I231,"* Los exámenes Reactivos de 10 a 14 años años NO DEBEN ser mayor a los Exámenes Procesados de la misma edad. ","")</f>
        <v/>
      </c>
      <c r="DD231" s="225" t="str">
        <f t="shared" ref="DD231:DD237" si="459">IF(J231&lt;K231,"* Los exámenes Reactivos de 15 a 19 años años NO DEBEN ser mayor a los Exámenes Procesados de la misma edad. ","")</f>
        <v/>
      </c>
      <c r="DE231" s="225" t="str">
        <f t="shared" ref="DE231:DE237" si="460">IF(L231&lt;M231,"* Los exámenes Reactivos de 20 a 24 años años NO DEBEN ser mayor a los Exámenes Procesados de la misma edad. ","")</f>
        <v/>
      </c>
      <c r="DF231" s="225" t="str">
        <f t="shared" ref="DF231:DF237" si="461">IF(N231&lt;O231,"* Los exámenes Reactivos de 25 a 29 años años NO DEBEN ser mayor a los Exámenes Procesados de la misma edad. ","")</f>
        <v/>
      </c>
      <c r="DG231" s="225" t="str">
        <f t="shared" ref="DG231:DG237" si="462">IF(P231&lt;Q231,"* Los exámenes Reactivos de 30 a 34 años años NO DEBEN ser mayor a los Exámenes Procesados de la misma edad. ","")</f>
        <v/>
      </c>
      <c r="DH231" s="225" t="str">
        <f t="shared" ref="DH231:DH237" si="463">IF(R231&lt;S231,"* Los exámenes Reactivos de 35 a 39 años años NO DEBEN ser mayor a los Exámenes Procesados de la misma edad. ","")</f>
        <v/>
      </c>
      <c r="DI231" s="225" t="str">
        <f t="shared" ref="DI231:DI237" si="464">IF(T231&lt;U231,"* Los exámenes Reactivos de 40 a 44 años años NO DEBEN ser mayor a los Exámenes Procesados de la misma edad. ","")</f>
        <v/>
      </c>
      <c r="DJ231" s="225" t="str">
        <f t="shared" ref="DJ231:DJ237" si="465">IF(V231&lt;W231,"* Los exámenes Reactivos de 45 a 49 años años NO DEBEN ser mayor a los Exámenes Procesados de la misma edad. ","")</f>
        <v/>
      </c>
      <c r="DK231" s="225" t="str">
        <f t="shared" ref="DK231:DK237" si="466">IF(X231&lt;Y231,"* Los exámenes Reactivos de 50 a 54 años años NO DEBEN ser mayor a los Exámenes Procesados de la misma edad. ","")</f>
        <v/>
      </c>
      <c r="DL231" s="225" t="str">
        <f t="shared" ref="DL231:DL237" si="467">IF(AF231&lt;AG231,"* Los exámenes Reactivos de 70 a 74 años años NO DEBEN ser mayor a los Exámenes Procesados de la misma edad. ","")</f>
        <v/>
      </c>
      <c r="DM231" s="225" t="str">
        <f t="shared" ref="DM231:DM237" si="468">IF(AH231&lt;AI231,"* Los exámenes Reactivos de 75 a 79 años años NO DEBEN ser mayor a los Exámenes Procesados de la misma edad. ","")</f>
        <v/>
      </c>
      <c r="DN231" s="225" t="str">
        <f t="shared" ref="DN231:DN237" si="469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70">IF(D231&lt;E231,1,0)</f>
        <v>0</v>
      </c>
      <c r="EB231" s="226">
        <f t="shared" ref="EB231:EB237" si="471">IF(F231&lt;G231,1,0)</f>
        <v>0</v>
      </c>
      <c r="EC231" s="226">
        <f t="shared" ref="EC231:EC237" si="472">IF(H231&lt;I231,1,0)</f>
        <v>0</v>
      </c>
      <c r="ED231" s="226">
        <f t="shared" ref="ED231:ED237" si="473">IF(J231&lt;K231,1,0)</f>
        <v>0</v>
      </c>
      <c r="EE231" s="226">
        <f t="shared" ref="EE231:EE237" si="474">IF(L231&lt;M231,1,0)</f>
        <v>0</v>
      </c>
      <c r="EF231" s="226">
        <f t="shared" ref="EF231:EF237" si="475">IF(N231&lt;O231,1,0)</f>
        <v>0</v>
      </c>
      <c r="EG231" s="226">
        <f t="shared" ref="EG231:EG237" si="476">IF(P231&lt;Q231,1,0)</f>
        <v>0</v>
      </c>
      <c r="EH231" s="226">
        <f t="shared" ref="EH231:EH237" si="477">IF(R231&lt;S231,1,0)</f>
        <v>0</v>
      </c>
      <c r="EI231" s="226">
        <f t="shared" ref="EI231:EI237" si="478">IF(T231&lt;U231,1,0)</f>
        <v>0</v>
      </c>
      <c r="EJ231" s="226">
        <f t="shared" ref="EJ231:EJ237" si="479">IF(V231&lt;W231,1,0)</f>
        <v>0</v>
      </c>
      <c r="EK231" s="226">
        <f t="shared" ref="EK231:EK237" si="480">IF(X231&lt;Y231,1,0)</f>
        <v>0</v>
      </c>
      <c r="EL231" s="226">
        <f t="shared" ref="EL231:EL237" si="481">IF(AF231&lt;AG231,1,0)</f>
        <v>0</v>
      </c>
      <c r="EM231" s="226">
        <f t="shared" ref="EM231:EM237" si="482">IF(AH231&lt;AI231,1,0)</f>
        <v>0</v>
      </c>
      <c r="EN231" s="226">
        <f t="shared" ref="EN231:EN237" si="483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176" t="s">
        <v>125</v>
      </c>
      <c r="B232" s="100">
        <f t="shared" si="445"/>
        <v>0</v>
      </c>
      <c r="C232" s="40">
        <f t="shared" si="445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6"/>
        <v/>
      </c>
      <c r="CB232" s="225" t="str">
        <f t="shared" si="447"/>
        <v/>
      </c>
      <c r="CC232" s="225" t="str">
        <f t="shared" si="448"/>
        <v/>
      </c>
      <c r="CD232" s="225" t="str">
        <f t="shared" si="449"/>
        <v/>
      </c>
      <c r="CE232" s="225" t="str">
        <f t="shared" si="450"/>
        <v/>
      </c>
      <c r="CF232" s="169"/>
      <c r="CG232" s="226">
        <f t="shared" si="451"/>
        <v>0</v>
      </c>
      <c r="CH232" s="226">
        <f t="shared" si="452"/>
        <v>0</v>
      </c>
      <c r="CI232" s="226">
        <f t="shared" si="453"/>
        <v>0</v>
      </c>
      <c r="CJ232" s="226">
        <f t="shared" si="454"/>
        <v>0</v>
      </c>
      <c r="CK232" s="226">
        <f t="shared" si="455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6"/>
        <v/>
      </c>
      <c r="DB232" s="225" t="str">
        <f t="shared" si="457"/>
        <v/>
      </c>
      <c r="DC232" s="225" t="str">
        <f t="shared" si="458"/>
        <v/>
      </c>
      <c r="DD232" s="225" t="str">
        <f t="shared" si="459"/>
        <v/>
      </c>
      <c r="DE232" s="225" t="str">
        <f t="shared" si="460"/>
        <v/>
      </c>
      <c r="DF232" s="225" t="str">
        <f t="shared" si="461"/>
        <v/>
      </c>
      <c r="DG232" s="225" t="str">
        <f t="shared" si="462"/>
        <v/>
      </c>
      <c r="DH232" s="225" t="str">
        <f t="shared" si="463"/>
        <v/>
      </c>
      <c r="DI232" s="225" t="str">
        <f t="shared" si="464"/>
        <v/>
      </c>
      <c r="DJ232" s="225" t="str">
        <f t="shared" si="465"/>
        <v/>
      </c>
      <c r="DK232" s="225" t="str">
        <f t="shared" si="466"/>
        <v/>
      </c>
      <c r="DL232" s="225" t="str">
        <f t="shared" si="467"/>
        <v/>
      </c>
      <c r="DM232" s="225" t="str">
        <f t="shared" si="468"/>
        <v/>
      </c>
      <c r="DN232" s="225" t="str">
        <f t="shared" si="469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70"/>
        <v>0</v>
      </c>
      <c r="EB232" s="226">
        <f t="shared" si="471"/>
        <v>0</v>
      </c>
      <c r="EC232" s="226">
        <f t="shared" si="472"/>
        <v>0</v>
      </c>
      <c r="ED232" s="226">
        <f t="shared" si="473"/>
        <v>0</v>
      </c>
      <c r="EE232" s="226">
        <f t="shared" si="474"/>
        <v>0</v>
      </c>
      <c r="EF232" s="226">
        <f t="shared" si="475"/>
        <v>0</v>
      </c>
      <c r="EG232" s="226">
        <f t="shared" si="476"/>
        <v>0</v>
      </c>
      <c r="EH232" s="226">
        <f t="shared" si="477"/>
        <v>0</v>
      </c>
      <c r="EI232" s="226">
        <f t="shared" si="478"/>
        <v>0</v>
      </c>
      <c r="EJ232" s="226">
        <f t="shared" si="479"/>
        <v>0</v>
      </c>
      <c r="EK232" s="226">
        <f t="shared" si="480"/>
        <v>0</v>
      </c>
      <c r="EL232" s="226">
        <f t="shared" si="481"/>
        <v>0</v>
      </c>
      <c r="EM232" s="226">
        <f t="shared" si="482"/>
        <v>0</v>
      </c>
      <c r="EN232" s="226">
        <f t="shared" si="483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176" t="s">
        <v>126</v>
      </c>
      <c r="B233" s="100">
        <f t="shared" si="445"/>
        <v>0</v>
      </c>
      <c r="C233" s="40">
        <f t="shared" si="445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6"/>
        <v/>
      </c>
      <c r="CB233" s="225" t="str">
        <f t="shared" si="447"/>
        <v/>
      </c>
      <c r="CC233" s="225" t="str">
        <f t="shared" si="448"/>
        <v/>
      </c>
      <c r="CD233" s="225" t="str">
        <f t="shared" si="449"/>
        <v/>
      </c>
      <c r="CE233" s="225" t="str">
        <f t="shared" si="450"/>
        <v/>
      </c>
      <c r="CF233" s="169"/>
      <c r="CG233" s="226">
        <f t="shared" si="451"/>
        <v>0</v>
      </c>
      <c r="CH233" s="226">
        <f t="shared" si="452"/>
        <v>0</v>
      </c>
      <c r="CI233" s="226">
        <f t="shared" si="453"/>
        <v>0</v>
      </c>
      <c r="CJ233" s="226">
        <f t="shared" si="454"/>
        <v>0</v>
      </c>
      <c r="CK233" s="226">
        <f t="shared" si="455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6"/>
        <v/>
      </c>
      <c r="DB233" s="225" t="str">
        <f t="shared" si="457"/>
        <v/>
      </c>
      <c r="DC233" s="225" t="str">
        <f t="shared" si="458"/>
        <v/>
      </c>
      <c r="DD233" s="225" t="str">
        <f t="shared" si="459"/>
        <v/>
      </c>
      <c r="DE233" s="225" t="str">
        <f t="shared" si="460"/>
        <v/>
      </c>
      <c r="DF233" s="225" t="str">
        <f t="shared" si="461"/>
        <v/>
      </c>
      <c r="DG233" s="225" t="str">
        <f t="shared" si="462"/>
        <v/>
      </c>
      <c r="DH233" s="225" t="str">
        <f t="shared" si="463"/>
        <v/>
      </c>
      <c r="DI233" s="225" t="str">
        <f t="shared" si="464"/>
        <v/>
      </c>
      <c r="DJ233" s="225" t="str">
        <f t="shared" si="465"/>
        <v/>
      </c>
      <c r="DK233" s="225" t="str">
        <f t="shared" si="466"/>
        <v/>
      </c>
      <c r="DL233" s="225" t="str">
        <f t="shared" si="467"/>
        <v/>
      </c>
      <c r="DM233" s="225" t="str">
        <f t="shared" si="468"/>
        <v/>
      </c>
      <c r="DN233" s="225" t="str">
        <f t="shared" si="469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70"/>
        <v>0</v>
      </c>
      <c r="EB233" s="226">
        <f t="shared" si="471"/>
        <v>0</v>
      </c>
      <c r="EC233" s="226">
        <f t="shared" si="472"/>
        <v>0</v>
      </c>
      <c r="ED233" s="226">
        <f t="shared" si="473"/>
        <v>0</v>
      </c>
      <c r="EE233" s="226">
        <f t="shared" si="474"/>
        <v>0</v>
      </c>
      <c r="EF233" s="226">
        <f t="shared" si="475"/>
        <v>0</v>
      </c>
      <c r="EG233" s="226">
        <f t="shared" si="476"/>
        <v>0</v>
      </c>
      <c r="EH233" s="226">
        <f t="shared" si="477"/>
        <v>0</v>
      </c>
      <c r="EI233" s="226">
        <f t="shared" si="478"/>
        <v>0</v>
      </c>
      <c r="EJ233" s="226">
        <f t="shared" si="479"/>
        <v>0</v>
      </c>
      <c r="EK233" s="226">
        <f t="shared" si="480"/>
        <v>0</v>
      </c>
      <c r="EL233" s="226">
        <f t="shared" si="481"/>
        <v>0</v>
      </c>
      <c r="EM233" s="226">
        <f t="shared" si="482"/>
        <v>0</v>
      </c>
      <c r="EN233" s="226">
        <f t="shared" si="483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176" t="s">
        <v>127</v>
      </c>
      <c r="B234" s="100">
        <f t="shared" si="445"/>
        <v>0</v>
      </c>
      <c r="C234" s="40">
        <f t="shared" si="445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6"/>
        <v/>
      </c>
      <c r="CB234" s="225" t="str">
        <f t="shared" si="447"/>
        <v/>
      </c>
      <c r="CC234" s="225" t="str">
        <f t="shared" si="448"/>
        <v/>
      </c>
      <c r="CD234" s="225" t="str">
        <f t="shared" si="449"/>
        <v/>
      </c>
      <c r="CE234" s="225" t="str">
        <f t="shared" si="450"/>
        <v/>
      </c>
      <c r="CF234" s="169"/>
      <c r="CG234" s="226">
        <f t="shared" si="451"/>
        <v>0</v>
      </c>
      <c r="CH234" s="226">
        <f t="shared" si="452"/>
        <v>0</v>
      </c>
      <c r="CI234" s="226">
        <f t="shared" si="453"/>
        <v>0</v>
      </c>
      <c r="CJ234" s="226">
        <f t="shared" si="454"/>
        <v>0</v>
      </c>
      <c r="CK234" s="226">
        <f t="shared" si="455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6"/>
        <v/>
      </c>
      <c r="DB234" s="225" t="str">
        <f t="shared" si="457"/>
        <v/>
      </c>
      <c r="DC234" s="225" t="str">
        <f t="shared" si="458"/>
        <v/>
      </c>
      <c r="DD234" s="225" t="str">
        <f t="shared" si="459"/>
        <v/>
      </c>
      <c r="DE234" s="225" t="str">
        <f t="shared" si="460"/>
        <v/>
      </c>
      <c r="DF234" s="225" t="str">
        <f t="shared" si="461"/>
        <v/>
      </c>
      <c r="DG234" s="225" t="str">
        <f t="shared" si="462"/>
        <v/>
      </c>
      <c r="DH234" s="225" t="str">
        <f t="shared" si="463"/>
        <v/>
      </c>
      <c r="DI234" s="225" t="str">
        <f t="shared" si="464"/>
        <v/>
      </c>
      <c r="DJ234" s="225" t="str">
        <f t="shared" si="465"/>
        <v/>
      </c>
      <c r="DK234" s="225" t="str">
        <f t="shared" si="466"/>
        <v/>
      </c>
      <c r="DL234" s="225" t="str">
        <f t="shared" si="467"/>
        <v/>
      </c>
      <c r="DM234" s="225" t="str">
        <f t="shared" si="468"/>
        <v/>
      </c>
      <c r="DN234" s="225" t="str">
        <f t="shared" si="469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70"/>
        <v>0</v>
      </c>
      <c r="EB234" s="226">
        <f t="shared" si="471"/>
        <v>0</v>
      </c>
      <c r="EC234" s="226">
        <f t="shared" si="472"/>
        <v>0</v>
      </c>
      <c r="ED234" s="226">
        <f t="shared" si="473"/>
        <v>0</v>
      </c>
      <c r="EE234" s="226">
        <f t="shared" si="474"/>
        <v>0</v>
      </c>
      <c r="EF234" s="226">
        <f t="shared" si="475"/>
        <v>0</v>
      </c>
      <c r="EG234" s="226">
        <f t="shared" si="476"/>
        <v>0</v>
      </c>
      <c r="EH234" s="226">
        <f t="shared" si="477"/>
        <v>0</v>
      </c>
      <c r="EI234" s="226">
        <f t="shared" si="478"/>
        <v>0</v>
      </c>
      <c r="EJ234" s="226">
        <f t="shared" si="479"/>
        <v>0</v>
      </c>
      <c r="EK234" s="226">
        <f t="shared" si="480"/>
        <v>0</v>
      </c>
      <c r="EL234" s="226">
        <f t="shared" si="481"/>
        <v>0</v>
      </c>
      <c r="EM234" s="226">
        <f t="shared" si="482"/>
        <v>0</v>
      </c>
      <c r="EN234" s="226">
        <f t="shared" si="483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176" t="s">
        <v>128</v>
      </c>
      <c r="B235" s="100">
        <f t="shared" si="445"/>
        <v>0</v>
      </c>
      <c r="C235" s="40">
        <f t="shared" si="445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6"/>
        <v/>
      </c>
      <c r="CB235" s="225" t="str">
        <f t="shared" si="447"/>
        <v/>
      </c>
      <c r="CC235" s="225" t="str">
        <f t="shared" si="448"/>
        <v/>
      </c>
      <c r="CD235" s="225" t="str">
        <f t="shared" si="449"/>
        <v/>
      </c>
      <c r="CE235" s="225" t="str">
        <f t="shared" si="450"/>
        <v/>
      </c>
      <c r="CF235" s="169"/>
      <c r="CG235" s="226">
        <f t="shared" si="451"/>
        <v>0</v>
      </c>
      <c r="CH235" s="226">
        <f t="shared" si="452"/>
        <v>0</v>
      </c>
      <c r="CI235" s="226">
        <f t="shared" si="453"/>
        <v>0</v>
      </c>
      <c r="CJ235" s="226">
        <f t="shared" si="454"/>
        <v>0</v>
      </c>
      <c r="CK235" s="226">
        <f t="shared" si="455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6"/>
        <v/>
      </c>
      <c r="DB235" s="225" t="str">
        <f t="shared" si="457"/>
        <v/>
      </c>
      <c r="DC235" s="225" t="str">
        <f t="shared" si="458"/>
        <v/>
      </c>
      <c r="DD235" s="225" t="str">
        <f t="shared" si="459"/>
        <v/>
      </c>
      <c r="DE235" s="225" t="str">
        <f t="shared" si="460"/>
        <v/>
      </c>
      <c r="DF235" s="225" t="str">
        <f t="shared" si="461"/>
        <v/>
      </c>
      <c r="DG235" s="225" t="str">
        <f t="shared" si="462"/>
        <v/>
      </c>
      <c r="DH235" s="225" t="str">
        <f t="shared" si="463"/>
        <v/>
      </c>
      <c r="DI235" s="225" t="str">
        <f t="shared" si="464"/>
        <v/>
      </c>
      <c r="DJ235" s="225" t="str">
        <f t="shared" si="465"/>
        <v/>
      </c>
      <c r="DK235" s="225" t="str">
        <f t="shared" si="466"/>
        <v/>
      </c>
      <c r="DL235" s="225" t="str">
        <f t="shared" si="467"/>
        <v/>
      </c>
      <c r="DM235" s="225" t="str">
        <f t="shared" si="468"/>
        <v/>
      </c>
      <c r="DN235" s="225" t="str">
        <f t="shared" si="469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70"/>
        <v>0</v>
      </c>
      <c r="EB235" s="226">
        <f t="shared" si="471"/>
        <v>0</v>
      </c>
      <c r="EC235" s="226">
        <f t="shared" si="472"/>
        <v>0</v>
      </c>
      <c r="ED235" s="226">
        <f t="shared" si="473"/>
        <v>0</v>
      </c>
      <c r="EE235" s="226">
        <f t="shared" si="474"/>
        <v>0</v>
      </c>
      <c r="EF235" s="226">
        <f t="shared" si="475"/>
        <v>0</v>
      </c>
      <c r="EG235" s="226">
        <f t="shared" si="476"/>
        <v>0</v>
      </c>
      <c r="EH235" s="226">
        <f t="shared" si="477"/>
        <v>0</v>
      </c>
      <c r="EI235" s="226">
        <f t="shared" si="478"/>
        <v>0</v>
      </c>
      <c r="EJ235" s="226">
        <f t="shared" si="479"/>
        <v>0</v>
      </c>
      <c r="EK235" s="226">
        <f t="shared" si="480"/>
        <v>0</v>
      </c>
      <c r="EL235" s="226">
        <f t="shared" si="481"/>
        <v>0</v>
      </c>
      <c r="EM235" s="226">
        <f t="shared" si="482"/>
        <v>0</v>
      </c>
      <c r="EN235" s="226">
        <f t="shared" si="483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176" t="s">
        <v>129</v>
      </c>
      <c r="B236" s="100">
        <f t="shared" si="445"/>
        <v>0</v>
      </c>
      <c r="C236" s="40">
        <f t="shared" si="445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6"/>
        <v/>
      </c>
      <c r="CB236" s="225" t="str">
        <f t="shared" si="447"/>
        <v/>
      </c>
      <c r="CC236" s="225" t="str">
        <f t="shared" si="448"/>
        <v/>
      </c>
      <c r="CD236" s="225" t="str">
        <f t="shared" si="449"/>
        <v/>
      </c>
      <c r="CE236" s="225" t="str">
        <f t="shared" si="450"/>
        <v/>
      </c>
      <c r="CF236" s="169"/>
      <c r="CG236" s="226">
        <f t="shared" si="451"/>
        <v>0</v>
      </c>
      <c r="CH236" s="226">
        <f t="shared" si="452"/>
        <v>0</v>
      </c>
      <c r="CI236" s="226">
        <f t="shared" si="453"/>
        <v>0</v>
      </c>
      <c r="CJ236" s="226">
        <f t="shared" si="454"/>
        <v>0</v>
      </c>
      <c r="CK236" s="226">
        <f t="shared" si="455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6"/>
        <v/>
      </c>
      <c r="DB236" s="225" t="str">
        <f t="shared" si="457"/>
        <v/>
      </c>
      <c r="DC236" s="225" t="str">
        <f t="shared" si="458"/>
        <v/>
      </c>
      <c r="DD236" s="225" t="str">
        <f t="shared" si="459"/>
        <v/>
      </c>
      <c r="DE236" s="225" t="str">
        <f t="shared" si="460"/>
        <v/>
      </c>
      <c r="DF236" s="225" t="str">
        <f t="shared" si="461"/>
        <v/>
      </c>
      <c r="DG236" s="225" t="str">
        <f t="shared" si="462"/>
        <v/>
      </c>
      <c r="DH236" s="225" t="str">
        <f t="shared" si="463"/>
        <v/>
      </c>
      <c r="DI236" s="225" t="str">
        <f t="shared" si="464"/>
        <v/>
      </c>
      <c r="DJ236" s="225" t="str">
        <f t="shared" si="465"/>
        <v/>
      </c>
      <c r="DK236" s="225" t="str">
        <f t="shared" si="466"/>
        <v/>
      </c>
      <c r="DL236" s="225" t="str">
        <f t="shared" si="467"/>
        <v/>
      </c>
      <c r="DM236" s="225" t="str">
        <f t="shared" si="468"/>
        <v/>
      </c>
      <c r="DN236" s="225" t="str">
        <f t="shared" si="469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70"/>
        <v>0</v>
      </c>
      <c r="EB236" s="226">
        <f t="shared" si="471"/>
        <v>0</v>
      </c>
      <c r="EC236" s="226">
        <f t="shared" si="472"/>
        <v>0</v>
      </c>
      <c r="ED236" s="226">
        <f t="shared" si="473"/>
        <v>0</v>
      </c>
      <c r="EE236" s="226">
        <f t="shared" si="474"/>
        <v>0</v>
      </c>
      <c r="EF236" s="226">
        <f t="shared" si="475"/>
        <v>0</v>
      </c>
      <c r="EG236" s="226">
        <f t="shared" si="476"/>
        <v>0</v>
      </c>
      <c r="EH236" s="226">
        <f t="shared" si="477"/>
        <v>0</v>
      </c>
      <c r="EI236" s="226">
        <f t="shared" si="478"/>
        <v>0</v>
      </c>
      <c r="EJ236" s="226">
        <f t="shared" si="479"/>
        <v>0</v>
      </c>
      <c r="EK236" s="226">
        <f t="shared" si="480"/>
        <v>0</v>
      </c>
      <c r="EL236" s="226">
        <f t="shared" si="481"/>
        <v>0</v>
      </c>
      <c r="EM236" s="226">
        <f t="shared" si="482"/>
        <v>0</v>
      </c>
      <c r="EN236" s="226">
        <f t="shared" si="483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73" t="s">
        <v>130</v>
      </c>
      <c r="B237" s="103">
        <f t="shared" si="445"/>
        <v>0</v>
      </c>
      <c r="C237" s="104">
        <f t="shared" si="445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6"/>
        <v/>
      </c>
      <c r="CB237" s="225" t="str">
        <f t="shared" si="447"/>
        <v/>
      </c>
      <c r="CC237" s="225" t="str">
        <f t="shared" si="448"/>
        <v/>
      </c>
      <c r="CD237" s="225" t="str">
        <f t="shared" si="449"/>
        <v/>
      </c>
      <c r="CE237" s="225" t="str">
        <f t="shared" si="450"/>
        <v/>
      </c>
      <c r="CF237" s="169"/>
      <c r="CG237" s="226">
        <f t="shared" si="451"/>
        <v>0</v>
      </c>
      <c r="CH237" s="226">
        <f t="shared" si="452"/>
        <v>0</v>
      </c>
      <c r="CI237" s="226">
        <f t="shared" si="453"/>
        <v>0</v>
      </c>
      <c r="CJ237" s="226">
        <f t="shared" si="454"/>
        <v>0</v>
      </c>
      <c r="CK237" s="226">
        <f t="shared" si="455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6"/>
        <v/>
      </c>
      <c r="DB237" s="225" t="str">
        <f t="shared" si="457"/>
        <v/>
      </c>
      <c r="DC237" s="225" t="str">
        <f t="shared" si="458"/>
        <v/>
      </c>
      <c r="DD237" s="225" t="str">
        <f t="shared" si="459"/>
        <v/>
      </c>
      <c r="DE237" s="225" t="str">
        <f t="shared" si="460"/>
        <v/>
      </c>
      <c r="DF237" s="225" t="str">
        <f t="shared" si="461"/>
        <v/>
      </c>
      <c r="DG237" s="225" t="str">
        <f t="shared" si="462"/>
        <v/>
      </c>
      <c r="DH237" s="225" t="str">
        <f t="shared" si="463"/>
        <v/>
      </c>
      <c r="DI237" s="225" t="str">
        <f t="shared" si="464"/>
        <v/>
      </c>
      <c r="DJ237" s="225" t="str">
        <f t="shared" si="465"/>
        <v/>
      </c>
      <c r="DK237" s="225" t="str">
        <f t="shared" si="466"/>
        <v/>
      </c>
      <c r="DL237" s="225" t="str">
        <f t="shared" si="467"/>
        <v/>
      </c>
      <c r="DM237" s="225" t="str">
        <f t="shared" si="468"/>
        <v/>
      </c>
      <c r="DN237" s="225" t="str">
        <f t="shared" si="469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70"/>
        <v>0</v>
      </c>
      <c r="EB237" s="226">
        <f t="shared" si="471"/>
        <v>0</v>
      </c>
      <c r="EC237" s="226">
        <f t="shared" si="472"/>
        <v>0</v>
      </c>
      <c r="ED237" s="226">
        <f t="shared" si="473"/>
        <v>0</v>
      </c>
      <c r="EE237" s="226">
        <f t="shared" si="474"/>
        <v>0</v>
      </c>
      <c r="EF237" s="226">
        <f t="shared" si="475"/>
        <v>0</v>
      </c>
      <c r="EG237" s="226">
        <f t="shared" si="476"/>
        <v>0</v>
      </c>
      <c r="EH237" s="226">
        <f t="shared" si="477"/>
        <v>0</v>
      </c>
      <c r="EI237" s="226">
        <f t="shared" si="478"/>
        <v>0</v>
      </c>
      <c r="EJ237" s="226">
        <f t="shared" si="479"/>
        <v>0</v>
      </c>
      <c r="EK237" s="226">
        <f t="shared" si="480"/>
        <v>0</v>
      </c>
      <c r="EL237" s="226">
        <f t="shared" si="481"/>
        <v>0</v>
      </c>
      <c r="EM237" s="226">
        <f t="shared" si="482"/>
        <v>0</v>
      </c>
      <c r="EN237" s="226">
        <f t="shared" si="483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2384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00000000-0002-0000-0300-000000000000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00000000-0002-0000-0300-000001000000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00000000-0002-0000-0300-000002000000}">
      <formula1>0</formula1>
      <formula2>1000000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Z283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",[5]NOMBRE!B2," - ","( ",[5]NOMBRE!C2,[5]NOMBRE!D2,[5]NOMBRE!E2,[5]NOMBRE!F2,[5]NOMBRE!G2,"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",[5]NOMBRE!B6," - ","( ",[5]NOMBRE!C6,[5]NOMBRE!D6," )")</f>
        <v>MES: ABRIL - ( 04 )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",[5]NOMBRE!B7)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187" t="s">
        <v>33</v>
      </c>
      <c r="C11" s="189" t="s">
        <v>34</v>
      </c>
      <c r="D11" s="188" t="s">
        <v>33</v>
      </c>
      <c r="E11" s="191" t="s">
        <v>34</v>
      </c>
      <c r="F11" s="188" t="s">
        <v>33</v>
      </c>
      <c r="G11" s="191" t="s">
        <v>34</v>
      </c>
      <c r="H11" s="188" t="s">
        <v>33</v>
      </c>
      <c r="I11" s="93" t="s">
        <v>34</v>
      </c>
      <c r="J11" s="184" t="s">
        <v>33</v>
      </c>
      <c r="K11" s="191" t="s">
        <v>34</v>
      </c>
      <c r="L11" s="188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154</v>
      </c>
      <c r="C12" s="97">
        <f t="shared" si="0"/>
        <v>1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/>
      <c r="O12" s="10"/>
      <c r="P12" s="7">
        <v>16</v>
      </c>
      <c r="Q12" s="10"/>
      <c r="R12" s="7">
        <v>37</v>
      </c>
      <c r="S12" s="10"/>
      <c r="T12" s="7">
        <v>57</v>
      </c>
      <c r="U12" s="10">
        <v>1</v>
      </c>
      <c r="V12" s="7">
        <v>26</v>
      </c>
      <c r="W12" s="10"/>
      <c r="X12" s="7">
        <v>16</v>
      </c>
      <c r="Y12" s="10"/>
      <c r="Z12" s="7">
        <v>2</v>
      </c>
      <c r="AA12" s="10"/>
      <c r="AB12" s="7"/>
      <c r="AC12" s="10"/>
      <c r="AD12" s="7"/>
      <c r="AE12" s="10"/>
      <c r="AF12" s="7"/>
      <c r="AG12" s="10"/>
      <c r="AH12" s="7"/>
      <c r="AI12" s="10"/>
      <c r="AJ12" s="7"/>
      <c r="AK12" s="10"/>
      <c r="AL12" s="7"/>
      <c r="AM12" s="10"/>
      <c r="AN12" s="7"/>
      <c r="AO12" s="10"/>
      <c r="AP12" s="7"/>
      <c r="AQ12" s="27"/>
      <c r="AR12" s="98"/>
      <c r="AS12" s="27">
        <v>154</v>
      </c>
      <c r="AT12" s="9">
        <v>0</v>
      </c>
      <c r="AU12" s="10">
        <v>0</v>
      </c>
      <c r="AV12" s="7">
        <v>0</v>
      </c>
      <c r="AW12" s="8">
        <v>9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115</v>
      </c>
      <c r="C13" s="40">
        <f t="shared" si="0"/>
        <v>0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1</v>
      </c>
      <c r="O13" s="10"/>
      <c r="P13" s="7">
        <v>13</v>
      </c>
      <c r="Q13" s="10"/>
      <c r="R13" s="7">
        <v>21</v>
      </c>
      <c r="S13" s="10"/>
      <c r="T13" s="7">
        <v>38</v>
      </c>
      <c r="U13" s="10"/>
      <c r="V13" s="7">
        <v>25</v>
      </c>
      <c r="W13" s="10"/>
      <c r="X13" s="7">
        <v>10</v>
      </c>
      <c r="Y13" s="10"/>
      <c r="Z13" s="7">
        <v>7</v>
      </c>
      <c r="AA13" s="10"/>
      <c r="AB13" s="7"/>
      <c r="AC13" s="10"/>
      <c r="AD13" s="7"/>
      <c r="AE13" s="10"/>
      <c r="AF13" s="7"/>
      <c r="AG13" s="10"/>
      <c r="AH13" s="7"/>
      <c r="AI13" s="10"/>
      <c r="AJ13" s="7"/>
      <c r="AK13" s="10"/>
      <c r="AL13" s="7"/>
      <c r="AM13" s="10"/>
      <c r="AN13" s="7"/>
      <c r="AO13" s="10"/>
      <c r="AP13" s="7"/>
      <c r="AQ13" s="27"/>
      <c r="AR13" s="98"/>
      <c r="AS13" s="27">
        <v>115</v>
      </c>
      <c r="AT13" s="9">
        <v>0</v>
      </c>
      <c r="AU13" s="10">
        <v>0</v>
      </c>
      <c r="AV13" s="7">
        <v>0</v>
      </c>
      <c r="AW13" s="8">
        <v>5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123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/>
      <c r="O14" s="10"/>
      <c r="P14" s="7">
        <v>12</v>
      </c>
      <c r="Q14" s="10"/>
      <c r="R14" s="7">
        <v>25</v>
      </c>
      <c r="S14" s="10"/>
      <c r="T14" s="7">
        <v>41</v>
      </c>
      <c r="U14" s="10"/>
      <c r="V14" s="7">
        <v>29</v>
      </c>
      <c r="W14" s="10"/>
      <c r="X14" s="7">
        <v>12</v>
      </c>
      <c r="Y14" s="10"/>
      <c r="Z14" s="7">
        <v>3</v>
      </c>
      <c r="AA14" s="10"/>
      <c r="AB14" s="7">
        <v>1</v>
      </c>
      <c r="AC14" s="10"/>
      <c r="AD14" s="7"/>
      <c r="AE14" s="10"/>
      <c r="AF14" s="7"/>
      <c r="AG14" s="10"/>
      <c r="AH14" s="7"/>
      <c r="AI14" s="10"/>
      <c r="AJ14" s="7"/>
      <c r="AK14" s="10"/>
      <c r="AL14" s="7"/>
      <c r="AM14" s="10"/>
      <c r="AN14" s="7"/>
      <c r="AO14" s="10"/>
      <c r="AP14" s="7"/>
      <c r="AQ14" s="27"/>
      <c r="AR14" s="98"/>
      <c r="AS14" s="27">
        <v>123</v>
      </c>
      <c r="AT14" s="9">
        <v>0</v>
      </c>
      <c r="AU14" s="10">
        <v>0</v>
      </c>
      <c r="AV14" s="7">
        <v>0</v>
      </c>
      <c r="AW14" s="8">
        <v>4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2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/>
      <c r="O15" s="10"/>
      <c r="P15" s="7"/>
      <c r="Q15" s="10"/>
      <c r="R15" s="7">
        <v>1</v>
      </c>
      <c r="S15" s="10"/>
      <c r="T15" s="7">
        <v>1</v>
      </c>
      <c r="U15" s="10"/>
      <c r="V15" s="7"/>
      <c r="W15" s="10"/>
      <c r="X15" s="7"/>
      <c r="Y15" s="10"/>
      <c r="Z15" s="7"/>
      <c r="AA15" s="10"/>
      <c r="AB15" s="7"/>
      <c r="AC15" s="10"/>
      <c r="AD15" s="7"/>
      <c r="AE15" s="10"/>
      <c r="AF15" s="7"/>
      <c r="AG15" s="10"/>
      <c r="AH15" s="7"/>
      <c r="AI15" s="10"/>
      <c r="AJ15" s="7"/>
      <c r="AK15" s="10"/>
      <c r="AL15" s="7"/>
      <c r="AM15" s="10"/>
      <c r="AN15" s="7"/>
      <c r="AO15" s="10"/>
      <c r="AP15" s="7"/>
      <c r="AQ15" s="27"/>
      <c r="AR15" s="98"/>
      <c r="AS15" s="27">
        <v>2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0</v>
      </c>
      <c r="C16" s="40">
        <f t="shared" si="0"/>
        <v>0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/>
      <c r="O16" s="10"/>
      <c r="P16" s="7"/>
      <c r="Q16" s="10"/>
      <c r="R16" s="7"/>
      <c r="S16" s="10"/>
      <c r="T16" s="7"/>
      <c r="U16" s="10"/>
      <c r="V16" s="7"/>
      <c r="W16" s="10"/>
      <c r="X16" s="7"/>
      <c r="Y16" s="10"/>
      <c r="Z16" s="7"/>
      <c r="AA16" s="10"/>
      <c r="AB16" s="7"/>
      <c r="AC16" s="10"/>
      <c r="AD16" s="7"/>
      <c r="AE16" s="10"/>
      <c r="AF16" s="7"/>
      <c r="AG16" s="10"/>
      <c r="AH16" s="7"/>
      <c r="AI16" s="10"/>
      <c r="AJ16" s="7"/>
      <c r="AK16" s="10"/>
      <c r="AL16" s="7"/>
      <c r="AM16" s="10"/>
      <c r="AN16" s="7"/>
      <c r="AO16" s="10"/>
      <c r="AP16" s="7"/>
      <c r="AQ16" s="27"/>
      <c r="AR16" s="98"/>
      <c r="AS16" s="27"/>
      <c r="AT16" s="9"/>
      <c r="AU16" s="10"/>
      <c r="AV16" s="7"/>
      <c r="AW16" s="8"/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/>
      <c r="O17" s="10"/>
      <c r="P17" s="7"/>
      <c r="Q17" s="10"/>
      <c r="R17" s="7"/>
      <c r="S17" s="10"/>
      <c r="T17" s="7"/>
      <c r="U17" s="10"/>
      <c r="V17" s="7"/>
      <c r="W17" s="10"/>
      <c r="X17" s="7"/>
      <c r="Y17" s="10"/>
      <c r="Z17" s="7"/>
      <c r="AA17" s="10"/>
      <c r="AB17" s="7"/>
      <c r="AC17" s="10"/>
      <c r="AD17" s="7"/>
      <c r="AE17" s="10"/>
      <c r="AF17" s="7"/>
      <c r="AG17" s="10"/>
      <c r="AH17" s="7"/>
      <c r="AI17" s="10"/>
      <c r="AJ17" s="7"/>
      <c r="AK17" s="10"/>
      <c r="AL17" s="7"/>
      <c r="AM17" s="10"/>
      <c r="AN17" s="7"/>
      <c r="AO17" s="10"/>
      <c r="AP17" s="7"/>
      <c r="AQ17" s="27"/>
      <c r="AR17" s="9"/>
      <c r="AS17" s="27"/>
      <c r="AT17" s="9"/>
      <c r="AU17" s="10"/>
      <c r="AV17" s="7"/>
      <c r="AW17" s="8"/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71</v>
      </c>
      <c r="C18" s="40">
        <f t="shared" si="0"/>
        <v>1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/>
      <c r="O18" s="10"/>
      <c r="P18" s="7">
        <v>8</v>
      </c>
      <c r="Q18" s="10"/>
      <c r="R18" s="7">
        <v>7</v>
      </c>
      <c r="S18" s="10"/>
      <c r="T18" s="7">
        <v>25</v>
      </c>
      <c r="U18" s="10"/>
      <c r="V18" s="7">
        <v>14</v>
      </c>
      <c r="W18" s="10">
        <v>1</v>
      </c>
      <c r="X18" s="7">
        <v>16</v>
      </c>
      <c r="Y18" s="10"/>
      <c r="Z18" s="7"/>
      <c r="AA18" s="10"/>
      <c r="AB18" s="7">
        <v>1</v>
      </c>
      <c r="AC18" s="10"/>
      <c r="AD18" s="7"/>
      <c r="AE18" s="10"/>
      <c r="AF18" s="7"/>
      <c r="AG18" s="10"/>
      <c r="AH18" s="7"/>
      <c r="AI18" s="10"/>
      <c r="AJ18" s="7"/>
      <c r="AK18" s="10"/>
      <c r="AL18" s="7"/>
      <c r="AM18" s="10"/>
      <c r="AN18" s="7"/>
      <c r="AO18" s="10"/>
      <c r="AP18" s="7"/>
      <c r="AQ18" s="27"/>
      <c r="AR18" s="98"/>
      <c r="AS18" s="27">
        <v>71</v>
      </c>
      <c r="AT18" s="9">
        <v>0</v>
      </c>
      <c r="AU18" s="10">
        <v>0</v>
      </c>
      <c r="AV18" s="7">
        <v>0</v>
      </c>
      <c r="AW18" s="8">
        <v>2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10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/>
      <c r="O19" s="10"/>
      <c r="P19" s="7"/>
      <c r="Q19" s="10"/>
      <c r="R19" s="7">
        <v>2</v>
      </c>
      <c r="S19" s="10"/>
      <c r="T19" s="7">
        <v>3</v>
      </c>
      <c r="U19" s="10"/>
      <c r="V19" s="7">
        <v>4</v>
      </c>
      <c r="W19" s="10"/>
      <c r="X19" s="7">
        <v>1</v>
      </c>
      <c r="Y19" s="10"/>
      <c r="Z19" s="7"/>
      <c r="AA19" s="10"/>
      <c r="AB19" s="7"/>
      <c r="AC19" s="10"/>
      <c r="AD19" s="7"/>
      <c r="AE19" s="10"/>
      <c r="AF19" s="7"/>
      <c r="AG19" s="10"/>
      <c r="AH19" s="7"/>
      <c r="AI19" s="10"/>
      <c r="AJ19" s="7"/>
      <c r="AK19" s="10"/>
      <c r="AL19" s="7"/>
      <c r="AM19" s="10"/>
      <c r="AN19" s="7"/>
      <c r="AO19" s="10"/>
      <c r="AP19" s="7"/>
      <c r="AQ19" s="27"/>
      <c r="AR19" s="98"/>
      <c r="AS19" s="27">
        <v>10</v>
      </c>
      <c r="AT19" s="9">
        <v>0</v>
      </c>
      <c r="AU19" s="10">
        <v>0</v>
      </c>
      <c r="AV19" s="7">
        <v>0</v>
      </c>
      <c r="AW19" s="8">
        <v>1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359</v>
      </c>
      <c r="C20" s="40">
        <f>+E20+G20+I20+K20+M20+O20+Q20+S20+U20+W20+Y20+AA20+AC20+AE20+AG20+AI20+AK20+AM20+AO20+AQ20</f>
        <v>2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>
        <v>1</v>
      </c>
      <c r="O20" s="10"/>
      <c r="P20" s="7"/>
      <c r="Q20" s="10"/>
      <c r="R20" s="7">
        <v>2</v>
      </c>
      <c r="S20" s="10"/>
      <c r="T20" s="7">
        <v>5</v>
      </c>
      <c r="U20" s="10"/>
      <c r="V20" s="7">
        <v>20</v>
      </c>
      <c r="W20" s="10"/>
      <c r="X20" s="7">
        <v>29</v>
      </c>
      <c r="Y20" s="10"/>
      <c r="Z20" s="7">
        <v>36</v>
      </c>
      <c r="AA20" s="10">
        <v>1</v>
      </c>
      <c r="AB20" s="7">
        <v>47</v>
      </c>
      <c r="AC20" s="10"/>
      <c r="AD20" s="7">
        <v>78</v>
      </c>
      <c r="AE20" s="10"/>
      <c r="AF20" s="7">
        <v>78</v>
      </c>
      <c r="AG20" s="10">
        <v>1</v>
      </c>
      <c r="AH20" s="7">
        <v>39</v>
      </c>
      <c r="AI20" s="10"/>
      <c r="AJ20" s="7">
        <v>21</v>
      </c>
      <c r="AK20" s="10"/>
      <c r="AL20" s="7">
        <v>3</v>
      </c>
      <c r="AM20" s="10"/>
      <c r="AN20" s="7"/>
      <c r="AO20" s="10"/>
      <c r="AP20" s="7"/>
      <c r="AQ20" s="27"/>
      <c r="AR20" s="98"/>
      <c r="AS20" s="27">
        <v>359</v>
      </c>
      <c r="AT20" s="9">
        <v>0</v>
      </c>
      <c r="AU20" s="10">
        <v>0</v>
      </c>
      <c r="AV20" s="7">
        <v>0</v>
      </c>
      <c r="AW20" s="8">
        <v>2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1</v>
      </c>
      <c r="C21" s="40">
        <f>+E21+G21+I21</f>
        <v>0</v>
      </c>
      <c r="D21" s="9">
        <v>1</v>
      </c>
      <c r="E21" s="10"/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>
        <v>1</v>
      </c>
      <c r="AS21" s="27"/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2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>
        <v>1</v>
      </c>
      <c r="Q22" s="10"/>
      <c r="R22" s="7"/>
      <c r="S22" s="10"/>
      <c r="T22" s="7"/>
      <c r="U22" s="10"/>
      <c r="V22" s="7"/>
      <c r="W22" s="10"/>
      <c r="X22" s="7">
        <v>1</v>
      </c>
      <c r="Y22" s="10"/>
      <c r="Z22" s="7"/>
      <c r="AA22" s="10"/>
      <c r="AB22" s="7"/>
      <c r="AC22" s="10"/>
      <c r="AD22" s="7"/>
      <c r="AE22" s="10"/>
      <c r="AF22" s="7"/>
      <c r="AG22" s="10"/>
      <c r="AH22" s="7"/>
      <c r="AI22" s="10"/>
      <c r="AJ22" s="7"/>
      <c r="AK22" s="10"/>
      <c r="AL22" s="7"/>
      <c r="AM22" s="10"/>
      <c r="AN22" s="7"/>
      <c r="AO22" s="10"/>
      <c r="AP22" s="7"/>
      <c r="AQ22" s="27"/>
      <c r="AR22" s="9">
        <v>2</v>
      </c>
      <c r="AS22" s="27"/>
      <c r="AT22" s="9">
        <v>0</v>
      </c>
      <c r="AU22" s="10">
        <v>0</v>
      </c>
      <c r="AV22" s="7">
        <v>0</v>
      </c>
      <c r="AW22" s="8">
        <v>0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643</v>
      </c>
      <c r="C23" s="40">
        <f>+O23+Q23+S23+U23+W23+Y23+AA23+AC23+AE23+AG23+AI23+AK23+AM23+AO23+AQ23</f>
        <v>0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3</v>
      </c>
      <c r="O23" s="10"/>
      <c r="P23" s="7">
        <v>57</v>
      </c>
      <c r="Q23" s="10"/>
      <c r="R23" s="7">
        <v>99</v>
      </c>
      <c r="S23" s="10"/>
      <c r="T23" s="7">
        <v>99</v>
      </c>
      <c r="U23" s="10"/>
      <c r="V23" s="7">
        <v>125</v>
      </c>
      <c r="W23" s="10"/>
      <c r="X23" s="7">
        <v>90</v>
      </c>
      <c r="Y23" s="10"/>
      <c r="Z23" s="7">
        <v>82</v>
      </c>
      <c r="AA23" s="10"/>
      <c r="AB23" s="7">
        <v>68</v>
      </c>
      <c r="AC23" s="10"/>
      <c r="AD23" s="7">
        <v>20</v>
      </c>
      <c r="AE23" s="10"/>
      <c r="AF23" s="7"/>
      <c r="AG23" s="10"/>
      <c r="AH23" s="7"/>
      <c r="AI23" s="10"/>
      <c r="AJ23" s="7"/>
      <c r="AK23" s="10"/>
      <c r="AL23" s="7"/>
      <c r="AM23" s="10"/>
      <c r="AN23" s="7"/>
      <c r="AO23" s="8"/>
      <c r="AP23" s="7"/>
      <c r="AQ23" s="27"/>
      <c r="AR23" s="9">
        <v>2</v>
      </c>
      <c r="AS23" s="27">
        <v>641</v>
      </c>
      <c r="AT23" s="9">
        <v>0</v>
      </c>
      <c r="AU23" s="10">
        <v>0</v>
      </c>
      <c r="AV23" s="7">
        <v>0</v>
      </c>
      <c r="AW23" s="8">
        <v>0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46</v>
      </c>
      <c r="C24" s="40">
        <f>+E24+G24+I24+K24+M24+O24+Q24+S24+U24+W24+Y24+AA24+AC24+AE24+AG24+AI24+AK24+AM24+AO24+AQ24</f>
        <v>14</v>
      </c>
      <c r="D24" s="9"/>
      <c r="E24" s="10"/>
      <c r="F24" s="7"/>
      <c r="G24" s="10"/>
      <c r="H24" s="7"/>
      <c r="I24" s="8"/>
      <c r="J24" s="9"/>
      <c r="K24" s="9"/>
      <c r="L24" s="7"/>
      <c r="M24" s="8"/>
      <c r="N24" s="9">
        <v>1</v>
      </c>
      <c r="O24" s="10"/>
      <c r="P24" s="7">
        <v>4</v>
      </c>
      <c r="Q24" s="10"/>
      <c r="R24" s="7">
        <v>6</v>
      </c>
      <c r="S24" s="10">
        <v>3</v>
      </c>
      <c r="T24" s="7">
        <v>5</v>
      </c>
      <c r="U24" s="10">
        <v>2</v>
      </c>
      <c r="V24" s="7">
        <v>8</v>
      </c>
      <c r="W24" s="10">
        <v>3</v>
      </c>
      <c r="X24" s="7">
        <v>4</v>
      </c>
      <c r="Y24" s="10">
        <v>1</v>
      </c>
      <c r="Z24" s="7">
        <v>3</v>
      </c>
      <c r="AA24" s="10">
        <v>1</v>
      </c>
      <c r="AB24" s="7">
        <v>2</v>
      </c>
      <c r="AC24" s="10">
        <v>1</v>
      </c>
      <c r="AD24" s="7">
        <v>3</v>
      </c>
      <c r="AE24" s="10">
        <v>1</v>
      </c>
      <c r="AF24" s="7">
        <v>2</v>
      </c>
      <c r="AG24" s="10"/>
      <c r="AH24" s="7">
        <v>2</v>
      </c>
      <c r="AI24" s="10">
        <v>1</v>
      </c>
      <c r="AJ24" s="7">
        <v>2</v>
      </c>
      <c r="AK24" s="10"/>
      <c r="AL24" s="7">
        <v>2</v>
      </c>
      <c r="AM24" s="10"/>
      <c r="AN24" s="7">
        <v>2</v>
      </c>
      <c r="AO24" s="10">
        <v>1</v>
      </c>
      <c r="AP24" s="7"/>
      <c r="AQ24" s="27"/>
      <c r="AR24" s="9">
        <v>18</v>
      </c>
      <c r="AS24" s="27">
        <v>28</v>
      </c>
      <c r="AT24" s="9">
        <v>0</v>
      </c>
      <c r="AU24" s="10">
        <v>0</v>
      </c>
      <c r="AV24" s="7">
        <v>0</v>
      </c>
      <c r="AW24" s="8">
        <v>4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245</v>
      </c>
      <c r="C25" s="40">
        <f>+Q25+S25+U25+W25+Y25+AA25+AC25+AE25+AG25+AI25+AK25+AM25+AO25+AQ25</f>
        <v>2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2</v>
      </c>
      <c r="Q25" s="10"/>
      <c r="R25" s="7">
        <v>11</v>
      </c>
      <c r="S25" s="10"/>
      <c r="T25" s="7">
        <v>25</v>
      </c>
      <c r="U25" s="10"/>
      <c r="V25" s="7">
        <v>29</v>
      </c>
      <c r="W25" s="10">
        <v>1</v>
      </c>
      <c r="X25" s="7">
        <v>25</v>
      </c>
      <c r="Y25" s="10"/>
      <c r="Z25" s="7">
        <v>14</v>
      </c>
      <c r="AA25" s="10">
        <v>1</v>
      </c>
      <c r="AB25" s="7">
        <v>16</v>
      </c>
      <c r="AC25" s="10"/>
      <c r="AD25" s="7">
        <v>14</v>
      </c>
      <c r="AE25" s="10"/>
      <c r="AF25" s="7">
        <v>6</v>
      </c>
      <c r="AG25" s="10"/>
      <c r="AH25" s="7">
        <v>11</v>
      </c>
      <c r="AI25" s="10"/>
      <c r="AJ25" s="7">
        <v>33</v>
      </c>
      <c r="AK25" s="10"/>
      <c r="AL25" s="7">
        <v>32</v>
      </c>
      <c r="AM25" s="10"/>
      <c r="AN25" s="7">
        <v>15</v>
      </c>
      <c r="AO25" s="10"/>
      <c r="AP25" s="7">
        <v>12</v>
      </c>
      <c r="AQ25" s="27"/>
      <c r="AR25" s="9">
        <v>81</v>
      </c>
      <c r="AS25" s="27">
        <v>164</v>
      </c>
      <c r="AT25" s="9">
        <v>0</v>
      </c>
      <c r="AU25" s="10">
        <v>0</v>
      </c>
      <c r="AV25" s="7">
        <v>0</v>
      </c>
      <c r="AW25" s="8">
        <v>1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0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/>
      <c r="Q26" s="10"/>
      <c r="R26" s="7"/>
      <c r="S26" s="10"/>
      <c r="T26" s="7"/>
      <c r="U26" s="10"/>
      <c r="V26" s="7"/>
      <c r="W26" s="10"/>
      <c r="X26" s="7"/>
      <c r="Y26" s="10"/>
      <c r="Z26" s="7"/>
      <c r="AA26" s="10"/>
      <c r="AB26" s="7"/>
      <c r="AC26" s="10"/>
      <c r="AD26" s="7"/>
      <c r="AE26" s="10"/>
      <c r="AF26" s="7"/>
      <c r="AG26" s="10"/>
      <c r="AH26" s="7"/>
      <c r="AI26" s="10"/>
      <c r="AJ26" s="32"/>
      <c r="AK26" s="49"/>
      <c r="AL26" s="32"/>
      <c r="AM26" s="49"/>
      <c r="AN26" s="32"/>
      <c r="AO26" s="49"/>
      <c r="AP26" s="32"/>
      <c r="AQ26" s="200"/>
      <c r="AR26" s="9"/>
      <c r="AS26" s="27"/>
      <c r="AT26" s="9"/>
      <c r="AU26" s="10"/>
      <c r="AV26" s="7"/>
      <c r="AW26" s="8"/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/>
      <c r="Q27" s="10"/>
      <c r="R27" s="7"/>
      <c r="S27" s="10"/>
      <c r="T27" s="7"/>
      <c r="U27" s="10"/>
      <c r="V27" s="7"/>
      <c r="W27" s="10"/>
      <c r="X27" s="7"/>
      <c r="Y27" s="10"/>
      <c r="Z27" s="7"/>
      <c r="AA27" s="10"/>
      <c r="AB27" s="7"/>
      <c r="AC27" s="10"/>
      <c r="AD27" s="7"/>
      <c r="AE27" s="10"/>
      <c r="AF27" s="7"/>
      <c r="AG27" s="10"/>
      <c r="AH27" s="7"/>
      <c r="AI27" s="10"/>
      <c r="AJ27" s="7"/>
      <c r="AK27" s="10"/>
      <c r="AL27" s="7"/>
      <c r="AM27" s="10"/>
      <c r="AN27" s="7"/>
      <c r="AO27" s="10"/>
      <c r="AP27" s="7"/>
      <c r="AQ27" s="27"/>
      <c r="AR27" s="9"/>
      <c r="AS27" s="27"/>
      <c r="AT27" s="9"/>
      <c r="AU27" s="10"/>
      <c r="AV27" s="7"/>
      <c r="AW27" s="8"/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2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/>
      <c r="Q28" s="10"/>
      <c r="R28" s="7"/>
      <c r="S28" s="10"/>
      <c r="T28" s="7"/>
      <c r="U28" s="10"/>
      <c r="V28" s="7"/>
      <c r="W28" s="10"/>
      <c r="X28" s="7"/>
      <c r="Y28" s="10"/>
      <c r="Z28" s="7"/>
      <c r="AA28" s="10"/>
      <c r="AB28" s="7"/>
      <c r="AC28" s="10"/>
      <c r="AD28" s="7"/>
      <c r="AE28" s="10"/>
      <c r="AF28" s="7"/>
      <c r="AG28" s="10"/>
      <c r="AH28" s="7"/>
      <c r="AI28" s="10"/>
      <c r="AJ28" s="7"/>
      <c r="AK28" s="10"/>
      <c r="AL28" s="7"/>
      <c r="AM28" s="10"/>
      <c r="AN28" s="7">
        <v>1</v>
      </c>
      <c r="AO28" s="10"/>
      <c r="AP28" s="7">
        <v>1</v>
      </c>
      <c r="AQ28" s="27"/>
      <c r="AR28" s="9">
        <v>2</v>
      </c>
      <c r="AS28" s="27"/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0</v>
      </c>
      <c r="C29" s="104">
        <f t="shared" si="49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/>
      <c r="O29" s="24"/>
      <c r="P29" s="11"/>
      <c r="Q29" s="24"/>
      <c r="R29" s="11"/>
      <c r="S29" s="24"/>
      <c r="T29" s="11"/>
      <c r="U29" s="24"/>
      <c r="V29" s="11"/>
      <c r="W29" s="24"/>
      <c r="X29" s="11"/>
      <c r="Y29" s="24"/>
      <c r="Z29" s="11"/>
      <c r="AA29" s="24"/>
      <c r="AB29" s="11"/>
      <c r="AC29" s="24"/>
      <c r="AD29" s="11"/>
      <c r="AE29" s="24"/>
      <c r="AF29" s="11"/>
      <c r="AG29" s="24"/>
      <c r="AH29" s="11"/>
      <c r="AI29" s="24"/>
      <c r="AJ29" s="11"/>
      <c r="AK29" s="24"/>
      <c r="AL29" s="11"/>
      <c r="AM29" s="24"/>
      <c r="AN29" s="11"/>
      <c r="AO29" s="24"/>
      <c r="AP29" s="11"/>
      <c r="AQ29" s="28"/>
      <c r="AR29" s="14"/>
      <c r="AS29" s="28"/>
      <c r="AT29" s="14"/>
      <c r="AU29" s="24"/>
      <c r="AV29" s="11"/>
      <c r="AW29" s="13"/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0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/>
      <c r="O56" s="10"/>
      <c r="P56" s="7"/>
      <c r="Q56" s="10"/>
      <c r="R56" s="7"/>
      <c r="S56" s="10"/>
      <c r="T56" s="7"/>
      <c r="U56" s="10"/>
      <c r="V56" s="7"/>
      <c r="W56" s="10"/>
      <c r="X56" s="7"/>
      <c r="Y56" s="10"/>
      <c r="Z56" s="7"/>
      <c r="AA56" s="10"/>
      <c r="AB56" s="7"/>
      <c r="AC56" s="10"/>
      <c r="AD56" s="7"/>
      <c r="AE56" s="10"/>
      <c r="AF56" s="7"/>
      <c r="AG56" s="10"/>
      <c r="AH56" s="7"/>
      <c r="AI56" s="10"/>
      <c r="AJ56" s="7"/>
      <c r="AK56" s="10"/>
      <c r="AL56" s="7"/>
      <c r="AM56" s="10"/>
      <c r="AN56" s="7"/>
      <c r="AO56" s="10"/>
      <c r="AP56" s="7"/>
      <c r="AQ56" s="27"/>
      <c r="AR56" s="98"/>
      <c r="AS56" s="27"/>
      <c r="AT56" s="9"/>
      <c r="AU56" s="10"/>
      <c r="AV56" s="7"/>
      <c r="AW56" s="8"/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1" si="111">IF(N56&lt;O56,"* Los Procesados deben ser mayor o igual a los Reactivos en los 10 - 14. ","")</f>
        <v/>
      </c>
      <c r="DG56" s="193" t="str">
        <f t="shared" ref="DG56:DG61" si="112">IF(P56&lt;Q56,"* Los Procesados deben ser mayor o igual a los Reactivos en los 15 - 19. ","")</f>
        <v/>
      </c>
      <c r="DH56" s="193" t="str">
        <f t="shared" ref="DH56:DH61" si="113">IF(R56&lt;S56,"* Los Procesados deben ser mayor o igual a los Reactivos en los 20 - 24. ","")</f>
        <v/>
      </c>
      <c r="DI56" s="193" t="str">
        <f t="shared" ref="DI56:DI61" si="114">IF(T56&lt;U56,"* Los Procesados deben ser mayor o igual a los Reactivos en los 25 a 29. ","")</f>
        <v/>
      </c>
      <c r="DJ56" s="193" t="str">
        <f t="shared" ref="DJ56:DJ61" si="115">IF(V56&lt;W56,"* Los Procesados deben ser mayor o igual a los Reactivos en los 30 a 34. ","")</f>
        <v/>
      </c>
      <c r="DK56" s="193" t="str">
        <f t="shared" ref="DK56:DK61" si="116">IF(X56&lt;Y56,"* Los Procesados deben ser mayor o igual a los Reactivos en los 35 a 39. ","")</f>
        <v/>
      </c>
      <c r="DL56" s="193" t="str">
        <f t="shared" ref="DL56:DL61" si="117">IF(AF56&lt;AG56,"* Los Procesados deben ser mayor o igual a los Reactivos en los 55 a 59. ","")</f>
        <v/>
      </c>
      <c r="DM56" s="193" t="str">
        <f t="shared" ref="DM56:DM61" si="118">IF(AH56&lt;AI56,"* Los Procesados deben ser mayor o igual a los Reactivos en los 60 a 64. ","")</f>
        <v/>
      </c>
      <c r="DN56" s="193" t="str">
        <f t="shared" ref="DN56:DN61" si="119">IF(AJ56&lt;AK56,"* Los Procesados deben ser mayor o igual a los Reactivos en los 65 a 69. ","")</f>
        <v/>
      </c>
      <c r="DO56" s="193" t="str">
        <f t="shared" ref="DO56:DO61" si="120">IF(AL56&lt;AM56,"* Los Procesados deben ser mayor o igual a los Reactivos en los 70 a 74. ","")</f>
        <v/>
      </c>
      <c r="DP56" s="193" t="str">
        <f t="shared" ref="DP56:DP61" si="121">IF(AN56&lt;AO56,"* Los Procesados deben ser mayor o igual a los Reactivos en los 75 a 79. ","")</f>
        <v/>
      </c>
      <c r="DQ56" s="193" t="str">
        <f t="shared" ref="DQ56:DQ61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1" si="123">IF(N56&lt;O56,1,0)</f>
        <v>0</v>
      </c>
      <c r="EG56" s="194">
        <f t="shared" ref="EG56:EG61" si="124">IF(P56&lt;Q56,1,0)</f>
        <v>0</v>
      </c>
      <c r="EH56" s="194">
        <f t="shared" ref="EH56:EH61" si="125">IF(R56&lt;S56,1,0)</f>
        <v>0</v>
      </c>
      <c r="EI56" s="194">
        <f t="shared" ref="EI56:EI61" si="126">IF(T56&lt;U56,1,0)</f>
        <v>0</v>
      </c>
      <c r="EJ56" s="194">
        <f t="shared" ref="EJ56:EJ61" si="127">IF(V56&lt;W56,1,0)</f>
        <v>0</v>
      </c>
      <c r="EK56" s="194">
        <f t="shared" ref="EK56:EK61" si="128">IF(X56&lt;Y56,1,0)</f>
        <v>0</v>
      </c>
      <c r="EL56" s="194">
        <f t="shared" ref="EL56:EL61" si="129">IF(AF56&lt;AG56,1,0)</f>
        <v>0</v>
      </c>
      <c r="EM56" s="194">
        <f t="shared" ref="EM56:EM61" si="130">IF(AH56&lt;AI56,1,0)</f>
        <v>0</v>
      </c>
      <c r="EN56" s="194">
        <f t="shared" ref="EN56:EN61" si="131">IF(AJ56&lt;AK56,1,0)</f>
        <v>0</v>
      </c>
      <c r="EO56" s="194">
        <f t="shared" ref="EO56:EO61" si="132">IF(AL56&lt;AM56,1,0)</f>
        <v>0</v>
      </c>
      <c r="EP56" s="194">
        <f t="shared" ref="EP56:EP61" si="133">IF(AN56&lt;AO56,1,0)</f>
        <v>0</v>
      </c>
      <c r="EQ56" s="194">
        <f t="shared" ref="EQ56:EQ61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/>
      <c r="O57" s="10"/>
      <c r="P57" s="7"/>
      <c r="Q57" s="10"/>
      <c r="R57" s="7"/>
      <c r="S57" s="10"/>
      <c r="T57" s="7"/>
      <c r="U57" s="10"/>
      <c r="V57" s="7"/>
      <c r="W57" s="10"/>
      <c r="X57" s="7"/>
      <c r="Y57" s="10"/>
      <c r="Z57" s="7"/>
      <c r="AA57" s="10"/>
      <c r="AB57" s="7"/>
      <c r="AC57" s="10"/>
      <c r="AD57" s="7"/>
      <c r="AE57" s="10"/>
      <c r="AF57" s="7"/>
      <c r="AG57" s="10"/>
      <c r="AH57" s="7"/>
      <c r="AI57" s="10"/>
      <c r="AJ57" s="7"/>
      <c r="AK57" s="10"/>
      <c r="AL57" s="7"/>
      <c r="AM57" s="10"/>
      <c r="AN57" s="7"/>
      <c r="AO57" s="10"/>
      <c r="AP57" s="7"/>
      <c r="AQ57" s="27"/>
      <c r="AR57" s="98"/>
      <c r="AS57" s="27"/>
      <c r="AT57" s="9"/>
      <c r="AU57" s="10"/>
      <c r="AV57" s="7"/>
      <c r="AW57" s="8"/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0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/>
      <c r="O58" s="10"/>
      <c r="P58" s="7"/>
      <c r="Q58" s="10"/>
      <c r="R58" s="7"/>
      <c r="S58" s="10"/>
      <c r="T58" s="7"/>
      <c r="U58" s="10"/>
      <c r="V58" s="7"/>
      <c r="W58" s="10"/>
      <c r="X58" s="7"/>
      <c r="Y58" s="10"/>
      <c r="Z58" s="7"/>
      <c r="AA58" s="10"/>
      <c r="AB58" s="7"/>
      <c r="AC58" s="10"/>
      <c r="AD58" s="7"/>
      <c r="AE58" s="10"/>
      <c r="AF58" s="7"/>
      <c r="AG58" s="10"/>
      <c r="AH58" s="7"/>
      <c r="AI58" s="10"/>
      <c r="AJ58" s="7"/>
      <c r="AK58" s="10"/>
      <c r="AL58" s="7"/>
      <c r="AM58" s="10"/>
      <c r="AN58" s="7"/>
      <c r="AO58" s="10"/>
      <c r="AP58" s="7"/>
      <c r="AQ58" s="27"/>
      <c r="AR58" s="98"/>
      <c r="AS58" s="27"/>
      <c r="AT58" s="9"/>
      <c r="AU58" s="10"/>
      <c r="AV58" s="7"/>
      <c r="AW58" s="8"/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/>
      <c r="O59" s="10"/>
      <c r="P59" s="7"/>
      <c r="Q59" s="10"/>
      <c r="R59" s="7"/>
      <c r="S59" s="10"/>
      <c r="T59" s="7"/>
      <c r="U59" s="10"/>
      <c r="V59" s="7"/>
      <c r="W59" s="10"/>
      <c r="X59" s="7"/>
      <c r="Y59" s="10"/>
      <c r="Z59" s="7"/>
      <c r="AA59" s="10"/>
      <c r="AB59" s="7"/>
      <c r="AC59" s="10"/>
      <c r="AD59" s="7"/>
      <c r="AE59" s="10"/>
      <c r="AF59" s="7"/>
      <c r="AG59" s="10"/>
      <c r="AH59" s="7"/>
      <c r="AI59" s="10"/>
      <c r="AJ59" s="7"/>
      <c r="AK59" s="10"/>
      <c r="AL59" s="7"/>
      <c r="AM59" s="10"/>
      <c r="AN59" s="7"/>
      <c r="AO59" s="10"/>
      <c r="AP59" s="7"/>
      <c r="AQ59" s="27"/>
      <c r="AR59" s="98"/>
      <c r="AS59" s="27"/>
      <c r="AT59" s="9"/>
      <c r="AU59" s="10"/>
      <c r="AV59" s="7"/>
      <c r="AW59" s="8"/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/>
      <c r="O60" s="10"/>
      <c r="P60" s="7"/>
      <c r="Q60" s="10"/>
      <c r="R60" s="7"/>
      <c r="S60" s="10"/>
      <c r="T60" s="7"/>
      <c r="U60" s="10"/>
      <c r="V60" s="7"/>
      <c r="W60" s="10"/>
      <c r="X60" s="7"/>
      <c r="Y60" s="10"/>
      <c r="Z60" s="7"/>
      <c r="AA60" s="10"/>
      <c r="AB60" s="7"/>
      <c r="AC60" s="10"/>
      <c r="AD60" s="7"/>
      <c r="AE60" s="10"/>
      <c r="AF60" s="7"/>
      <c r="AG60" s="10"/>
      <c r="AH60" s="7"/>
      <c r="AI60" s="10"/>
      <c r="AJ60" s="7"/>
      <c r="AK60" s="10"/>
      <c r="AL60" s="7"/>
      <c r="AM60" s="10"/>
      <c r="AN60" s="7"/>
      <c r="AO60" s="10"/>
      <c r="AP60" s="7"/>
      <c r="AQ60" s="27"/>
      <c r="AR60" s="98"/>
      <c r="AS60" s="27"/>
      <c r="AT60" s="9"/>
      <c r="AU60" s="10"/>
      <c r="AV60" s="7"/>
      <c r="AW60" s="8"/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/>
      <c r="O61" s="10"/>
      <c r="P61" s="7"/>
      <c r="Q61" s="10"/>
      <c r="R61" s="7"/>
      <c r="S61" s="10"/>
      <c r="T61" s="7"/>
      <c r="U61" s="10"/>
      <c r="V61" s="7"/>
      <c r="W61" s="10"/>
      <c r="X61" s="7"/>
      <c r="Y61" s="10"/>
      <c r="Z61" s="7"/>
      <c r="AA61" s="10"/>
      <c r="AB61" s="7"/>
      <c r="AC61" s="10"/>
      <c r="AD61" s="7"/>
      <c r="AE61" s="10"/>
      <c r="AF61" s="7"/>
      <c r="AG61" s="10"/>
      <c r="AH61" s="7"/>
      <c r="AI61" s="10"/>
      <c r="AJ61" s="7"/>
      <c r="AK61" s="10"/>
      <c r="AL61" s="7"/>
      <c r="AM61" s="10"/>
      <c r="AN61" s="7"/>
      <c r="AO61" s="10"/>
      <c r="AP61" s="7"/>
      <c r="AQ61" s="27"/>
      <c r="AR61" s="9"/>
      <c r="AS61" s="27"/>
      <c r="AT61" s="9"/>
      <c r="AU61" s="10"/>
      <c r="AV61" s="7"/>
      <c r="AW61" s="8"/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95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>
        <v>1</v>
      </c>
      <c r="O62" s="10"/>
      <c r="P62" s="7">
        <v>6</v>
      </c>
      <c r="Q62" s="10"/>
      <c r="R62" s="7">
        <v>27</v>
      </c>
      <c r="S62" s="10"/>
      <c r="T62" s="7">
        <v>24</v>
      </c>
      <c r="U62" s="10"/>
      <c r="V62" s="7">
        <v>23</v>
      </c>
      <c r="W62" s="10"/>
      <c r="X62" s="7">
        <v>12</v>
      </c>
      <c r="Y62" s="10"/>
      <c r="Z62" s="7">
        <v>2</v>
      </c>
      <c r="AA62" s="10"/>
      <c r="AB62" s="7">
        <v>0</v>
      </c>
      <c r="AC62" s="10"/>
      <c r="AD62" s="7"/>
      <c r="AE62" s="10"/>
      <c r="AF62" s="7"/>
      <c r="AG62" s="10"/>
      <c r="AH62" s="7"/>
      <c r="AI62" s="10"/>
      <c r="AJ62" s="7"/>
      <c r="AK62" s="10"/>
      <c r="AL62" s="7"/>
      <c r="AM62" s="10"/>
      <c r="AN62" s="7"/>
      <c r="AO62" s="10"/>
      <c r="AP62" s="7"/>
      <c r="AQ62" s="27"/>
      <c r="AR62" s="98"/>
      <c r="AS62" s="27">
        <v>95</v>
      </c>
      <c r="AT62" s="9">
        <v>0</v>
      </c>
      <c r="AU62" s="10">
        <v>0</v>
      </c>
      <c r="AV62" s="7">
        <v>0</v>
      </c>
      <c r="AW62" s="8">
        <v>1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 t="shared" si="101"/>
        <v/>
      </c>
      <c r="CB62" s="193" t="str">
        <f t="shared" si="102"/>
        <v/>
      </c>
      <c r="CC62" s="193" t="str">
        <f t="shared" si="103"/>
        <v/>
      </c>
      <c r="CD62" s="193" t="str">
        <f t="shared" si="104"/>
        <v/>
      </c>
      <c r="CE62" s="193" t="str">
        <f t="shared" si="105"/>
        <v/>
      </c>
      <c r="CF62" s="86"/>
      <c r="CG62" s="194">
        <f t="shared" si="106"/>
        <v>0</v>
      </c>
      <c r="CH62" s="194">
        <f t="shared" si="107"/>
        <v>0</v>
      </c>
      <c r="CI62" s="194">
        <f t="shared" si="108"/>
        <v>0</v>
      </c>
      <c r="CJ62" s="194">
        <f t="shared" si="109"/>
        <v>0</v>
      </c>
      <c r="CK62" s="194">
        <f t="shared" si="110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>IF(N62&lt;O62,"* Los Procesados deben ser mayor o igual a los Reactivos en los 10 - 14. ","")</f>
        <v/>
      </c>
      <c r="DG62" s="193" t="str">
        <f>IF(P62&lt;Q62,"* Los Procesados deben ser mayor o igual a los Reactivos en los 15 - 19. ","")</f>
        <v/>
      </c>
      <c r="DH62" s="193" t="str">
        <f>IF(R62&lt;S62,"* Los Procesados deben ser mayor o igual a los Reactivos en los 20 - 24. ","")</f>
        <v/>
      </c>
      <c r="DI62" s="193" t="str">
        <f>IF(T62&lt;U62,"* Los Procesados deben ser mayor o igual a los Reactivos en los 25 a 29. ","")</f>
        <v/>
      </c>
      <c r="DJ62" s="193" t="str">
        <f>IF(V62&lt;W62,"* Los Procesados deben ser mayor o igual a los Reactivos en los 30 a 34. ","")</f>
        <v/>
      </c>
      <c r="DK62" s="193" t="str">
        <f>IF(X62&lt;Y62,"* Los Procesados deben ser mayor o igual a los Reactivos en los 35 a 39. ","")</f>
        <v/>
      </c>
      <c r="DL62" s="193" t="str">
        <f>IF(AF62&lt;AG62,"* Los Procesados deben ser mayor o igual a los Reactivos en los 55 a 59. ","")</f>
        <v/>
      </c>
      <c r="DM62" s="193" t="str">
        <f>IF(AH62&lt;AI62,"* Los Procesados deben ser mayor o igual a los Reactivos en los 60 a 64. ","")</f>
        <v/>
      </c>
      <c r="DN62" s="193" t="str">
        <f>IF(AJ62&lt;AK62,"* Los Procesados deben ser mayor o igual a los Reactivos en los 65 a 69. ","")</f>
        <v/>
      </c>
      <c r="DO62" s="193" t="str">
        <f>IF(AL62&lt;AM62,"* Los Procesados deben ser mayor o igual a los Reactivos en los 70 a 74. ","")</f>
        <v/>
      </c>
      <c r="DP62" s="193" t="str">
        <f>IF(AN62&lt;AO62,"* Los Procesados deben ser mayor o igual a los Reactivos en los 75 a 79. ","")</f>
        <v/>
      </c>
      <c r="DQ62" s="193" t="str">
        <f>IF(AP62&lt;AQ62,"* Los Procesados deben ser mayor o igual a los Reactivos en los 80 y más. ","")</f>
        <v/>
      </c>
      <c r="DR62" s="193"/>
      <c r="EA62" s="86"/>
      <c r="EB62" s="86"/>
      <c r="EC62" s="86"/>
      <c r="ED62" s="86"/>
      <c r="EE62" s="86"/>
      <c r="EF62" s="194">
        <f>IF(N62&lt;O62,1,0)</f>
        <v>0</v>
      </c>
      <c r="EG62" s="194">
        <f>IF(P62&lt;Q62,1,0)</f>
        <v>0</v>
      </c>
      <c r="EH62" s="194">
        <f>IF(R62&lt;S62,1,0)</f>
        <v>0</v>
      </c>
      <c r="EI62" s="194">
        <f>IF(T62&lt;U62,1,0)</f>
        <v>0</v>
      </c>
      <c r="EJ62" s="194">
        <f>IF(V62&lt;W62,1,0)</f>
        <v>0</v>
      </c>
      <c r="EK62" s="194">
        <f>IF(X62&lt;Y62,1,0)</f>
        <v>0</v>
      </c>
      <c r="EL62" s="194">
        <f>IF(AF62&lt;AG62,1,0)</f>
        <v>0</v>
      </c>
      <c r="EM62" s="194">
        <f>IF(AH62&lt;AI62,1,0)</f>
        <v>0</v>
      </c>
      <c r="EN62" s="194">
        <f>IF(AJ62&lt;AK62,1,0)</f>
        <v>0</v>
      </c>
      <c r="EO62" s="194">
        <f>IF(AL62&lt;AM62,1,0)</f>
        <v>0</v>
      </c>
      <c r="EP62" s="194">
        <f>IF(AN62&lt;AO62,1,0)</f>
        <v>0</v>
      </c>
      <c r="EQ62" s="194">
        <f>IF(AP62&lt;AQ62,1,0)</f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7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/>
      <c r="O63" s="10"/>
      <c r="P63" s="7"/>
      <c r="Q63" s="10"/>
      <c r="R63" s="7">
        <v>3</v>
      </c>
      <c r="S63" s="10"/>
      <c r="T63" s="7">
        <v>1</v>
      </c>
      <c r="U63" s="10"/>
      <c r="V63" s="7">
        <v>1</v>
      </c>
      <c r="W63" s="10"/>
      <c r="X63" s="7">
        <v>0</v>
      </c>
      <c r="Y63" s="10"/>
      <c r="Z63" s="7">
        <v>2</v>
      </c>
      <c r="AA63" s="10"/>
      <c r="AB63" s="7"/>
      <c r="AC63" s="10"/>
      <c r="AD63" s="7"/>
      <c r="AE63" s="10"/>
      <c r="AF63" s="7"/>
      <c r="AG63" s="10"/>
      <c r="AH63" s="7"/>
      <c r="AI63" s="10"/>
      <c r="AJ63" s="7"/>
      <c r="AK63" s="10"/>
      <c r="AL63" s="7"/>
      <c r="AM63" s="10"/>
      <c r="AN63" s="7"/>
      <c r="AO63" s="10"/>
      <c r="AP63" s="7"/>
      <c r="AQ63" s="27"/>
      <c r="AR63" s="98"/>
      <c r="AS63" s="27">
        <v>7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 t="shared" si="101"/>
        <v/>
      </c>
      <c r="CB63" s="193" t="str">
        <f t="shared" si="102"/>
        <v/>
      </c>
      <c r="CC63" s="193" t="str">
        <f t="shared" si="103"/>
        <v/>
      </c>
      <c r="CD63" s="193" t="str">
        <f t="shared" si="104"/>
        <v/>
      </c>
      <c r="CE63" s="193" t="str">
        <f t="shared" si="105"/>
        <v/>
      </c>
      <c r="CF63" s="86"/>
      <c r="CG63" s="194">
        <f t="shared" si="106"/>
        <v>0</v>
      </c>
      <c r="CH63" s="194">
        <f t="shared" si="107"/>
        <v>0</v>
      </c>
      <c r="CI63" s="194">
        <f t="shared" si="108"/>
        <v>0</v>
      </c>
      <c r="CJ63" s="194">
        <f t="shared" si="109"/>
        <v>0</v>
      </c>
      <c r="CK63" s="194">
        <f t="shared" si="110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>IF(N63&lt;O63,"* Los Procesados deben ser mayor o igual a los Reactivos en los 10 - 14. ","")</f>
        <v/>
      </c>
      <c r="DG63" s="193" t="str">
        <f>IF(P63&lt;Q63,"* Los Procesados deben ser mayor o igual a los Reactivos en los 15 - 19. ","")</f>
        <v/>
      </c>
      <c r="DH63" s="193" t="str">
        <f>IF(R63&lt;S63,"* Los Procesados deben ser mayor o igual a los Reactivos en los 20 - 24. ","")</f>
        <v/>
      </c>
      <c r="DI63" s="193" t="str">
        <f>IF(T63&lt;U63,"* Los Procesados deben ser mayor o igual a los Reactivos en los 25 a 29. ","")</f>
        <v/>
      </c>
      <c r="DJ63" s="193" t="str">
        <f>IF(V63&lt;W63,"* Los Procesados deben ser mayor o igual a los Reactivos en los 30 a 34. ","")</f>
        <v/>
      </c>
      <c r="DK63" s="193" t="str">
        <f>IF(X63&lt;Y63,"* Los Procesados deben ser mayor o igual a los Reactivos en los 35 a 39. ","")</f>
        <v/>
      </c>
      <c r="DL63" s="193" t="str">
        <f>IF(AF63&lt;AG63,"* Los Procesados deben ser mayor o igual a los Reactivos en los 55 a 59. ","")</f>
        <v/>
      </c>
      <c r="DM63" s="193" t="str">
        <f>IF(AH63&lt;AI63,"* Los Procesados deben ser mayor o igual a los Reactivos en los 60 a 64. ","")</f>
        <v/>
      </c>
      <c r="DN63" s="193" t="str">
        <f>IF(AJ63&lt;AK63,"* Los Procesados deben ser mayor o igual a los Reactivos en los 65 a 69. ","")</f>
        <v/>
      </c>
      <c r="DO63" s="193" t="str">
        <f>IF(AL63&lt;AM63,"* Los Procesados deben ser mayor o igual a los Reactivos en los 70 a 74. ","")</f>
        <v/>
      </c>
      <c r="DP63" s="193" t="str">
        <f>IF(AN63&lt;AO63,"* Los Procesados deben ser mayor o igual a los Reactivos en los 75 a 79. ","")</f>
        <v/>
      </c>
      <c r="DQ63" s="193" t="str">
        <f>IF(AP63&lt;AQ63,"* Los Procesados deben ser mayor o igual a los Reactivos en los 80 y más. ","")</f>
        <v/>
      </c>
      <c r="DR63" s="193"/>
      <c r="EA63" s="86"/>
      <c r="EB63" s="86"/>
      <c r="EC63" s="86"/>
      <c r="ED63" s="86"/>
      <c r="EE63" s="86"/>
      <c r="EF63" s="194">
        <f>IF(N63&lt;O63,1,0)</f>
        <v>0</v>
      </c>
      <c r="EG63" s="194">
        <f>IF(P63&lt;Q63,1,0)</f>
        <v>0</v>
      </c>
      <c r="EH63" s="194">
        <f>IF(R63&lt;S63,1,0)</f>
        <v>0</v>
      </c>
      <c r="EI63" s="194">
        <f>IF(T63&lt;U63,1,0)</f>
        <v>0</v>
      </c>
      <c r="EJ63" s="194">
        <f>IF(V63&lt;W63,1,0)</f>
        <v>0</v>
      </c>
      <c r="EK63" s="194">
        <f>IF(X63&lt;Y63,1,0)</f>
        <v>0</v>
      </c>
      <c r="EL63" s="194">
        <f>IF(AF63&lt;AG63,1,0)</f>
        <v>0</v>
      </c>
      <c r="EM63" s="194">
        <f>IF(AH63&lt;AI63,1,0)</f>
        <v>0</v>
      </c>
      <c r="EN63" s="194">
        <f>IF(AJ63&lt;AK63,1,0)</f>
        <v>0</v>
      </c>
      <c r="EO63" s="194">
        <f>IF(AL63&lt;AM63,1,0)</f>
        <v>0</v>
      </c>
      <c r="EP63" s="194">
        <f>IF(AN63&lt;AO63,1,0)</f>
        <v>0</v>
      </c>
      <c r="EQ63" s="194">
        <f>IF(AP63&lt;AQ63,1,0)</f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/>
      <c r="O64" s="10"/>
      <c r="P64" s="7"/>
      <c r="Q64" s="10"/>
      <c r="R64" s="7"/>
      <c r="S64" s="10"/>
      <c r="T64" s="7"/>
      <c r="U64" s="10"/>
      <c r="V64" s="7"/>
      <c r="W64" s="10"/>
      <c r="X64" s="7"/>
      <c r="Y64" s="10"/>
      <c r="Z64" s="7"/>
      <c r="AA64" s="10"/>
      <c r="AB64" s="7"/>
      <c r="AC64" s="10"/>
      <c r="AD64" s="7"/>
      <c r="AE64" s="10"/>
      <c r="AF64" s="7"/>
      <c r="AG64" s="10"/>
      <c r="AH64" s="7"/>
      <c r="AI64" s="10"/>
      <c r="AJ64" s="7"/>
      <c r="AK64" s="10"/>
      <c r="AL64" s="7"/>
      <c r="AM64" s="10"/>
      <c r="AN64" s="7"/>
      <c r="AO64" s="10"/>
      <c r="AP64" s="7"/>
      <c r="AQ64" s="27"/>
      <c r="AR64" s="98"/>
      <c r="AS64" s="27"/>
      <c r="AT64" s="9"/>
      <c r="AU64" s="10"/>
      <c r="AV64" s="7"/>
      <c r="AW64" s="8"/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 t="shared" si="101"/>
        <v/>
      </c>
      <c r="CB64" s="193" t="str">
        <f t="shared" si="102"/>
        <v/>
      </c>
      <c r="CC64" s="193" t="str">
        <f t="shared" si="103"/>
        <v/>
      </c>
      <c r="CD64" s="193" t="str">
        <f t="shared" si="104"/>
        <v/>
      </c>
      <c r="CE64" s="193" t="str">
        <f t="shared" si="105"/>
        <v/>
      </c>
      <c r="CF64" s="86"/>
      <c r="CG64" s="194">
        <f t="shared" si="106"/>
        <v>0</v>
      </c>
      <c r="CH64" s="194">
        <f t="shared" si="107"/>
        <v>0</v>
      </c>
      <c r="CI64" s="194">
        <f t="shared" si="108"/>
        <v>0</v>
      </c>
      <c r="CJ64" s="194">
        <f t="shared" si="109"/>
        <v>0</v>
      </c>
      <c r="CK64" s="194">
        <f t="shared" si="110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>IF(N64&lt;O64,"* Los Procesados deben ser mayor o igual a los Reactivos en los 10 - 14. ","")</f>
        <v/>
      </c>
      <c r="DG64" s="193" t="str">
        <f>IF(P64&lt;Q64,"* Los Procesados deben ser mayor o igual a los Reactivos en los 15 - 19. ","")</f>
        <v/>
      </c>
      <c r="DH64" s="193" t="str">
        <f>IF(R64&lt;S64,"* Los Procesados deben ser mayor o igual a los Reactivos en los 20 - 24. ","")</f>
        <v/>
      </c>
      <c r="DI64" s="193" t="str">
        <f>IF(T64&lt;U64,"* Los Procesados deben ser mayor o igual a los Reactivos en los 25 a 29. ","")</f>
        <v/>
      </c>
      <c r="DJ64" s="193" t="str">
        <f>IF(V64&lt;W64,"* Los Procesados deben ser mayor o igual a los Reactivos en los 30 a 34. ","")</f>
        <v/>
      </c>
      <c r="DK64" s="193" t="str">
        <f>IF(X64&lt;Y64,"* Los Procesados deben ser mayor o igual a los Reactivos en los 35 a 39. ","")</f>
        <v/>
      </c>
      <c r="DL64" s="193" t="str">
        <f>IF(AF64&lt;AG64,"* Los Procesados deben ser mayor o igual a los Reactivos en los 55 a 59. ","")</f>
        <v/>
      </c>
      <c r="DM64" s="193" t="str">
        <f>IF(AH64&lt;AI64,"* Los Procesados deben ser mayor o igual a los Reactivos en los 60 a 64. ","")</f>
        <v/>
      </c>
      <c r="DN64" s="193" t="str">
        <f>IF(AJ64&lt;AK64,"* Los Procesados deben ser mayor o igual a los Reactivos en los 65 a 69. ","")</f>
        <v/>
      </c>
      <c r="DO64" s="193" t="str">
        <f>IF(AL64&lt;AM64,"* Los Procesados deben ser mayor o igual a los Reactivos en los 70 a 74. ","")</f>
        <v/>
      </c>
      <c r="DP64" s="193" t="str">
        <f>IF(AN64&lt;AO64,"* Los Procesados deben ser mayor o igual a los Reactivos en los 75 a 79. ","")</f>
        <v/>
      </c>
      <c r="DQ64" s="193" t="str">
        <f>IF(AP64&lt;AQ64,"* Los Procesados deben ser mayor o igual a los Reactivos en los 80 y más. ","")</f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>IF(N64&lt;O64,1,0)</f>
        <v>0</v>
      </c>
      <c r="EG64" s="194">
        <f>IF(P64&lt;Q64,1,0)</f>
        <v>0</v>
      </c>
      <c r="EH64" s="194">
        <f>IF(R64&lt;S64,1,0)</f>
        <v>0</v>
      </c>
      <c r="EI64" s="194">
        <f>IF(T64&lt;U64,1,0)</f>
        <v>0</v>
      </c>
      <c r="EJ64" s="194">
        <f>IF(V64&lt;W64,1,0)</f>
        <v>0</v>
      </c>
      <c r="EK64" s="194">
        <f>IF(X64&lt;Y64,1,0)</f>
        <v>0</v>
      </c>
      <c r="EL64" s="194">
        <f>IF(AF64&lt;AG64,1,0)</f>
        <v>0</v>
      </c>
      <c r="EM64" s="194">
        <f>IF(AH64&lt;AI64,1,0)</f>
        <v>0</v>
      </c>
      <c r="EN64" s="194">
        <f>IF(AJ64&lt;AK64,1,0)</f>
        <v>0</v>
      </c>
      <c r="EO64" s="194">
        <f>IF(AL64&lt;AM64,1,0)</f>
        <v>0</v>
      </c>
      <c r="EP64" s="194">
        <f>IF(AN64&lt;AO64,1,0)</f>
        <v>0</v>
      </c>
      <c r="EQ64" s="194">
        <f>IF(AP64&lt;AQ64,1,0)</f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1</v>
      </c>
      <c r="C65" s="40">
        <f>+E65+G65+I65</f>
        <v>1</v>
      </c>
      <c r="D65" s="9">
        <v>1</v>
      </c>
      <c r="E65" s="9">
        <v>1</v>
      </c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>
        <v>1</v>
      </c>
      <c r="AS65" s="27"/>
      <c r="AT65" s="9">
        <v>0</v>
      </c>
      <c r="AU65" s="10">
        <v>0</v>
      </c>
      <c r="AV65" s="7">
        <v>0</v>
      </c>
      <c r="AW65" s="8">
        <v>0</v>
      </c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>IF(P66&lt;Q66,"* Los Procesados deben ser mayor o igual a los Reactivos en los 15 - 19. ","")</f>
        <v/>
      </c>
      <c r="DH66" s="193" t="str">
        <f>IF(R66&lt;S66,"* Los Procesados deben ser mayor o igual a los Reactivos en los 20 - 24. ","")</f>
        <v/>
      </c>
      <c r="DI66" s="193" t="str">
        <f>IF(T66&lt;U66,"* Los Procesados deben ser mayor o igual a los Reactivos en los 25 a 29. ","")</f>
        <v/>
      </c>
      <c r="DJ66" s="193" t="str">
        <f>IF(V66&lt;W66,"* Los Procesados deben ser mayor o igual a los Reactivos en los 30 a 34. ","")</f>
        <v/>
      </c>
      <c r="DK66" s="193" t="str">
        <f>IF(X66&lt;Y66,"* Los Procesados deben ser mayor o igual a los Reactivos en los 35 a 39. ","")</f>
        <v/>
      </c>
      <c r="DL66" s="193" t="str">
        <f>IF(AF66&lt;AG66,"* Los Procesados deben ser mayor o igual a los Reactivos en los 55 a 59. ","")</f>
        <v/>
      </c>
      <c r="DM66" s="193" t="str">
        <f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>IF(P66&lt;Q66,1,0)</f>
        <v>0</v>
      </c>
      <c r="EH66" s="194">
        <f>IF(R66&lt;S66,1,0)</f>
        <v>0</v>
      </c>
      <c r="EI66" s="194">
        <f>IF(T66&lt;U66,1,0)</f>
        <v>0</v>
      </c>
      <c r="EJ66" s="194">
        <f>IF(V66&lt;W66,1,0)</f>
        <v>0</v>
      </c>
      <c r="EK66" s="194">
        <f>IF(X66&lt;Y66,1,0)</f>
        <v>0</v>
      </c>
      <c r="EL66" s="194">
        <f>IF(AF66&lt;AG66,1,0)</f>
        <v>0</v>
      </c>
      <c r="EM66" s="194">
        <f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>IF(P67&lt;Q67,"* Los Procesados deben ser mayor o igual a los Reactivos en los 15 - 19. ","")</f>
        <v/>
      </c>
      <c r="DH67" s="193" t="str">
        <f>IF(R67&lt;S67,"* Los Procesados deben ser mayor o igual a los Reactivos en los 20 - 24. ","")</f>
        <v/>
      </c>
      <c r="DI67" s="193" t="str">
        <f>IF(T67&lt;U67,"* Los Procesados deben ser mayor o igual a los Reactivos en los 25 a 29. ","")</f>
        <v/>
      </c>
      <c r="DJ67" s="193" t="str">
        <f>IF(V67&lt;W67,"* Los Procesados deben ser mayor o igual a los Reactivos en los 30 a 34. ","")</f>
        <v/>
      </c>
      <c r="DK67" s="193" t="str">
        <f>IF(X67&lt;Y67,"* Los Procesados deben ser mayor o igual a los Reactivos en los 35 a 39. ","")</f>
        <v/>
      </c>
      <c r="DL67" s="193" t="str">
        <f>IF(AF67&lt;AG67,"* Los Procesados deben ser mayor o igual a los Reactivos en los 55 a 59. ","")</f>
        <v/>
      </c>
      <c r="DM67" s="193" t="str">
        <f>IF(AH67&lt;AI67,"* Los Procesados deben ser mayor o igual a los Reactivos en los 60 a 64. ","")</f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>IF(P67&lt;Q67,1,0)</f>
        <v>0</v>
      </c>
      <c r="EH67" s="194">
        <f>IF(R67&lt;S67,1,0)</f>
        <v>0</v>
      </c>
      <c r="EI67" s="194">
        <f>IF(T67&lt;U67,1,0)</f>
        <v>0</v>
      </c>
      <c r="EJ67" s="194">
        <f>IF(V67&lt;W67,1,0)</f>
        <v>0</v>
      </c>
      <c r="EK67" s="194">
        <f>IF(X67&lt;Y67,1,0)</f>
        <v>0</v>
      </c>
      <c r="EL67" s="194">
        <f>IF(AF67&lt;AG67,1,0)</f>
        <v>0</v>
      </c>
      <c r="EM67" s="194">
        <f>IF(AH67&lt;AI67,1,0)</f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>IF(P68&lt;Q68,"* Los Procesados deben ser mayor o igual a los Reactivos en los 15 - 19. ","")</f>
        <v/>
      </c>
      <c r="DH68" s="193" t="str">
        <f>IF(R68&lt;S68,"* Los Procesados deben ser mayor o igual a los Reactivos en los 20 - 24. ","")</f>
        <v/>
      </c>
      <c r="DI68" s="193" t="str">
        <f>IF(T68&lt;U68,"* Los Procesados deben ser mayor o igual a los Reactivos en los 25 a 29. ","")</f>
        <v/>
      </c>
      <c r="DJ68" s="193" t="str">
        <f>IF(V68&lt;W68,"* Los Procesados deben ser mayor o igual a los Reactivos en los 30 a 34. ","")</f>
        <v/>
      </c>
      <c r="DK68" s="193" t="str">
        <f>IF(X68&lt;Y68,"* Los Procesados deben ser mayor o igual a los Reactivos en los 35 a 39. ","")</f>
        <v/>
      </c>
      <c r="DL68" s="193" t="str">
        <f>IF(AF68&lt;AG68,"* Los Procesados deben ser mayor o igual a los Reactivos en los 55 a 59. ","")</f>
        <v/>
      </c>
      <c r="DM68" s="193" t="str">
        <f>IF(AH68&lt;AI68,"* Los Procesados deben ser mayor o igual a los Reactivos en los 60 a 64. ","")</f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>IF(P68&lt;Q68,1,0)</f>
        <v>0</v>
      </c>
      <c r="EH68" s="194">
        <f>IF(R68&lt;S68,1,0)</f>
        <v>0</v>
      </c>
      <c r="EI68" s="194">
        <f>IF(T68&lt;U68,1,0)</f>
        <v>0</v>
      </c>
      <c r="EJ68" s="194">
        <f>IF(V68&lt;W68,1,0)</f>
        <v>0</v>
      </c>
      <c r="EK68" s="194">
        <f>IF(X68&lt;Y68,1,0)</f>
        <v>0</v>
      </c>
      <c r="EL68" s="194">
        <f>IF(AF68&lt;AG68,1,0)</f>
        <v>0</v>
      </c>
      <c r="EM68" s="194">
        <f>IF(AH68&lt;AI68,1,0)</f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1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>
        <v>1</v>
      </c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>
        <v>1</v>
      </c>
      <c r="AT69" s="9">
        <v>0</v>
      </c>
      <c r="AU69" s="10">
        <v>0</v>
      </c>
      <c r="AV69" s="7">
        <v>0</v>
      </c>
      <c r="AW69" s="8">
        <v>0</v>
      </c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>IF(P69&lt;Q69,"* Los Procesados deben ser mayor o igual a los Reactivos en los 15 - 19. ","")</f>
        <v/>
      </c>
      <c r="DH69" s="193" t="str">
        <f>IF(R69&lt;S69,"* Los Procesados deben ser mayor o igual a los Reactivos en los 20 - 24. ","")</f>
        <v/>
      </c>
      <c r="DI69" s="193" t="str">
        <f>IF(T69&lt;U69,"* Los Procesados deben ser mayor o igual a los Reactivos en los 25 a 29. ","")</f>
        <v/>
      </c>
      <c r="DJ69" s="193" t="str">
        <f>IF(V69&lt;W69,"* Los Procesados deben ser mayor o igual a los Reactivos en los 30 a 34. ","")</f>
        <v/>
      </c>
      <c r="DK69" s="193" t="str">
        <f>IF(X69&lt;Y69,"* Los Procesados deben ser mayor o igual a los Reactivos en los 35 a 39. ","")</f>
        <v/>
      </c>
      <c r="DL69" s="193" t="str">
        <f>IF(AF69&lt;AG69,"* Los Procesados deben ser mayor o igual a los Reactivos en los 55 a 59. ","")</f>
        <v/>
      </c>
      <c r="DM69" s="193" t="str">
        <f>IF(AH69&lt;AI69,"* Los Procesados deben ser mayor o igual a los Reactivos en los 60 a 64. ","")</f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>IF(P69&lt;Q69,1,0)</f>
        <v>0</v>
      </c>
      <c r="EH69" s="194">
        <f>IF(R69&lt;S69,1,0)</f>
        <v>0</v>
      </c>
      <c r="EI69" s="194">
        <f>IF(T69&lt;U69,1,0)</f>
        <v>0</v>
      </c>
      <c r="EJ69" s="194">
        <f>IF(V69&lt;W69,1,0)</f>
        <v>0</v>
      </c>
      <c r="EK69" s="194">
        <f>IF(X69&lt;Y69,1,0)</f>
        <v>0</v>
      </c>
      <c r="EL69" s="194">
        <f>IF(AF69&lt;AG69,1,0)</f>
        <v>0</v>
      </c>
      <c r="EM69" s="194">
        <f>IF(AH69&lt;AI69,1,0)</f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>IF(P70&lt;Q70,"* Los Procesados deben ser mayor o igual a los Reactivos en los 15 - 19. ","")</f>
        <v/>
      </c>
      <c r="DH70" s="193" t="str">
        <f>IF(R70&lt;S70,"* Los Procesados deben ser mayor o igual a los Reactivos en los 20 - 24. ","")</f>
        <v/>
      </c>
      <c r="DI70" s="193" t="str">
        <f>IF(T70&lt;U70,"* Los Procesados deben ser mayor o igual a los Reactivos en los 25 a 29. ","")</f>
        <v/>
      </c>
      <c r="DJ70" s="193" t="str">
        <f>IF(V70&lt;W70,"* Los Procesados deben ser mayor o igual a los Reactivos en los 30 a 34. ","")</f>
        <v/>
      </c>
      <c r="DK70" s="193" t="str">
        <f>IF(X70&lt;Y70,"* Los Procesados deben ser mayor o igual a los Reactivos en los 35 a 39. ","")</f>
        <v/>
      </c>
      <c r="DL70" s="193" t="str">
        <f>IF(AF70&lt;AG70,"* Los Procesados deben ser mayor o igual a los Reactivos en los 55 a 59. ","")</f>
        <v/>
      </c>
      <c r="DM70" s="193" t="str">
        <f>IF(AH70&lt;AI70,"* Los Procesados deben ser mayor o igual a los Reactivos en los 60 a 64. ","")</f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>IF(P70&lt;Q70,1,0)</f>
        <v>0</v>
      </c>
      <c r="EH70" s="194">
        <f>IF(R70&lt;S70,1,0)</f>
        <v>0</v>
      </c>
      <c r="EI70" s="194">
        <f>IF(T70&lt;U70,1,0)</f>
        <v>0</v>
      </c>
      <c r="EJ70" s="194">
        <f>IF(V70&lt;W70,1,0)</f>
        <v>0</v>
      </c>
      <c r="EK70" s="194">
        <f>IF(X70&lt;Y70,1,0)</f>
        <v>0</v>
      </c>
      <c r="EL70" s="194">
        <f>IF(AF70&lt;AG70,1,0)</f>
        <v>0</v>
      </c>
      <c r="EM70" s="194">
        <f>IF(AH70&lt;AI70,1,0)</f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35">+D71+F71+H71+J71+L71+N71+P71+R71+T71+V71+X71+Z71+AB71+AD71+AF71+AH71+AJ71+AL71+AN71+AP71</f>
        <v>0</v>
      </c>
      <c r="C71" s="40">
        <f t="shared" si="135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ref="DG71:DG73" si="136">IF(P71&lt;Q71,"* Los Procesados deben ser mayor o igual a los Reactivos en los 15 - 19. ","")</f>
        <v/>
      </c>
      <c r="DH71" s="193" t="str">
        <f t="shared" ref="DH71:DH73" si="137">IF(R71&lt;S71,"* Los Procesados deben ser mayor o igual a los Reactivos en los 20 - 24. ","")</f>
        <v/>
      </c>
      <c r="DI71" s="193" t="str">
        <f t="shared" ref="DI71:DI73" si="138">IF(T71&lt;U71,"* Los Procesados deben ser mayor o igual a los Reactivos en los 25 a 29. ","")</f>
        <v/>
      </c>
      <c r="DJ71" s="193" t="str">
        <f t="shared" ref="DJ71:DJ73" si="139">IF(V71&lt;W71,"* Los Procesados deben ser mayor o igual a los Reactivos en los 30 a 34. ","")</f>
        <v/>
      </c>
      <c r="DK71" s="193" t="str">
        <f t="shared" ref="DK71:DK73" si="140">IF(X71&lt;Y71,"* Los Procesados deben ser mayor o igual a los Reactivos en los 35 a 39. ","")</f>
        <v/>
      </c>
      <c r="DL71" s="193" t="str">
        <f t="shared" ref="DL71:DL73" si="141">IF(AF71&lt;AG71,"* Los Procesados deben ser mayor o igual a los Reactivos en los 55 a 59. ","")</f>
        <v/>
      </c>
      <c r="DM71" s="193" t="str">
        <f t="shared" ref="DM71:DM73" si="142">IF(AH71&lt;AI71,"* Los Procesados deben ser mayor o igual a los Reactivos en los 60 a 64. ","")</f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ref="EG71:EG73" si="143">IF(P71&lt;Q71,1,0)</f>
        <v>0</v>
      </c>
      <c r="EH71" s="194">
        <f t="shared" ref="EH71:EH73" si="144">IF(R71&lt;S71,1,0)</f>
        <v>0</v>
      </c>
      <c r="EI71" s="194">
        <f t="shared" ref="EI71:EI73" si="145">IF(T71&lt;U71,1,0)</f>
        <v>0</v>
      </c>
      <c r="EJ71" s="194">
        <f t="shared" ref="EJ71:EJ73" si="146">IF(V71&lt;W71,1,0)</f>
        <v>0</v>
      </c>
      <c r="EK71" s="194">
        <f t="shared" ref="EK71:EK73" si="147">IF(X71&lt;Y71,1,0)</f>
        <v>0</v>
      </c>
      <c r="EL71" s="194">
        <f t="shared" ref="EL71:EL73" si="148">IF(AF71&lt;AG71,1,0)</f>
        <v>0</v>
      </c>
      <c r="EM71" s="194">
        <f t="shared" ref="EM71:EM73" si="149">IF(AH71&lt;AI71,1,0)</f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35"/>
        <v>0</v>
      </c>
      <c r="C72" s="40">
        <f t="shared" si="135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6"/>
        <v/>
      </c>
      <c r="DH72" s="193" t="str">
        <f t="shared" si="137"/>
        <v/>
      </c>
      <c r="DI72" s="193" t="str">
        <f t="shared" si="138"/>
        <v/>
      </c>
      <c r="DJ72" s="193" t="str">
        <f t="shared" si="139"/>
        <v/>
      </c>
      <c r="DK72" s="193" t="str">
        <f t="shared" si="140"/>
        <v/>
      </c>
      <c r="DL72" s="193" t="str">
        <f t="shared" si="141"/>
        <v/>
      </c>
      <c r="DM72" s="193" t="str">
        <f t="shared" si="142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3"/>
        <v>0</v>
      </c>
      <c r="EH72" s="194">
        <f t="shared" si="144"/>
        <v>0</v>
      </c>
      <c r="EI72" s="194">
        <f t="shared" si="145"/>
        <v>0</v>
      </c>
      <c r="EJ72" s="194">
        <f t="shared" si="146"/>
        <v>0</v>
      </c>
      <c r="EK72" s="194">
        <f t="shared" si="147"/>
        <v>0</v>
      </c>
      <c r="EL72" s="194">
        <f t="shared" si="148"/>
        <v>0</v>
      </c>
      <c r="EM72" s="194">
        <f t="shared" si="149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35"/>
        <v>0</v>
      </c>
      <c r="C73" s="104">
        <f t="shared" si="135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6"/>
        <v/>
      </c>
      <c r="DH73" s="193" t="str">
        <f t="shared" si="137"/>
        <v/>
      </c>
      <c r="DI73" s="193" t="str">
        <f t="shared" si="138"/>
        <v/>
      </c>
      <c r="DJ73" s="193" t="str">
        <f t="shared" si="139"/>
        <v/>
      </c>
      <c r="DK73" s="193" t="str">
        <f t="shared" si="140"/>
        <v/>
      </c>
      <c r="DL73" s="193" t="str">
        <f t="shared" si="141"/>
        <v/>
      </c>
      <c r="DM73" s="193" t="str">
        <f t="shared" si="142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3"/>
        <v>0</v>
      </c>
      <c r="EH73" s="194">
        <f t="shared" si="144"/>
        <v>0</v>
      </c>
      <c r="EI73" s="194">
        <f t="shared" si="145"/>
        <v>0</v>
      </c>
      <c r="EJ73" s="194">
        <f t="shared" si="146"/>
        <v>0</v>
      </c>
      <c r="EK73" s="194">
        <f t="shared" si="147"/>
        <v>0</v>
      </c>
      <c r="EL73" s="194">
        <f t="shared" si="148"/>
        <v>0</v>
      </c>
      <c r="EM73" s="194">
        <f t="shared" si="149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181" t="s">
        <v>68</v>
      </c>
      <c r="F142" s="29" t="s">
        <v>33</v>
      </c>
      <c r="G142" s="30" t="s">
        <v>34</v>
      </c>
      <c r="H142" s="181" t="s">
        <v>68</v>
      </c>
      <c r="I142" s="29" t="s">
        <v>33</v>
      </c>
      <c r="J142" s="30" t="s">
        <v>34</v>
      </c>
      <c r="K142" s="181" t="s">
        <v>68</v>
      </c>
      <c r="L142" s="29" t="s">
        <v>33</v>
      </c>
      <c r="M142" s="30" t="s">
        <v>34</v>
      </c>
      <c r="N142" s="181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181" t="s">
        <v>68</v>
      </c>
      <c r="F150" s="29" t="s">
        <v>33</v>
      </c>
      <c r="G150" s="30" t="s">
        <v>34</v>
      </c>
      <c r="H150" s="181" t="s">
        <v>68</v>
      </c>
      <c r="I150" s="29" t="s">
        <v>33</v>
      </c>
      <c r="J150" s="30" t="s">
        <v>34</v>
      </c>
      <c r="K150" s="181" t="s">
        <v>68</v>
      </c>
      <c r="L150" s="29" t="s">
        <v>33</v>
      </c>
      <c r="M150" s="30" t="s">
        <v>34</v>
      </c>
      <c r="N150" s="181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209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/>
      <c r="P160" s="5"/>
      <c r="Q160" s="1">
        <v>23</v>
      </c>
      <c r="R160" s="5"/>
      <c r="S160" s="1">
        <v>44</v>
      </c>
      <c r="T160" s="5"/>
      <c r="U160" s="1">
        <v>67</v>
      </c>
      <c r="V160" s="5"/>
      <c r="W160" s="1">
        <v>45</v>
      </c>
      <c r="X160" s="5"/>
      <c r="Y160" s="1">
        <v>24</v>
      </c>
      <c r="Z160" s="5"/>
      <c r="AA160" s="1">
        <v>6</v>
      </c>
      <c r="AB160" s="5"/>
      <c r="AC160" s="1"/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209</v>
      </c>
      <c r="AU160" s="138">
        <v>0</v>
      </c>
      <c r="AV160" s="18">
        <v>0</v>
      </c>
      <c r="AW160" s="7">
        <v>0</v>
      </c>
      <c r="AX160" s="9">
        <v>0</v>
      </c>
      <c r="AY160" s="18">
        <v>0</v>
      </c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0" si="300">IF(C160&lt;   D160,"* El total de Reactivos NO DEBE ser superior al total de Procesados. ","")</f>
        <v/>
      </c>
      <c r="CB160" s="193" t="str">
        <f t="shared" ref="CB160:CB177" si="301">IF(C160&lt;&gt; AS160+ AT160,"* La suma de las columnas Sexo DEBE SER IGUAL a los Procesados. ","")</f>
        <v/>
      </c>
      <c r="CC160" s="193" t="str">
        <f t="shared" ref="CC160:CC180" si="302">IF(C160&lt;  AU160+ AV160,"* La suma de las columna Trans NO DEBE ser superior al total de Procesados. ","")</f>
        <v/>
      </c>
      <c r="CD160" s="193" t="str">
        <f t="shared" ref="CD160:CD180" si="303">IF(C160&lt;  AW160,"* La columna Pueblos Originarios NO DEBE ser superior al total de Procesados. ","")</f>
        <v/>
      </c>
      <c r="CE160" s="193" t="str">
        <f t="shared" ref="CE160:CE180" si="304">IF(C160&lt;  AX160,"* La columna Migrantes NO DEBE ser superior al total de Procesados. ","")</f>
        <v/>
      </c>
      <c r="CF160" s="193" t="str">
        <f t="shared" ref="CF160:CF180" si="305">IF((O160 + Q160) &lt;  AY160,"* La columna 14-18 AÑOS no puede ser mayor al total por grupo edad de 10 a 19 años. ","")</f>
        <v/>
      </c>
      <c r="CG160" s="194">
        <f t="shared" ref="CG160:CG180" si="306">IF(C160&lt;&gt; AS160+AT160,1,0)</f>
        <v>0</v>
      </c>
      <c r="CH160" s="194">
        <f t="shared" ref="CH160:CH180" si="307">IF(C160&lt;  AU160+AV160,1,0)</f>
        <v>0</v>
      </c>
      <c r="CI160" s="194">
        <f t="shared" ref="CI160:CI180" si="308">IF(C160&lt;  AW160,1,0)</f>
        <v>0</v>
      </c>
      <c r="CJ160" s="194">
        <f t="shared" ref="CJ160:CJ180" si="309">IF(C160&lt;  AX160,1,0)</f>
        <v>0</v>
      </c>
      <c r="CK160" s="194">
        <f t="shared" ref="CK160:CK180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0" si="311">IF(F160&gt; E160,"* Los exámenes Reactivos de Menor de 6 meses NO DEBEN ser mayor a los Exámenes Procesados de la misma edad. ","")</f>
        <v/>
      </c>
      <c r="DB160" s="193" t="str">
        <f t="shared" ref="DB160:DB180" si="312">IF(H160&gt; G160,"* Los exámenes Reactivos de 6 a 11 meses NO DEBEN ser mayor a los Exámenes Procesados de la misma edad. ","")</f>
        <v/>
      </c>
      <c r="DC160" s="193" t="str">
        <f t="shared" ref="DC160:DC180" si="313">IF(J160&gt; I160,"* Los exámenes Reactivos de 12 a 24 meses NO DEBEN ser mayor a los Exámenes Procesados de la misma edad. ","")</f>
        <v/>
      </c>
      <c r="DD160" s="193" t="str">
        <f t="shared" ref="DD160:DD180" si="314">IF(L160&gt; K160,"* Los exámenes Reactivos de 3 a 4 años NO DEBEN ser mayor a los Exámenes Procesados de la misma edad. ","")</f>
        <v/>
      </c>
      <c r="DE160" s="193" t="str">
        <f t="shared" ref="DE160:DE180" si="315">IF(N160&gt; M160,"* Los exámenes Reactivos de 5 a 9 años NO DEBEN ser mayor a los Exámenes Procesados de la misma edad. ","")</f>
        <v/>
      </c>
      <c r="DF160" s="193" t="str">
        <f t="shared" ref="DF160:DF180" si="316">IF(P160&gt; O160,"* Los exámenes Reactivos de 10 a 14 años NO DEBEN ser mayor a los Exámenes Procesados de la misma edad. ","")</f>
        <v/>
      </c>
      <c r="DG160" s="193" t="str">
        <f t="shared" ref="DG160:DG180" si="317">IF(R160&gt; Q160,"* Los exámenes Reactivos de 15 a 19 años NO DEBEN ser mayor a los Exámenes Procesados de la misma edad. ","")</f>
        <v/>
      </c>
      <c r="DH160" s="193" t="str">
        <f t="shared" ref="DH160:DH180" si="318">IF(T160&gt; S160,"* Los exámenes Reactivos de 20 a 24 años NO DEBEN ser mayor a los Exámenes Procesados de la misma edad. ","")</f>
        <v/>
      </c>
      <c r="DI160" s="193" t="str">
        <f t="shared" ref="DI160:DI180" si="319">IF(V160&gt; U160,"* Los exámenes Reactivos de 25 a 29 años NO DEBEN ser mayor a los Exámenes Procesados de la misma edad. ","")</f>
        <v/>
      </c>
      <c r="DJ160" s="193" t="str">
        <f t="shared" ref="DJ160:DJ180" si="320">IF(X160&gt; W160,"* Los exámenes Reactivos de 30 a 34 años NO DEBEN ser mayor a los Exámenes Procesados de la misma edad. ","")</f>
        <v/>
      </c>
      <c r="DK160" s="193" t="str">
        <f t="shared" ref="DK160:DK180" si="321">IF(Z160&gt; Y160,"* Los exámenes Reactivos de 35 a 39 años NO DEBEN ser mayor a los Exámenes Procesados de la misma edad. ","")</f>
        <v/>
      </c>
      <c r="DL160" s="193" t="str">
        <f t="shared" ref="DL160:DL180" si="322">IF(AB160&gt; AA160,"* Los exámenes Reactivos de 40 a 44 años NO DEBEN ser mayor a los Exámenes Procesados de la misma edad. ","")</f>
        <v/>
      </c>
      <c r="DM160" s="193" t="str">
        <f t="shared" ref="DM160:DM180" si="323">IF(AD160&gt; AC160,"* Los exámenes Reactivos de 45 a 49 años NO DEBEN ser mayor a los Exámenes Procesados de la misma edad. ","")</f>
        <v/>
      </c>
      <c r="DN160" s="193" t="str">
        <f t="shared" ref="DN160:DN180" si="324">IF(AF160&gt; AE160,"* Los exámenes Reactivos de 50 a 54 años NO DEBEN ser mayor a los Exámenes Procesados de la misma edad. ","")</f>
        <v/>
      </c>
      <c r="DO160" s="193" t="str">
        <f t="shared" ref="DO160:DO180" si="325">IF(AH160&gt; AG160,"* Los exámenes Reactivos de 55 a 59 años NO DEBEN ser mayor a los Exámenes Procesados de la misma edad. ","")</f>
        <v/>
      </c>
      <c r="DP160" s="193" t="str">
        <f t="shared" ref="DP160:DP180" si="326">IF(AJ160&gt; AI160,"* Los exámenes Reactivos de 60 a 64 años NO DEBEN ser mayor a los Exámenes Procesados de la misma edad. ","")</f>
        <v/>
      </c>
      <c r="DQ160" s="193" t="str">
        <f t="shared" ref="DQ160:DQ180" si="327">IF(AL160&gt; AK160,"* Los exámenes Reactivos de 65 a 69 años NO DEBEN ser mayor a los Exámenes Procesados de la misma edad. ","")</f>
        <v/>
      </c>
      <c r="DR160" s="193" t="str">
        <f t="shared" ref="DR160:DR180" si="328">IF(AN160&gt; AM160,"* Los exámenes Reactivos de 70 a 74 años NO DEBEN ser mayor a los Exámenes Procesados de la misma edad. ","")</f>
        <v/>
      </c>
      <c r="DS160" s="193" t="str">
        <f t="shared" ref="DS160:DS180" si="329">IF(AP160&gt; AO160,"* Los exámenes Reactivos de 75 a 79 años NO DEBEN ser mayor a los Exámenes Procesados de la misma edad. ","")</f>
        <v/>
      </c>
      <c r="DT160" s="193" t="str">
        <f t="shared" ref="DT160:DT180" si="330">IF(AR160&gt; AQ160,"* Los exámenes Reactivos de 80 y mas años NO DEBEN ser mayor a los Exámenes Procesados de la misma edad. ","")</f>
        <v/>
      </c>
      <c r="EA160" s="194">
        <f t="shared" ref="EA160:EA180" si="331">IF(F160&gt; E160,1,0)</f>
        <v>0</v>
      </c>
      <c r="EB160" s="194">
        <f t="shared" ref="EB160:EB180" si="332">IF(H160&gt; G160,1,0)</f>
        <v>0</v>
      </c>
      <c r="EC160" s="194">
        <f t="shared" ref="EC160:EC180" si="333">IF(J160&gt; I160,1,0)</f>
        <v>0</v>
      </c>
      <c r="ED160" s="194">
        <f t="shared" ref="ED160:ED180" si="334">IF(L160&gt; K160,1,0)</f>
        <v>0</v>
      </c>
      <c r="EE160" s="194">
        <f t="shared" ref="EE160:EE180" si="335">IF(N160&gt; M160,1,0)</f>
        <v>0</v>
      </c>
      <c r="EF160" s="194">
        <f t="shared" ref="EF160:EF180" si="336">IF(P160&gt; O160,1,0)</f>
        <v>0</v>
      </c>
      <c r="EG160" s="194">
        <f t="shared" ref="EG160:EG180" si="337">IF(R160&gt; Q160,1,0)</f>
        <v>0</v>
      </c>
      <c r="EH160" s="194">
        <f t="shared" ref="EH160:EH180" si="338">IF(T160&gt; S160,1,0)</f>
        <v>0</v>
      </c>
      <c r="EI160" s="194">
        <f t="shared" ref="EI160:EI180" si="339">IF(V160&gt; U160,1,0)</f>
        <v>0</v>
      </c>
      <c r="EJ160" s="194">
        <f t="shared" ref="EJ160:EJ180" si="340">IF(X160&gt; W160,1,0)</f>
        <v>0</v>
      </c>
      <c r="EK160" s="194">
        <f t="shared" ref="EK160:EK180" si="341">IF(Z160&gt; Y160,1,0)</f>
        <v>0</v>
      </c>
      <c r="EL160" s="194">
        <f t="shared" ref="EL160:EL180" si="342">IF(AB160&gt; AA160,1,0)</f>
        <v>0</v>
      </c>
      <c r="EM160" s="194">
        <f t="shared" ref="EM160:EM180" si="343">IF(AD160&gt; AC160,1,0)</f>
        <v>0</v>
      </c>
      <c r="EN160" s="194">
        <f t="shared" ref="EN160:EN180" si="344">IF(AF160&gt; AE160,1,0)</f>
        <v>0</v>
      </c>
      <c r="EO160" s="194">
        <f t="shared" ref="EO160:EO180" si="345">IF(AH160&gt; AG160,1,0)</f>
        <v>0</v>
      </c>
      <c r="EP160" s="194">
        <f t="shared" ref="EP160:EP180" si="346">IF(AJ160&gt; AI160,1,0)</f>
        <v>0</v>
      </c>
      <c r="EQ160" s="194">
        <f t="shared" ref="EQ160:EQ180" si="347">IF(AL160&gt; AK160,1,0)</f>
        <v>0</v>
      </c>
      <c r="ER160" s="194">
        <f t="shared" ref="ER160:ER180" si="348">IF(AN160&gt; AM160,1,0)</f>
        <v>0</v>
      </c>
      <c r="ES160" s="194">
        <f t="shared" ref="ES160:ES180" si="349">IF(AP160&gt; AO160,1,0)</f>
        <v>0</v>
      </c>
      <c r="ET160" s="194">
        <f t="shared" ref="ET160:ET180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95</v>
      </c>
      <c r="D161" s="109">
        <f t="shared" si="35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10</v>
      </c>
      <c r="R161" s="37"/>
      <c r="S161" s="15">
        <v>23</v>
      </c>
      <c r="T161" s="37"/>
      <c r="U161" s="15">
        <v>33</v>
      </c>
      <c r="V161" s="37"/>
      <c r="W161" s="15">
        <v>21</v>
      </c>
      <c r="X161" s="37"/>
      <c r="Y161" s="15">
        <v>7</v>
      </c>
      <c r="Z161" s="37"/>
      <c r="AA161" s="15">
        <v>1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95</v>
      </c>
      <c r="AU161" s="138">
        <v>0</v>
      </c>
      <c r="AV161" s="18">
        <v>0</v>
      </c>
      <c r="AW161" s="7">
        <v>0</v>
      </c>
      <c r="AX161" s="9">
        <v>0</v>
      </c>
      <c r="AY161" s="18">
        <v>0</v>
      </c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0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/>
      <c r="AU163" s="138"/>
      <c r="AV163" s="18"/>
      <c r="AW163" s="7"/>
      <c r="AX163" s="9"/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19</v>
      </c>
      <c r="D165" s="109">
        <f t="shared" si="35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1</v>
      </c>
      <c r="R165" s="10"/>
      <c r="S165" s="7">
        <v>4</v>
      </c>
      <c r="T165" s="10"/>
      <c r="U165" s="7">
        <v>7</v>
      </c>
      <c r="V165" s="10"/>
      <c r="W165" s="7">
        <v>2</v>
      </c>
      <c r="X165" s="10"/>
      <c r="Y165" s="7">
        <v>1</v>
      </c>
      <c r="Z165" s="10"/>
      <c r="AA165" s="7">
        <v>1</v>
      </c>
      <c r="AB165" s="10"/>
      <c r="AC165" s="7"/>
      <c r="AD165" s="10"/>
      <c r="AE165" s="7"/>
      <c r="AF165" s="10"/>
      <c r="AG165" s="7">
        <v>1</v>
      </c>
      <c r="AH165" s="10"/>
      <c r="AI165" s="7"/>
      <c r="AJ165" s="10"/>
      <c r="AK165" s="7"/>
      <c r="AL165" s="10"/>
      <c r="AM165" s="7">
        <v>2</v>
      </c>
      <c r="AN165" s="10"/>
      <c r="AO165" s="7"/>
      <c r="AP165" s="10"/>
      <c r="AQ165" s="7"/>
      <c r="AR165" s="27"/>
      <c r="AS165" s="18">
        <v>5</v>
      </c>
      <c r="AT165" s="64">
        <v>14</v>
      </c>
      <c r="AU165" s="138">
        <v>0</v>
      </c>
      <c r="AV165" s="18">
        <v>0</v>
      </c>
      <c r="AW165" s="7">
        <v>0</v>
      </c>
      <c r="AX165" s="9">
        <v>0</v>
      </c>
      <c r="AY165" s="18">
        <v>0</v>
      </c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36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4</v>
      </c>
      <c r="R166" s="10"/>
      <c r="S166" s="7">
        <v>5</v>
      </c>
      <c r="T166" s="10"/>
      <c r="U166" s="7">
        <v>7</v>
      </c>
      <c r="V166" s="10"/>
      <c r="W166" s="7">
        <v>4</v>
      </c>
      <c r="X166" s="10"/>
      <c r="Y166" s="7">
        <v>3</v>
      </c>
      <c r="Z166" s="10"/>
      <c r="AA166" s="7">
        <v>5</v>
      </c>
      <c r="AB166" s="10"/>
      <c r="AC166" s="7">
        <v>3</v>
      </c>
      <c r="AD166" s="10"/>
      <c r="AE166" s="7">
        <v>2</v>
      </c>
      <c r="AF166" s="10"/>
      <c r="AG166" s="7">
        <v>2</v>
      </c>
      <c r="AH166" s="10"/>
      <c r="AI166" s="7"/>
      <c r="AJ166" s="10"/>
      <c r="AK166" s="7">
        <v>1</v>
      </c>
      <c r="AL166" s="10"/>
      <c r="AM166" s="7"/>
      <c r="AN166" s="10"/>
      <c r="AO166" s="7"/>
      <c r="AP166" s="10"/>
      <c r="AQ166" s="7"/>
      <c r="AR166" s="27"/>
      <c r="AS166" s="18"/>
      <c r="AT166" s="42">
        <v>36</v>
      </c>
      <c r="AU166" s="138">
        <v>0</v>
      </c>
      <c r="AV166" s="18">
        <v>0</v>
      </c>
      <c r="AW166" s="7">
        <v>0</v>
      </c>
      <c r="AX166" s="9">
        <v>0</v>
      </c>
      <c r="AY166" s="8">
        <v>0</v>
      </c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4</v>
      </c>
      <c r="D167" s="139">
        <f t="shared" si="351"/>
        <v>1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/>
      <c r="T167" s="10"/>
      <c r="U167" s="7">
        <v>1</v>
      </c>
      <c r="V167" s="10">
        <v>1</v>
      </c>
      <c r="W167" s="7"/>
      <c r="X167" s="10"/>
      <c r="Y167" s="7">
        <v>1</v>
      </c>
      <c r="Z167" s="10"/>
      <c r="AA167" s="7"/>
      <c r="AB167" s="10"/>
      <c r="AC167" s="7">
        <v>1</v>
      </c>
      <c r="AD167" s="10"/>
      <c r="AE167" s="7">
        <v>1</v>
      </c>
      <c r="AF167" s="10"/>
      <c r="AG167" s="7"/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3</v>
      </c>
      <c r="AT167" s="42">
        <v>1</v>
      </c>
      <c r="AU167" s="138">
        <v>0</v>
      </c>
      <c r="AV167" s="18">
        <v>0</v>
      </c>
      <c r="AW167" s="7">
        <v>0</v>
      </c>
      <c r="AX167" s="9">
        <v>0</v>
      </c>
      <c r="AY167" s="18">
        <v>0</v>
      </c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2</v>
      </c>
      <c r="D168" s="140">
        <f t="shared" si="351"/>
        <v>1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/>
      <c r="R168" s="33"/>
      <c r="S168" s="21"/>
      <c r="T168" s="33"/>
      <c r="U168" s="21"/>
      <c r="V168" s="33"/>
      <c r="W168" s="21"/>
      <c r="X168" s="33"/>
      <c r="Y168" s="21"/>
      <c r="Z168" s="33"/>
      <c r="AA168" s="21"/>
      <c r="AB168" s="33"/>
      <c r="AC168" s="21"/>
      <c r="AD168" s="33"/>
      <c r="AE168" s="21">
        <v>2</v>
      </c>
      <c r="AF168" s="33">
        <v>1</v>
      </c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>
        <v>1</v>
      </c>
      <c r="AT168" s="44">
        <v>1</v>
      </c>
      <c r="AU168" s="142">
        <v>0</v>
      </c>
      <c r="AV168" s="22">
        <v>0</v>
      </c>
      <c r="AW168" s="21">
        <v>0</v>
      </c>
      <c r="AX168" s="48">
        <v>0</v>
      </c>
      <c r="AY168" s="22">
        <v>0</v>
      </c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1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>
        <v>1</v>
      </c>
      <c r="AR173" s="204"/>
      <c r="AS173" s="22"/>
      <c r="AT173" s="44">
        <v>1</v>
      </c>
      <c r="AU173" s="142">
        <v>0</v>
      </c>
      <c r="AV173" s="22">
        <v>0</v>
      </c>
      <c r="AW173" s="21">
        <v>0</v>
      </c>
      <c r="AX173" s="48">
        <v>0</v>
      </c>
      <c r="AY173" s="22">
        <v>0</v>
      </c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0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/>
      <c r="R174" s="33"/>
      <c r="S174" s="21"/>
      <c r="T174" s="33"/>
      <c r="U174" s="21"/>
      <c r="V174" s="33"/>
      <c r="W174" s="21"/>
      <c r="X174" s="33"/>
      <c r="Y174" s="21"/>
      <c r="Z174" s="33"/>
      <c r="AA174" s="21"/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/>
      <c r="AT174" s="44"/>
      <c r="AU174" s="142"/>
      <c r="AV174" s="22"/>
      <c r="AW174" s="21"/>
      <c r="AX174" s="48"/>
      <c r="AY174" s="22"/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1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/>
      <c r="T177" s="33"/>
      <c r="U177" s="21"/>
      <c r="V177" s="33"/>
      <c r="W177" s="21"/>
      <c r="X177" s="33"/>
      <c r="Y177" s="21"/>
      <c r="Z177" s="33"/>
      <c r="AA177" s="21">
        <v>1</v>
      </c>
      <c r="AB177" s="33"/>
      <c r="AC177" s="21"/>
      <c r="AD177" s="33"/>
      <c r="AE177" s="21"/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1</v>
      </c>
      <c r="AT177" s="44"/>
      <c r="AU177" s="142">
        <v>0</v>
      </c>
      <c r="AV177" s="22">
        <v>0</v>
      </c>
      <c r="AW177" s="21">
        <v>0</v>
      </c>
      <c r="AX177" s="48">
        <v>0</v>
      </c>
      <c r="AY177" s="22">
        <v>0</v>
      </c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ref="CB178:CB180" si="352">IF(C178&lt;&gt; AS178+ AT178,"* La suma de las columnas Sexo DEBE SER IGUAL los Procesados. ","")</f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52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52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32</v>
      </c>
      <c r="D181" s="155">
        <f t="shared" si="351"/>
        <v>3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>
        <v>1</v>
      </c>
      <c r="P181" s="33"/>
      <c r="Q181" s="21">
        <v>2</v>
      </c>
      <c r="R181" s="33"/>
      <c r="S181" s="21">
        <v>3</v>
      </c>
      <c r="T181" s="33"/>
      <c r="U181" s="21"/>
      <c r="V181" s="33"/>
      <c r="W181" s="21">
        <v>2</v>
      </c>
      <c r="X181" s="33">
        <v>1</v>
      </c>
      <c r="Y181" s="21">
        <v>2</v>
      </c>
      <c r="Z181" s="33"/>
      <c r="AA181" s="21">
        <v>3</v>
      </c>
      <c r="AB181" s="33"/>
      <c r="AC181" s="21">
        <v>4</v>
      </c>
      <c r="AD181" s="33">
        <v>1</v>
      </c>
      <c r="AE181" s="21">
        <v>3</v>
      </c>
      <c r="AF181" s="154">
        <v>1</v>
      </c>
      <c r="AG181" s="21">
        <v>1</v>
      </c>
      <c r="AH181" s="154"/>
      <c r="AI181" s="21">
        <v>1</v>
      </c>
      <c r="AJ181" s="141"/>
      <c r="AK181" s="21">
        <v>3</v>
      </c>
      <c r="AL181" s="33"/>
      <c r="AM181" s="21">
        <v>4</v>
      </c>
      <c r="AN181" s="33"/>
      <c r="AO181" s="21">
        <v>2</v>
      </c>
      <c r="AP181" s="33"/>
      <c r="AQ181" s="21">
        <v>1</v>
      </c>
      <c r="AR181" s="204"/>
      <c r="AS181" s="22">
        <v>23</v>
      </c>
      <c r="AT181" s="44">
        <v>9</v>
      </c>
      <c r="AU181" s="142">
        <v>0</v>
      </c>
      <c r="AV181" s="22">
        <v>0</v>
      </c>
      <c r="AW181" s="21">
        <v>0</v>
      </c>
      <c r="AX181" s="48">
        <v>0</v>
      </c>
      <c r="AY181" s="22">
        <v>0</v>
      </c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>IF(C181&lt;   D181,"* El total de Reactivos NO DEBE ser superior al total de Procesados. ","")</f>
        <v/>
      </c>
      <c r="CB181" s="193" t="str">
        <f>IF(C181&lt;&gt; AS181+ AT181,"* La suma de las columnas Sexo DEBE SER IGUAL a los Procesados. ","")</f>
        <v/>
      </c>
      <c r="CC181" s="193" t="str">
        <f>IF(C181&lt;  AU181+ AV181,"* La suma de las columna Trans NO DEBE ser superior al total de Procesados. ","")</f>
        <v/>
      </c>
      <c r="CD181" s="193" t="str">
        <f>IF(C181&lt;  AW181,"* La columna Pueblos Originarios NO DEBE ser superior al total de Procesados. ","")</f>
        <v/>
      </c>
      <c r="CE181" s="193" t="str">
        <f>IF(C181&lt;  AX181,"* La columna Migrantes NO DEBE ser superior al total de Procesados. ","")</f>
        <v/>
      </c>
      <c r="CF181" s="193" t="str">
        <f>IF((O181 + Q181) &lt;  AY181,"* La columna 14-18 AÑOS no puede ser mayor al total por grupo edad de 10 a 19 años. ","")</f>
        <v/>
      </c>
      <c r="CG181" s="194">
        <f>IF(C181&lt;&gt; AS181+AT181,1,0)</f>
        <v>0</v>
      </c>
      <c r="CH181" s="194">
        <f>IF(C181&lt;  AU181+AV181,1,0)</f>
        <v>0</v>
      </c>
      <c r="CI181" s="194">
        <f>IF(C181&lt;  AW181,1,0)</f>
        <v>0</v>
      </c>
      <c r="CJ181" s="194">
        <f>IF(C181&lt;  AX181,1,0)</f>
        <v>0</v>
      </c>
      <c r="CK181" s="194">
        <f>IF((O181 + Q181) &lt;  AY181,1,0)</f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>IF(F181&gt; E181,"* Los exámenes Reactivos de Menor de 6 meses NO DEBEN ser mayor a los Exámenes Procesados de la misma edad. ","")</f>
        <v/>
      </c>
      <c r="DB181" s="193" t="str">
        <f>IF(H181&gt; G181,"* Los exámenes Reactivos de 6 a 11 meses NO DEBEN ser mayor a los Exámenes Procesados de la misma edad. ","")</f>
        <v/>
      </c>
      <c r="DC181" s="193" t="str">
        <f>IF(J181&gt; I181,"* Los exámenes Reactivos de 12 a 24 meses NO DEBEN ser mayor a los Exámenes Procesados de la misma edad. ","")</f>
        <v/>
      </c>
      <c r="DD181" s="193" t="str">
        <f>IF(L181&gt; K181,"* Los exámenes Reactivos de 3 a 4 años NO DEBEN ser mayor a los Exámenes Procesados de la misma edad. ","")</f>
        <v/>
      </c>
      <c r="DE181" s="193" t="str">
        <f>IF(N181&gt; M181,"* Los exámenes Reactivos de 5 a 9 años NO DEBEN ser mayor a los Exámenes Procesados de la misma edad. ","")</f>
        <v/>
      </c>
      <c r="DF181" s="193" t="str">
        <f>IF(P181&gt; O181,"* Los exámenes Reactivos de 10 a 14 años NO DEBEN ser mayor a los Exámenes Procesados de la misma edad. ","")</f>
        <v/>
      </c>
      <c r="DG181" s="193" t="str">
        <f>IF(R181&gt; Q181,"* Los exámenes Reactivos de 15 a 19 años NO DEBEN ser mayor a los Exámenes Procesados de la misma edad. ","")</f>
        <v/>
      </c>
      <c r="DH181" s="193" t="str">
        <f>IF(T181&gt; S181,"* Los exámenes Reactivos de 20 a 24 años NO DEBEN ser mayor a los Exámenes Procesados de la misma edad. ","")</f>
        <v/>
      </c>
      <c r="DI181" s="193" t="str">
        <f>IF(V181&gt; U181,"* Los exámenes Reactivos de 25 a 29 años NO DEBEN ser mayor a los Exámenes Procesados de la misma edad. ","")</f>
        <v/>
      </c>
      <c r="DJ181" s="193" t="str">
        <f>IF(X181&gt; W181,"* Los exámenes Reactivos de 30 a 34 años NO DEBEN ser mayor a los Exámenes Procesados de la misma edad. ","")</f>
        <v/>
      </c>
      <c r="DK181" s="193" t="str">
        <f>IF(Z181&gt; Y181,"* Los exámenes Reactivos de 35 a 39 años NO DEBEN ser mayor a los Exámenes Procesados de la misma edad. ","")</f>
        <v/>
      </c>
      <c r="DL181" s="193" t="str">
        <f>IF(AB181&gt; AA181,"* Los exámenes Reactivos de 40 a 44 años NO DEBEN ser mayor a los Exámenes Procesados de la misma edad. ","")</f>
        <v/>
      </c>
      <c r="DM181" s="193" t="str">
        <f>IF(AD181&gt; AC181,"* Los exámenes Reactivos de 45 a 49 años NO DEBEN ser mayor a los Exámenes Procesados de la misma edad. ","")</f>
        <v/>
      </c>
      <c r="DN181" s="193" t="str">
        <f>IF(AF181&gt; AE181,"* Los exámenes Reactivos de 50 a 54 años NO DEBEN ser mayor a los Exámenes Procesados de la misma edad. ","")</f>
        <v/>
      </c>
      <c r="DO181" s="193" t="str">
        <f>IF(AH181&gt; AG181,"* Los exámenes Reactivos de 55 a 59 años NO DEBEN ser mayor a los Exámenes Procesados de la misma edad. ","")</f>
        <v/>
      </c>
      <c r="DP181" s="193" t="str">
        <f>IF(AJ181&gt; AI181,"* Los exámenes Reactivos de 60 a 64 años NO DEBEN ser mayor a los Exámenes Procesados de la misma edad. ","")</f>
        <v/>
      </c>
      <c r="DQ181" s="193" t="str">
        <f>IF(AL181&gt; AK181,"* Los exámenes Reactivos de 65 a 69 años NO DEBEN ser mayor a los Exámenes Procesados de la misma edad. ","")</f>
        <v/>
      </c>
      <c r="DR181" s="193" t="str">
        <f>IF(AN181&gt; AM181,"* Los exámenes Reactivos de 70 a 74 años NO DEBEN ser mayor a los Exámenes Procesados de la misma edad. ","")</f>
        <v/>
      </c>
      <c r="DS181" s="193" t="str">
        <f>IF(AP181&gt; AO181,"* Los exámenes Reactivos de 75 a 79 años NO DEBEN ser mayor a los Exámenes Procesados de la misma edad. ","")</f>
        <v/>
      </c>
      <c r="DT181" s="193" t="str">
        <f>IF(AR181&gt; AQ181,"* Los exámenes Reactivos de 80 y mas años NO DEBEN ser mayor a los Exámenes Procesados de la misma edad. ","")</f>
        <v/>
      </c>
      <c r="EA181" s="194">
        <f>IF(F181&gt; E181,1,0)</f>
        <v>0</v>
      </c>
      <c r="EB181" s="194">
        <f>IF(H181&gt; G181,1,0)</f>
        <v>0</v>
      </c>
      <c r="EC181" s="194">
        <f>IF(J181&gt; I181,1,0)</f>
        <v>0</v>
      </c>
      <c r="ED181" s="194">
        <f>IF(L181&gt; K181,1,0)</f>
        <v>0</v>
      </c>
      <c r="EE181" s="194">
        <f>IF(N181&gt; M181,1,0)</f>
        <v>0</v>
      </c>
      <c r="EF181" s="194">
        <f>IF(P181&gt; O181,1,0)</f>
        <v>0</v>
      </c>
      <c r="EG181" s="194">
        <f>IF(R181&gt; Q181,1,0)</f>
        <v>0</v>
      </c>
      <c r="EH181" s="194">
        <f>IF(T181&gt; S181,1,0)</f>
        <v>0</v>
      </c>
      <c r="EI181" s="194">
        <f>IF(V181&gt; U181,1,0)</f>
        <v>0</v>
      </c>
      <c r="EJ181" s="194">
        <f>IF(X181&gt; W181,1,0)</f>
        <v>0</v>
      </c>
      <c r="EK181" s="194">
        <f>IF(Z181&gt; Y181,1,0)</f>
        <v>0</v>
      </c>
      <c r="EL181" s="194">
        <f>IF(AB181&gt; AA181,1,0)</f>
        <v>0</v>
      </c>
      <c r="EM181" s="194">
        <f>IF(AD181&gt; AC181,1,0)</f>
        <v>0</v>
      </c>
      <c r="EN181" s="194">
        <f>IF(AF181&gt; AE181,1,0)</f>
        <v>0</v>
      </c>
      <c r="EO181" s="194">
        <f>IF(AH181&gt; AG181,1,0)</f>
        <v>0</v>
      </c>
      <c r="EP181" s="194">
        <f>IF(AJ181&gt; AI181,1,0)</f>
        <v>0</v>
      </c>
      <c r="EQ181" s="194">
        <f>IF(AL181&gt; AK181,1,0)</f>
        <v>0</v>
      </c>
      <c r="ER181" s="194">
        <f>IF(AN181&gt; AM181,1,0)</f>
        <v>0</v>
      </c>
      <c r="ES181" s="194">
        <f>IF(AP181&gt; AO181,1,0)</f>
        <v>0</v>
      </c>
      <c r="ET181" s="194">
        <f>IF(AR181&gt; AQ181,1,0)</f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61</v>
      </c>
      <c r="D182" s="114">
        <f t="shared" si="351"/>
        <v>0</v>
      </c>
      <c r="E182" s="11"/>
      <c r="F182" s="24"/>
      <c r="G182" s="11"/>
      <c r="H182" s="24"/>
      <c r="I182" s="11"/>
      <c r="J182" s="24"/>
      <c r="K182" s="11"/>
      <c r="L182" s="24"/>
      <c r="M182" s="11"/>
      <c r="N182" s="13"/>
      <c r="O182" s="11">
        <v>2</v>
      </c>
      <c r="P182" s="24"/>
      <c r="Q182" s="11">
        <v>7</v>
      </c>
      <c r="R182" s="24"/>
      <c r="S182" s="11">
        <v>11</v>
      </c>
      <c r="T182" s="24"/>
      <c r="U182" s="11">
        <v>13</v>
      </c>
      <c r="V182" s="24"/>
      <c r="W182" s="11">
        <v>6</v>
      </c>
      <c r="X182" s="24"/>
      <c r="Y182" s="11">
        <v>9</v>
      </c>
      <c r="Z182" s="24"/>
      <c r="AA182" s="11">
        <v>9</v>
      </c>
      <c r="AB182" s="24"/>
      <c r="AC182" s="11">
        <v>2</v>
      </c>
      <c r="AD182" s="24"/>
      <c r="AE182" s="11">
        <v>2</v>
      </c>
      <c r="AF182" s="158"/>
      <c r="AG182" s="11"/>
      <c r="AH182" s="158"/>
      <c r="AI182" s="11"/>
      <c r="AJ182" s="13"/>
      <c r="AK182" s="11"/>
      <c r="AL182" s="24"/>
      <c r="AM182" s="11"/>
      <c r="AN182" s="24"/>
      <c r="AO182" s="11"/>
      <c r="AP182" s="24"/>
      <c r="AQ182" s="11"/>
      <c r="AR182" s="28"/>
      <c r="AS182" s="12">
        <v>22</v>
      </c>
      <c r="AT182" s="43">
        <v>39</v>
      </c>
      <c r="AU182" s="149">
        <v>0</v>
      </c>
      <c r="AV182" s="12">
        <v>0</v>
      </c>
      <c r="AW182" s="11">
        <v>0</v>
      </c>
      <c r="AX182" s="14">
        <v>0</v>
      </c>
      <c r="AY182" s="12">
        <v>0</v>
      </c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>IF(C182&lt;   D182,"* El total de Reactivos NO DEBE ser superior al total de Procesados. ","")</f>
        <v/>
      </c>
      <c r="CB182" s="193" t="str">
        <f>IF(C182&lt;&gt; AS182+ AT182,"* La suma de las columnas Sexo DEBE SER IGUAL a los Procesados. ","")</f>
        <v/>
      </c>
      <c r="CC182" s="193" t="str">
        <f>IF(C182&lt;  AU182+ AV182,"* La suma de las columna Trans NO DEBE ser superior al total de Procesados. ","")</f>
        <v/>
      </c>
      <c r="CD182" s="193" t="str">
        <f>IF(C182&lt;  AW182,"* La columna Pueblos Originarios NO DEBE ser superior al total de Procesados. ","")</f>
        <v/>
      </c>
      <c r="CE182" s="193" t="str">
        <f>IF(C182&lt;  AX182,"* La columna Migrantes NO DEBE ser superior al total de Procesados. ","")</f>
        <v/>
      </c>
      <c r="CF182" s="193" t="str">
        <f>IF((O182 + Q182) &lt;  AY182,"* La columna 14-18 AÑOS no puede ser mayor al total por grupo edad de 10 a 19 años. ","")</f>
        <v/>
      </c>
      <c r="CG182" s="194">
        <f>IF(C182&lt;&gt; AS182+AT182,1,0)</f>
        <v>0</v>
      </c>
      <c r="CH182" s="194">
        <f>IF(C182&lt;  AU182+AV182,1,0)</f>
        <v>0</v>
      </c>
      <c r="CI182" s="194">
        <f>IF(C182&lt;  AW182,1,0)</f>
        <v>0</v>
      </c>
      <c r="CJ182" s="194">
        <f>IF(C182&lt;  AX182,1,0)</f>
        <v>0</v>
      </c>
      <c r="CK182" s="194">
        <f>IF((O182 + Q182) &lt;  AY182,1,0)</f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>IF(F182&gt; E182,"* Los exámenes Reactivos de Menor de 6 meses NO DEBEN ser mayor a los Exámenes Procesados de la misma edad. ","")</f>
        <v/>
      </c>
      <c r="DB182" s="193" t="str">
        <f>IF(H182&gt; G182,"* Los exámenes Reactivos de 6 a 11 meses NO DEBEN ser mayor a los Exámenes Procesados de la misma edad. ","")</f>
        <v/>
      </c>
      <c r="DC182" s="193" t="str">
        <f>IF(J182&gt; I182,"* Los exámenes Reactivos de 12 a 24 meses NO DEBEN ser mayor a los Exámenes Procesados de la misma edad. ","")</f>
        <v/>
      </c>
      <c r="DD182" s="193" t="str">
        <f>IF(L182&gt; K182,"* Los exámenes Reactivos de 3 a 4 años NO DEBEN ser mayor a los Exámenes Procesados de la misma edad. ","")</f>
        <v/>
      </c>
      <c r="DE182" s="193" t="str">
        <f>IF(N182&gt; M182,"* Los exámenes Reactivos de 5 a 9 años NO DEBEN ser mayor a los Exámenes Procesados de la misma edad. ","")</f>
        <v/>
      </c>
      <c r="DF182" s="193" t="str">
        <f>IF(P182&gt; O182,"* Los exámenes Reactivos de 10 a 14 años NO DEBEN ser mayor a los Exámenes Procesados de la misma edad. ","")</f>
        <v/>
      </c>
      <c r="DG182" s="193" t="str">
        <f>IF(R182&gt; Q182,"* Los exámenes Reactivos de 15 a 19 años NO DEBEN ser mayor a los Exámenes Procesados de la misma edad. ","")</f>
        <v/>
      </c>
      <c r="DH182" s="193" t="str">
        <f>IF(T182&gt; S182,"* Los exámenes Reactivos de 20 a 24 años NO DEBEN ser mayor a los Exámenes Procesados de la misma edad. ","")</f>
        <v/>
      </c>
      <c r="DI182" s="193" t="str">
        <f>IF(V182&gt; U182,"* Los exámenes Reactivos de 25 a 29 años NO DEBEN ser mayor a los Exámenes Procesados de la misma edad. ","")</f>
        <v/>
      </c>
      <c r="DJ182" s="193" t="str">
        <f>IF(X182&gt; W182,"* Los exámenes Reactivos de 30 a 34 años NO DEBEN ser mayor a los Exámenes Procesados de la misma edad. ","")</f>
        <v/>
      </c>
      <c r="DK182" s="193" t="str">
        <f>IF(Z182&gt; Y182,"* Los exámenes Reactivos de 35 a 39 años NO DEBEN ser mayor a los Exámenes Procesados de la misma edad. ","")</f>
        <v/>
      </c>
      <c r="DL182" s="193" t="str">
        <f>IF(AB182&gt; AA182,"* Los exámenes Reactivos de 40 a 44 años NO DEBEN ser mayor a los Exámenes Procesados de la misma edad. ","")</f>
        <v/>
      </c>
      <c r="DM182" s="193" t="str">
        <f>IF(AD182&gt; AC182,"* Los exámenes Reactivos de 45 a 49 años NO DEBEN ser mayor a los Exámenes Procesados de la misma edad. ","")</f>
        <v/>
      </c>
      <c r="DN182" s="193" t="str">
        <f>IF(AF182&gt; AE182,"* Los exámenes Reactivos de 50 a 54 años NO DEBEN ser mayor a los Exámenes Procesados de la misma edad. ","")</f>
        <v/>
      </c>
      <c r="DO182" s="193" t="str">
        <f>IF(AH182&gt; AG182,"* Los exámenes Reactivos de 55 a 59 años NO DEBEN ser mayor a los Exámenes Procesados de la misma edad. ","")</f>
        <v/>
      </c>
      <c r="DP182" s="193" t="str">
        <f>IF(AJ182&gt; AI182,"* Los exámenes Reactivos de 60 a 64 años NO DEBEN ser mayor a los Exámenes Procesados de la misma edad. ","")</f>
        <v/>
      </c>
      <c r="DQ182" s="193" t="str">
        <f>IF(AL182&gt; AK182,"* Los exámenes Reactivos de 65 a 69 años NO DEBEN ser mayor a los Exámenes Procesados de la misma edad. ","")</f>
        <v/>
      </c>
      <c r="DR182" s="193" t="str">
        <f>IF(AN182&gt; AM182,"* Los exámenes Reactivos de 70 a 74 años NO DEBEN ser mayor a los Exámenes Procesados de la misma edad. ","")</f>
        <v/>
      </c>
      <c r="DS182" s="193" t="str">
        <f>IF(AP182&gt; AO182,"* Los exámenes Reactivos de 75 a 79 años NO DEBEN ser mayor a los Exámenes Procesados de la misma edad. ","")</f>
        <v/>
      </c>
      <c r="DT182" s="193" t="str">
        <f>IF(AR182&gt; AQ182,"* Los exámenes Reactivos de 80 y mas años NO DEBEN ser mayor a los Exámenes Procesados de la misma edad. ","")</f>
        <v/>
      </c>
      <c r="EA182" s="194">
        <f>IF(F182&gt; E182,1,0)</f>
        <v>0</v>
      </c>
      <c r="EB182" s="194">
        <f>IF(H182&gt; G182,1,0)</f>
        <v>0</v>
      </c>
      <c r="EC182" s="194">
        <f>IF(J182&gt; I182,1,0)</f>
        <v>0</v>
      </c>
      <c r="ED182" s="194">
        <f>IF(L182&gt; K182,1,0)</f>
        <v>0</v>
      </c>
      <c r="EE182" s="194">
        <f>IF(N182&gt; M182,1,0)</f>
        <v>0</v>
      </c>
      <c r="EF182" s="194">
        <f>IF(P182&gt; O182,1,0)</f>
        <v>0</v>
      </c>
      <c r="EG182" s="194">
        <f>IF(R182&gt; Q182,1,0)</f>
        <v>0</v>
      </c>
      <c r="EH182" s="194">
        <f>IF(T182&gt; S182,1,0)</f>
        <v>0</v>
      </c>
      <c r="EI182" s="194">
        <f>IF(V182&gt; U182,1,0)</f>
        <v>0</v>
      </c>
      <c r="EJ182" s="194">
        <f>IF(X182&gt; W182,1,0)</f>
        <v>0</v>
      </c>
      <c r="EK182" s="194">
        <f>IF(Z182&gt; Y182,1,0)</f>
        <v>0</v>
      </c>
      <c r="EL182" s="194">
        <f>IF(AB182&gt; AA182,1,0)</f>
        <v>0</v>
      </c>
      <c r="EM182" s="194">
        <f>IF(AD182&gt; AC182,1,0)</f>
        <v>0</v>
      </c>
      <c r="EN182" s="194">
        <f>IF(AF182&gt; AE182,1,0)</f>
        <v>0</v>
      </c>
      <c r="EO182" s="194">
        <f>IF(AH182&gt; AG182,1,0)</f>
        <v>0</v>
      </c>
      <c r="EP182" s="194">
        <f>IF(AJ182&gt; AI182,1,0)</f>
        <v>0</v>
      </c>
      <c r="EQ182" s="194">
        <f>IF(AL182&gt; AK182,1,0)</f>
        <v>0</v>
      </c>
      <c r="ER182" s="194">
        <f>IF(AN182&gt; AM182,1,0)</f>
        <v>0</v>
      </c>
      <c r="ES182" s="194">
        <f>IF(AP182&gt; AO182,1,0)</f>
        <v>0</v>
      </c>
      <c r="ET182" s="194">
        <f>IF(AR182&gt; AQ182,1,0)</f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3">IF(C187&lt;   D187,"* El total de Reactivos NO DEBE ser superior al total de Procesados. ","")</f>
        <v/>
      </c>
      <c r="CB187" s="193" t="str">
        <f t="shared" ref="CB187:CB204" si="354">IF(C187&lt;&gt; AS187+ AT187,"* La suma de las columnas Sexo DEBE SER IGUAL a los Procesados. ","")</f>
        <v/>
      </c>
      <c r="CC187" s="193" t="str">
        <f t="shared" ref="CC187:CC209" si="355">IF(C187&lt;  AU187+ AV187,"* La suma de las columna Trans NO DEBE ser superior al total de Procesados. ","")</f>
        <v/>
      </c>
      <c r="CD187" s="193" t="str">
        <f t="shared" ref="CD187:CD209" si="356">IF(C187&lt;  AW187,"* La columna Pueblos Originarios NO DEBE ser superior al total de Procesados. ","")</f>
        <v/>
      </c>
      <c r="CE187" s="193" t="str">
        <f t="shared" ref="CE187:CE209" si="357">IF(C187&lt;  AX187,"* La columna Migrantes NO DEBE ser superior al total de Procesados. ","")</f>
        <v/>
      </c>
      <c r="CF187" s="193" t="str">
        <f t="shared" ref="CF187:CF209" si="358">IF((O187 + Q187) &lt;  AY187,"* La columna 14-18 AÑOS no puede ser mayor al total por grupo edad de 10 a 19 años. ","")</f>
        <v/>
      </c>
      <c r="CG187" s="194">
        <f t="shared" ref="CG187:CG209" si="359">IF(C187&lt;&gt; AS187+AT187,1,0)</f>
        <v>0</v>
      </c>
      <c r="CH187" s="194">
        <f t="shared" ref="CH187:CH209" si="360">IF(C187&lt;  AU187+AV187,1,0)</f>
        <v>0</v>
      </c>
      <c r="CI187" s="194">
        <f t="shared" ref="CI187:CI209" si="361">IF(C187&lt;  AW187,1,0)</f>
        <v>0</v>
      </c>
      <c r="CJ187" s="194">
        <f t="shared" ref="CJ187:CJ209" si="362">IF(C187&lt;  AX187,1,0)</f>
        <v>0</v>
      </c>
      <c r="CK187" s="194">
        <f t="shared" ref="CK187:CK209" si="363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4">IF(F187&gt; E187,"* Los exámenes Reactivos de Menor de 6 meses NO DEBEN ser mayor a los Exámenes Procesados de la misma edad. ","")</f>
        <v/>
      </c>
      <c r="DB187" s="193" t="str">
        <f t="shared" ref="DB187:DB209" si="365">IF(H187&gt; G187,"* Los exámenes Reactivos de 6 a 11 meses NO DEBEN ser mayor a los Exámenes Procesados de la misma edad. ","")</f>
        <v/>
      </c>
      <c r="DC187" s="193" t="str">
        <f t="shared" ref="DC187:DC209" si="366">IF(J187&gt; I187,"* Los exámenes Reactivos de 12 a 24 meses NO DEBEN ser mayor a los Exámenes Procesados de la misma edad. ","")</f>
        <v/>
      </c>
      <c r="DD187" s="193" t="str">
        <f t="shared" ref="DD187:DD209" si="367">IF(L187&gt; K187,"* Los exámenes Reactivos de 3 a 4 años NO DEBEN ser mayor a los Exámenes Procesados de la misma edad. ","")</f>
        <v/>
      </c>
      <c r="DE187" s="193" t="str">
        <f t="shared" ref="DE187:DE209" si="368">IF(N187&gt; M187,"* Los exámenes Reactivos de 5 a 9 años NO DEBEN ser mayor a los Exámenes Procesados de la misma edad. ","")</f>
        <v/>
      </c>
      <c r="DF187" s="193" t="str">
        <f t="shared" ref="DF187:DF209" si="369">IF(P187&gt; O187,"* Los exámenes Reactivos de 10 a 14 años NO DEBEN ser mayor a los Exámenes Procesados de la misma edad. ","")</f>
        <v/>
      </c>
      <c r="DG187" s="193" t="str">
        <f t="shared" ref="DG187:DG209" si="370">IF(R187&gt; Q187,"* Los exámenes Reactivos de 15 a 19 años NO DEBEN ser mayor a los Exámenes Procesados de la misma edad. ","")</f>
        <v/>
      </c>
      <c r="DH187" s="193" t="str">
        <f t="shared" ref="DH187:DH209" si="371">IF(T187&gt; S187,"* Los exámenes Reactivos de 20 a 24 años NO DEBEN ser mayor a los Exámenes Procesados de la misma edad. ","")</f>
        <v/>
      </c>
      <c r="DI187" s="193" t="str">
        <f t="shared" ref="DI187:DI209" si="372">IF(V187&gt; U187,"* Los exámenes Reactivos de 25 a 29 años NO DEBEN ser mayor a los Exámenes Procesados de la misma edad. ","")</f>
        <v/>
      </c>
      <c r="DJ187" s="193" t="str">
        <f t="shared" ref="DJ187:DJ209" si="373">IF(X187&gt; W187,"* Los exámenes Reactivos de 30 a 34 años NO DEBEN ser mayor a los Exámenes Procesados de la misma edad. ","")</f>
        <v/>
      </c>
      <c r="DK187" s="193" t="str">
        <f t="shared" ref="DK187:DK209" si="374">IF(Z187&gt; Y187,"* Los exámenes Reactivos de 35 a 39 años NO DEBEN ser mayor a los Exámenes Procesados de la misma edad. ","")</f>
        <v/>
      </c>
      <c r="DL187" s="193" t="str">
        <f t="shared" ref="DL187:DL209" si="375">IF(AB187&gt; AA187,"* Los exámenes Reactivos de 40 a 44 años NO DEBEN ser mayor a los Exámenes Procesados de la misma edad. ","")</f>
        <v/>
      </c>
      <c r="DM187" s="193" t="str">
        <f t="shared" ref="DM187:DM209" si="376">IF(AD187&gt; AC187,"* Los exámenes Reactivos de 45 a 49 años NO DEBEN ser mayor a los Exámenes Procesados de la misma edad. ","")</f>
        <v/>
      </c>
      <c r="DN187" s="193" t="str">
        <f t="shared" ref="DN187:DN209" si="377">IF(AF187&gt; AE187,"* Los exámenes Reactivos de 50 a 54 años NO DEBEN ser mayor a los Exámenes Procesados de la misma edad. ","")</f>
        <v/>
      </c>
      <c r="DO187" s="193" t="str">
        <f t="shared" ref="DO187:DO209" si="378">IF(AH187&gt; AG187,"* Los exámenes Reactivos de 55 a 59 años NO DEBEN ser mayor a los Exámenes Procesados de la misma edad. ","")</f>
        <v/>
      </c>
      <c r="DP187" s="193" t="str">
        <f t="shared" ref="DP187:DP209" si="379">IF(AJ187&gt; AI187,"* Los exámenes Reactivos de 60 a 64 años NO DEBEN ser mayor a los Exámenes Procesados de la misma edad. ","")</f>
        <v/>
      </c>
      <c r="DQ187" s="193" t="str">
        <f t="shared" ref="DQ187:DQ209" si="380">IF(AL187&gt; AK187,"* Los exámenes Reactivos de 65 a 69 años NO DEBEN ser mayor a los Exámenes Procesados de la misma edad. ","")</f>
        <v/>
      </c>
      <c r="DR187" s="193" t="str">
        <f t="shared" ref="DR187:DR209" si="381">IF(AN187&gt; AM187,"* Los exámenes Reactivos de 70 a 74 años NO DEBEN ser mayor a los Exámenes Procesados de la misma edad. ","")</f>
        <v/>
      </c>
      <c r="DS187" s="193" t="str">
        <f t="shared" ref="DS187:DS209" si="382">IF(AP187&gt; AO187,"* Los exámenes Reactivos de 75 a 79 años NO DEBEN ser mayor a los Exámenes Procesados de la misma edad. ","")</f>
        <v/>
      </c>
      <c r="DT187" s="193" t="str">
        <f t="shared" ref="DT187:DT209" si="383">IF(AR187&gt; AQ187,"* Los exámenes Reactivos de 80 y mas años NO DEBEN ser mayor a los Exámenes Procesados de la misma edad. ","")</f>
        <v/>
      </c>
      <c r="EA187" s="194">
        <f t="shared" ref="EA187:EA209" si="384">IF(F187&gt; E187,1,0)</f>
        <v>0</v>
      </c>
      <c r="EB187" s="194">
        <f t="shared" ref="EB187:EB209" si="385">IF(H187&gt; G187,1,0)</f>
        <v>0</v>
      </c>
      <c r="EC187" s="194">
        <f t="shared" ref="EC187:EC209" si="386">IF(J187&gt; I187,1,0)</f>
        <v>0</v>
      </c>
      <c r="ED187" s="194">
        <f t="shared" ref="ED187:ED209" si="387">IF(L187&gt; K187,1,0)</f>
        <v>0</v>
      </c>
      <c r="EE187" s="194">
        <f t="shared" ref="EE187:EE209" si="388">IF(N187&gt; M187,1,0)</f>
        <v>0</v>
      </c>
      <c r="EF187" s="194">
        <f t="shared" ref="EF187:EF209" si="389">IF(P187&gt; O187,1,0)</f>
        <v>0</v>
      </c>
      <c r="EG187" s="194">
        <f t="shared" ref="EG187:EG209" si="390">IF(R187&gt; Q187,1,0)</f>
        <v>0</v>
      </c>
      <c r="EH187" s="194">
        <f t="shared" ref="EH187:EH209" si="391">IF(T187&gt; S187,1,0)</f>
        <v>0</v>
      </c>
      <c r="EI187" s="194">
        <f t="shared" ref="EI187:EI209" si="392">IF(V187&gt; U187,1,0)</f>
        <v>0</v>
      </c>
      <c r="EJ187" s="194">
        <f t="shared" ref="EJ187:EJ209" si="393">IF(X187&gt; W187,1,0)</f>
        <v>0</v>
      </c>
      <c r="EK187" s="194">
        <f t="shared" ref="EK187:EK209" si="394">IF(Z187&gt; Y187,1,0)</f>
        <v>0</v>
      </c>
      <c r="EL187" s="194">
        <f t="shared" ref="EL187:EL209" si="395">IF(AB187&gt; AA187,1,0)</f>
        <v>0</v>
      </c>
      <c r="EM187" s="194">
        <f t="shared" ref="EM187:EM209" si="396">IF(AD187&gt; AC187,1,0)</f>
        <v>0</v>
      </c>
      <c r="EN187" s="194">
        <f t="shared" ref="EN187:EN209" si="397">IF(AF187&gt; AE187,1,0)</f>
        <v>0</v>
      </c>
      <c r="EO187" s="194">
        <f t="shared" ref="EO187:EO209" si="398">IF(AH187&gt; AG187,1,0)</f>
        <v>0</v>
      </c>
      <c r="EP187" s="194">
        <f t="shared" ref="EP187:EP209" si="399">IF(AJ187&gt; AI187,1,0)</f>
        <v>0</v>
      </c>
      <c r="EQ187" s="194">
        <f t="shared" ref="EQ187:EQ209" si="400">IF(AL187&gt; AK187,1,0)</f>
        <v>0</v>
      </c>
      <c r="ER187" s="194">
        <f t="shared" ref="ER187:ER209" si="401">IF(AN187&gt; AM187,1,0)</f>
        <v>0</v>
      </c>
      <c r="ES187" s="194">
        <f t="shared" ref="ES187:ES209" si="402">IF(AP187&gt; AO187,1,0)</f>
        <v>0</v>
      </c>
      <c r="ET187" s="194">
        <f t="shared" ref="ET187:ET209" si="403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4">SUM(+E188+G188+I188+K188+M188+O188+Q188+S188+U188+W188+Y188+AA188+AC188+AE188+AG188+AI188+AK188+AM188+AO188+AQ188)</f>
        <v>0</v>
      </c>
      <c r="D188" s="109">
        <f t="shared" si="404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3"/>
        <v/>
      </c>
      <c r="CB188" s="193" t="str">
        <f t="shared" si="354"/>
        <v/>
      </c>
      <c r="CC188" s="193" t="str">
        <f t="shared" si="355"/>
        <v/>
      </c>
      <c r="CD188" s="193" t="str">
        <f t="shared" si="356"/>
        <v/>
      </c>
      <c r="CE188" s="193" t="str">
        <f t="shared" si="357"/>
        <v/>
      </c>
      <c r="CF188" s="193" t="str">
        <f t="shared" si="358"/>
        <v/>
      </c>
      <c r="CG188" s="194">
        <f t="shared" si="359"/>
        <v>0</v>
      </c>
      <c r="CH188" s="194">
        <f t="shared" si="360"/>
        <v>0</v>
      </c>
      <c r="CI188" s="194">
        <f t="shared" si="361"/>
        <v>0</v>
      </c>
      <c r="CJ188" s="194">
        <f t="shared" si="362"/>
        <v>0</v>
      </c>
      <c r="CK188" s="194">
        <f t="shared" si="363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4"/>
        <v/>
      </c>
      <c r="DB188" s="193" t="str">
        <f t="shared" si="365"/>
        <v/>
      </c>
      <c r="DC188" s="193" t="str">
        <f t="shared" si="366"/>
        <v/>
      </c>
      <c r="DD188" s="193" t="str">
        <f t="shared" si="367"/>
        <v/>
      </c>
      <c r="DE188" s="193" t="str">
        <f t="shared" si="368"/>
        <v/>
      </c>
      <c r="DF188" s="193" t="str">
        <f t="shared" si="369"/>
        <v/>
      </c>
      <c r="DG188" s="193" t="str">
        <f t="shared" si="370"/>
        <v/>
      </c>
      <c r="DH188" s="193" t="str">
        <f t="shared" si="371"/>
        <v/>
      </c>
      <c r="DI188" s="193" t="str">
        <f t="shared" si="372"/>
        <v/>
      </c>
      <c r="DJ188" s="193" t="str">
        <f t="shared" si="373"/>
        <v/>
      </c>
      <c r="DK188" s="193" t="str">
        <f t="shared" si="374"/>
        <v/>
      </c>
      <c r="DL188" s="193" t="str">
        <f t="shared" si="375"/>
        <v/>
      </c>
      <c r="DM188" s="193" t="str">
        <f t="shared" si="376"/>
        <v/>
      </c>
      <c r="DN188" s="193" t="str">
        <f t="shared" si="377"/>
        <v/>
      </c>
      <c r="DO188" s="193" t="str">
        <f t="shared" si="378"/>
        <v/>
      </c>
      <c r="DP188" s="193" t="str">
        <f t="shared" si="379"/>
        <v/>
      </c>
      <c r="DQ188" s="193" t="str">
        <f t="shared" si="380"/>
        <v/>
      </c>
      <c r="DR188" s="193" t="str">
        <f t="shared" si="381"/>
        <v/>
      </c>
      <c r="DS188" s="193" t="str">
        <f t="shared" si="382"/>
        <v/>
      </c>
      <c r="DT188" s="193" t="str">
        <f t="shared" si="383"/>
        <v/>
      </c>
      <c r="EA188" s="194">
        <f t="shared" si="384"/>
        <v>0</v>
      </c>
      <c r="EB188" s="194">
        <f t="shared" si="385"/>
        <v>0</v>
      </c>
      <c r="EC188" s="194">
        <f t="shared" si="386"/>
        <v>0</v>
      </c>
      <c r="ED188" s="194">
        <f t="shared" si="387"/>
        <v>0</v>
      </c>
      <c r="EE188" s="194">
        <f t="shared" si="388"/>
        <v>0</v>
      </c>
      <c r="EF188" s="194">
        <f t="shared" si="389"/>
        <v>0</v>
      </c>
      <c r="EG188" s="194">
        <f t="shared" si="390"/>
        <v>0</v>
      </c>
      <c r="EH188" s="194">
        <f t="shared" si="391"/>
        <v>0</v>
      </c>
      <c r="EI188" s="194">
        <f t="shared" si="392"/>
        <v>0</v>
      </c>
      <c r="EJ188" s="194">
        <f t="shared" si="393"/>
        <v>0</v>
      </c>
      <c r="EK188" s="194">
        <f t="shared" si="394"/>
        <v>0</v>
      </c>
      <c r="EL188" s="194">
        <f t="shared" si="395"/>
        <v>0</v>
      </c>
      <c r="EM188" s="194">
        <f t="shared" si="396"/>
        <v>0</v>
      </c>
      <c r="EN188" s="194">
        <f t="shared" si="397"/>
        <v>0</v>
      </c>
      <c r="EO188" s="194">
        <f t="shared" si="398"/>
        <v>0</v>
      </c>
      <c r="EP188" s="194">
        <f t="shared" si="399"/>
        <v>0</v>
      </c>
      <c r="EQ188" s="194">
        <f t="shared" si="400"/>
        <v>0</v>
      </c>
      <c r="ER188" s="194">
        <f t="shared" si="401"/>
        <v>0</v>
      </c>
      <c r="ES188" s="194">
        <f t="shared" si="402"/>
        <v>0</v>
      </c>
      <c r="ET188" s="194">
        <f t="shared" si="403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4"/>
        <v>0</v>
      </c>
      <c r="D189" s="109">
        <f t="shared" si="404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3"/>
        <v/>
      </c>
      <c r="CB189" s="193" t="str">
        <f t="shared" si="354"/>
        <v/>
      </c>
      <c r="CC189" s="193" t="str">
        <f t="shared" si="355"/>
        <v/>
      </c>
      <c r="CD189" s="193" t="str">
        <f t="shared" si="356"/>
        <v/>
      </c>
      <c r="CE189" s="193" t="str">
        <f t="shared" si="357"/>
        <v/>
      </c>
      <c r="CF189" s="193" t="str">
        <f t="shared" si="358"/>
        <v/>
      </c>
      <c r="CG189" s="194">
        <f t="shared" si="359"/>
        <v>0</v>
      </c>
      <c r="CH189" s="194">
        <f t="shared" si="360"/>
        <v>0</v>
      </c>
      <c r="CI189" s="194">
        <f t="shared" si="361"/>
        <v>0</v>
      </c>
      <c r="CJ189" s="194">
        <f t="shared" si="362"/>
        <v>0</v>
      </c>
      <c r="CK189" s="194">
        <f t="shared" si="363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4"/>
        <v/>
      </c>
      <c r="DB189" s="193" t="str">
        <f t="shared" si="365"/>
        <v/>
      </c>
      <c r="DC189" s="193" t="str">
        <f t="shared" si="366"/>
        <v/>
      </c>
      <c r="DD189" s="193" t="str">
        <f t="shared" si="367"/>
        <v/>
      </c>
      <c r="DE189" s="193" t="str">
        <f t="shared" si="368"/>
        <v/>
      </c>
      <c r="DF189" s="193" t="str">
        <f t="shared" si="369"/>
        <v/>
      </c>
      <c r="DG189" s="193" t="str">
        <f t="shared" si="370"/>
        <v/>
      </c>
      <c r="DH189" s="193" t="str">
        <f t="shared" si="371"/>
        <v/>
      </c>
      <c r="DI189" s="193" t="str">
        <f t="shared" si="372"/>
        <v/>
      </c>
      <c r="DJ189" s="193" t="str">
        <f t="shared" si="373"/>
        <v/>
      </c>
      <c r="DK189" s="193" t="str">
        <f t="shared" si="374"/>
        <v/>
      </c>
      <c r="DL189" s="193" t="str">
        <f t="shared" si="375"/>
        <v/>
      </c>
      <c r="DM189" s="193" t="str">
        <f t="shared" si="376"/>
        <v/>
      </c>
      <c r="DN189" s="193" t="str">
        <f t="shared" si="377"/>
        <v/>
      </c>
      <c r="DO189" s="193" t="str">
        <f t="shared" si="378"/>
        <v/>
      </c>
      <c r="DP189" s="193" t="str">
        <f t="shared" si="379"/>
        <v/>
      </c>
      <c r="DQ189" s="193" t="str">
        <f t="shared" si="380"/>
        <v/>
      </c>
      <c r="DR189" s="193" t="str">
        <f t="shared" si="381"/>
        <v/>
      </c>
      <c r="DS189" s="193" t="str">
        <f t="shared" si="382"/>
        <v/>
      </c>
      <c r="DT189" s="193" t="str">
        <f t="shared" si="383"/>
        <v/>
      </c>
      <c r="EA189" s="194">
        <f t="shared" si="384"/>
        <v>0</v>
      </c>
      <c r="EB189" s="194">
        <f t="shared" si="385"/>
        <v>0</v>
      </c>
      <c r="EC189" s="194">
        <f t="shared" si="386"/>
        <v>0</v>
      </c>
      <c r="ED189" s="194">
        <f t="shared" si="387"/>
        <v>0</v>
      </c>
      <c r="EE189" s="194">
        <f t="shared" si="388"/>
        <v>0</v>
      </c>
      <c r="EF189" s="194">
        <f t="shared" si="389"/>
        <v>0</v>
      </c>
      <c r="EG189" s="194">
        <f t="shared" si="390"/>
        <v>0</v>
      </c>
      <c r="EH189" s="194">
        <f t="shared" si="391"/>
        <v>0</v>
      </c>
      <c r="EI189" s="194">
        <f t="shared" si="392"/>
        <v>0</v>
      </c>
      <c r="EJ189" s="194">
        <f t="shared" si="393"/>
        <v>0</v>
      </c>
      <c r="EK189" s="194">
        <f t="shared" si="394"/>
        <v>0</v>
      </c>
      <c r="EL189" s="194">
        <f t="shared" si="395"/>
        <v>0</v>
      </c>
      <c r="EM189" s="194">
        <f t="shared" si="396"/>
        <v>0</v>
      </c>
      <c r="EN189" s="194">
        <f t="shared" si="397"/>
        <v>0</v>
      </c>
      <c r="EO189" s="194">
        <f t="shared" si="398"/>
        <v>0</v>
      </c>
      <c r="EP189" s="194">
        <f t="shared" si="399"/>
        <v>0</v>
      </c>
      <c r="EQ189" s="194">
        <f t="shared" si="400"/>
        <v>0</v>
      </c>
      <c r="ER189" s="194">
        <f t="shared" si="401"/>
        <v>0</v>
      </c>
      <c r="ES189" s="194">
        <f t="shared" si="402"/>
        <v>0</v>
      </c>
      <c r="ET189" s="194">
        <f t="shared" si="403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4"/>
        <v>0</v>
      </c>
      <c r="D190" s="139">
        <f t="shared" si="404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3"/>
        <v/>
      </c>
      <c r="CB190" s="193" t="str">
        <f t="shared" si="354"/>
        <v/>
      </c>
      <c r="CC190" s="193" t="str">
        <f t="shared" si="355"/>
        <v/>
      </c>
      <c r="CD190" s="193" t="str">
        <f t="shared" si="356"/>
        <v/>
      </c>
      <c r="CE190" s="193" t="str">
        <f t="shared" si="357"/>
        <v/>
      </c>
      <c r="CF190" s="193" t="str">
        <f t="shared" si="358"/>
        <v/>
      </c>
      <c r="CG190" s="194">
        <f t="shared" si="359"/>
        <v>0</v>
      </c>
      <c r="CH190" s="194">
        <f t="shared" si="360"/>
        <v>0</v>
      </c>
      <c r="CI190" s="194">
        <f t="shared" si="361"/>
        <v>0</v>
      </c>
      <c r="CJ190" s="194">
        <f t="shared" si="362"/>
        <v>0</v>
      </c>
      <c r="CK190" s="194">
        <f t="shared" si="363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4"/>
        <v/>
      </c>
      <c r="DB190" s="193" t="str">
        <f t="shared" si="365"/>
        <v/>
      </c>
      <c r="DC190" s="193" t="str">
        <f t="shared" si="366"/>
        <v/>
      </c>
      <c r="DD190" s="193" t="str">
        <f t="shared" si="367"/>
        <v/>
      </c>
      <c r="DE190" s="193" t="str">
        <f t="shared" si="368"/>
        <v/>
      </c>
      <c r="DF190" s="193" t="str">
        <f t="shared" si="369"/>
        <v/>
      </c>
      <c r="DG190" s="193" t="str">
        <f t="shared" si="370"/>
        <v/>
      </c>
      <c r="DH190" s="193" t="str">
        <f t="shared" si="371"/>
        <v/>
      </c>
      <c r="DI190" s="193" t="str">
        <f t="shared" si="372"/>
        <v/>
      </c>
      <c r="DJ190" s="193" t="str">
        <f t="shared" si="373"/>
        <v/>
      </c>
      <c r="DK190" s="193" t="str">
        <f t="shared" si="374"/>
        <v/>
      </c>
      <c r="DL190" s="193" t="str">
        <f t="shared" si="375"/>
        <v/>
      </c>
      <c r="DM190" s="193" t="str">
        <f t="shared" si="376"/>
        <v/>
      </c>
      <c r="DN190" s="193" t="str">
        <f t="shared" si="377"/>
        <v/>
      </c>
      <c r="DO190" s="193" t="str">
        <f t="shared" si="378"/>
        <v/>
      </c>
      <c r="DP190" s="193" t="str">
        <f t="shared" si="379"/>
        <v/>
      </c>
      <c r="DQ190" s="193" t="str">
        <f t="shared" si="380"/>
        <v/>
      </c>
      <c r="DR190" s="193" t="str">
        <f t="shared" si="381"/>
        <v/>
      </c>
      <c r="DS190" s="193" t="str">
        <f t="shared" si="382"/>
        <v/>
      </c>
      <c r="DT190" s="193" t="str">
        <f t="shared" si="383"/>
        <v/>
      </c>
      <c r="EA190" s="194">
        <f t="shared" si="384"/>
        <v>0</v>
      </c>
      <c r="EB190" s="194">
        <f t="shared" si="385"/>
        <v>0</v>
      </c>
      <c r="EC190" s="194">
        <f t="shared" si="386"/>
        <v>0</v>
      </c>
      <c r="ED190" s="194">
        <f t="shared" si="387"/>
        <v>0</v>
      </c>
      <c r="EE190" s="194">
        <f t="shared" si="388"/>
        <v>0</v>
      </c>
      <c r="EF190" s="194">
        <f t="shared" si="389"/>
        <v>0</v>
      </c>
      <c r="EG190" s="194">
        <f t="shared" si="390"/>
        <v>0</v>
      </c>
      <c r="EH190" s="194">
        <f t="shared" si="391"/>
        <v>0</v>
      </c>
      <c r="EI190" s="194">
        <f t="shared" si="392"/>
        <v>0</v>
      </c>
      <c r="EJ190" s="194">
        <f t="shared" si="393"/>
        <v>0</v>
      </c>
      <c r="EK190" s="194">
        <f t="shared" si="394"/>
        <v>0</v>
      </c>
      <c r="EL190" s="194">
        <f t="shared" si="395"/>
        <v>0</v>
      </c>
      <c r="EM190" s="194">
        <f t="shared" si="396"/>
        <v>0</v>
      </c>
      <c r="EN190" s="194">
        <f t="shared" si="397"/>
        <v>0</v>
      </c>
      <c r="EO190" s="194">
        <f t="shared" si="398"/>
        <v>0</v>
      </c>
      <c r="EP190" s="194">
        <f t="shared" si="399"/>
        <v>0</v>
      </c>
      <c r="EQ190" s="194">
        <f t="shared" si="400"/>
        <v>0</v>
      </c>
      <c r="ER190" s="194">
        <f t="shared" si="401"/>
        <v>0</v>
      </c>
      <c r="ES190" s="194">
        <f t="shared" si="402"/>
        <v>0</v>
      </c>
      <c r="ET190" s="194">
        <f t="shared" si="403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4"/>
        <v>0</v>
      </c>
      <c r="D191" s="139">
        <f t="shared" si="404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3"/>
        <v/>
      </c>
      <c r="CB191" s="193" t="str">
        <f t="shared" si="354"/>
        <v/>
      </c>
      <c r="CC191" s="193" t="str">
        <f t="shared" si="355"/>
        <v/>
      </c>
      <c r="CD191" s="193" t="str">
        <f t="shared" si="356"/>
        <v/>
      </c>
      <c r="CE191" s="193" t="str">
        <f t="shared" si="357"/>
        <v/>
      </c>
      <c r="CF191" s="193" t="str">
        <f t="shared" si="358"/>
        <v/>
      </c>
      <c r="CG191" s="194">
        <f t="shared" si="359"/>
        <v>0</v>
      </c>
      <c r="CH191" s="194">
        <f t="shared" si="360"/>
        <v>0</v>
      </c>
      <c r="CI191" s="194">
        <f t="shared" si="361"/>
        <v>0</v>
      </c>
      <c r="CJ191" s="194">
        <f t="shared" si="362"/>
        <v>0</v>
      </c>
      <c r="CK191" s="194">
        <f t="shared" si="363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4"/>
        <v/>
      </c>
      <c r="DB191" s="193" t="str">
        <f t="shared" si="365"/>
        <v/>
      </c>
      <c r="DC191" s="193" t="str">
        <f t="shared" si="366"/>
        <v/>
      </c>
      <c r="DD191" s="193" t="str">
        <f t="shared" si="367"/>
        <v/>
      </c>
      <c r="DE191" s="193" t="str">
        <f t="shared" si="368"/>
        <v/>
      </c>
      <c r="DF191" s="193" t="str">
        <f t="shared" si="369"/>
        <v/>
      </c>
      <c r="DG191" s="193" t="str">
        <f t="shared" si="370"/>
        <v/>
      </c>
      <c r="DH191" s="193" t="str">
        <f t="shared" si="371"/>
        <v/>
      </c>
      <c r="DI191" s="193" t="str">
        <f t="shared" si="372"/>
        <v/>
      </c>
      <c r="DJ191" s="193" t="str">
        <f t="shared" si="373"/>
        <v/>
      </c>
      <c r="DK191" s="193" t="str">
        <f t="shared" si="374"/>
        <v/>
      </c>
      <c r="DL191" s="193" t="str">
        <f t="shared" si="375"/>
        <v/>
      </c>
      <c r="DM191" s="193" t="str">
        <f t="shared" si="376"/>
        <v/>
      </c>
      <c r="DN191" s="193" t="str">
        <f t="shared" si="377"/>
        <v/>
      </c>
      <c r="DO191" s="193" t="str">
        <f t="shared" si="378"/>
        <v/>
      </c>
      <c r="DP191" s="193" t="str">
        <f t="shared" si="379"/>
        <v/>
      </c>
      <c r="DQ191" s="193" t="str">
        <f t="shared" si="380"/>
        <v/>
      </c>
      <c r="DR191" s="193" t="str">
        <f t="shared" si="381"/>
        <v/>
      </c>
      <c r="DS191" s="193" t="str">
        <f t="shared" si="382"/>
        <v/>
      </c>
      <c r="DT191" s="193" t="str">
        <f t="shared" si="383"/>
        <v/>
      </c>
      <c r="EA191" s="194">
        <f t="shared" si="384"/>
        <v>0</v>
      </c>
      <c r="EB191" s="194">
        <f t="shared" si="385"/>
        <v>0</v>
      </c>
      <c r="EC191" s="194">
        <f t="shared" si="386"/>
        <v>0</v>
      </c>
      <c r="ED191" s="194">
        <f t="shared" si="387"/>
        <v>0</v>
      </c>
      <c r="EE191" s="194">
        <f t="shared" si="388"/>
        <v>0</v>
      </c>
      <c r="EF191" s="194">
        <f t="shared" si="389"/>
        <v>0</v>
      </c>
      <c r="EG191" s="194">
        <f t="shared" si="390"/>
        <v>0</v>
      </c>
      <c r="EH191" s="194">
        <f t="shared" si="391"/>
        <v>0</v>
      </c>
      <c r="EI191" s="194">
        <f t="shared" si="392"/>
        <v>0</v>
      </c>
      <c r="EJ191" s="194">
        <f t="shared" si="393"/>
        <v>0</v>
      </c>
      <c r="EK191" s="194">
        <f t="shared" si="394"/>
        <v>0</v>
      </c>
      <c r="EL191" s="194">
        <f t="shared" si="395"/>
        <v>0</v>
      </c>
      <c r="EM191" s="194">
        <f t="shared" si="396"/>
        <v>0</v>
      </c>
      <c r="EN191" s="194">
        <f t="shared" si="397"/>
        <v>0</v>
      </c>
      <c r="EO191" s="194">
        <f t="shared" si="398"/>
        <v>0</v>
      </c>
      <c r="EP191" s="194">
        <f t="shared" si="399"/>
        <v>0</v>
      </c>
      <c r="EQ191" s="194">
        <f t="shared" si="400"/>
        <v>0</v>
      </c>
      <c r="ER191" s="194">
        <f t="shared" si="401"/>
        <v>0</v>
      </c>
      <c r="ES191" s="194">
        <f t="shared" si="402"/>
        <v>0</v>
      </c>
      <c r="ET191" s="194">
        <f t="shared" si="403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4"/>
        <v>0</v>
      </c>
      <c r="D192" s="109">
        <f t="shared" si="404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3"/>
        <v/>
      </c>
      <c r="CB192" s="193" t="str">
        <f t="shared" si="354"/>
        <v/>
      </c>
      <c r="CC192" s="193" t="str">
        <f t="shared" si="355"/>
        <v/>
      </c>
      <c r="CD192" s="193" t="str">
        <f t="shared" si="356"/>
        <v/>
      </c>
      <c r="CE192" s="193" t="str">
        <f t="shared" si="357"/>
        <v/>
      </c>
      <c r="CF192" s="193" t="str">
        <f t="shared" si="358"/>
        <v/>
      </c>
      <c r="CG192" s="194">
        <f t="shared" si="359"/>
        <v>0</v>
      </c>
      <c r="CH192" s="194">
        <f t="shared" si="360"/>
        <v>0</v>
      </c>
      <c r="CI192" s="194">
        <f t="shared" si="361"/>
        <v>0</v>
      </c>
      <c r="CJ192" s="194">
        <f t="shared" si="362"/>
        <v>0</v>
      </c>
      <c r="CK192" s="194">
        <f t="shared" si="363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4"/>
        <v/>
      </c>
      <c r="DB192" s="193" t="str">
        <f t="shared" si="365"/>
        <v/>
      </c>
      <c r="DC192" s="193" t="str">
        <f t="shared" si="366"/>
        <v/>
      </c>
      <c r="DD192" s="193" t="str">
        <f t="shared" si="367"/>
        <v/>
      </c>
      <c r="DE192" s="193" t="str">
        <f t="shared" si="368"/>
        <v/>
      </c>
      <c r="DF192" s="193" t="str">
        <f t="shared" si="369"/>
        <v/>
      </c>
      <c r="DG192" s="193" t="str">
        <f t="shared" si="370"/>
        <v/>
      </c>
      <c r="DH192" s="193" t="str">
        <f t="shared" si="371"/>
        <v/>
      </c>
      <c r="DI192" s="193" t="str">
        <f t="shared" si="372"/>
        <v/>
      </c>
      <c r="DJ192" s="193" t="str">
        <f t="shared" si="373"/>
        <v/>
      </c>
      <c r="DK192" s="193" t="str">
        <f t="shared" si="374"/>
        <v/>
      </c>
      <c r="DL192" s="193" t="str">
        <f t="shared" si="375"/>
        <v/>
      </c>
      <c r="DM192" s="193" t="str">
        <f t="shared" si="376"/>
        <v/>
      </c>
      <c r="DN192" s="193" t="str">
        <f t="shared" si="377"/>
        <v/>
      </c>
      <c r="DO192" s="193" t="str">
        <f t="shared" si="378"/>
        <v/>
      </c>
      <c r="DP192" s="193" t="str">
        <f t="shared" si="379"/>
        <v/>
      </c>
      <c r="DQ192" s="193" t="str">
        <f t="shared" si="380"/>
        <v/>
      </c>
      <c r="DR192" s="193" t="str">
        <f t="shared" si="381"/>
        <v/>
      </c>
      <c r="DS192" s="193" t="str">
        <f t="shared" si="382"/>
        <v/>
      </c>
      <c r="DT192" s="193" t="str">
        <f t="shared" si="383"/>
        <v/>
      </c>
      <c r="EA192" s="194">
        <f t="shared" si="384"/>
        <v>0</v>
      </c>
      <c r="EB192" s="194">
        <f t="shared" si="385"/>
        <v>0</v>
      </c>
      <c r="EC192" s="194">
        <f t="shared" si="386"/>
        <v>0</v>
      </c>
      <c r="ED192" s="194">
        <f t="shared" si="387"/>
        <v>0</v>
      </c>
      <c r="EE192" s="194">
        <f t="shared" si="388"/>
        <v>0</v>
      </c>
      <c r="EF192" s="194">
        <f t="shared" si="389"/>
        <v>0</v>
      </c>
      <c r="EG192" s="194">
        <f t="shared" si="390"/>
        <v>0</v>
      </c>
      <c r="EH192" s="194">
        <f t="shared" si="391"/>
        <v>0</v>
      </c>
      <c r="EI192" s="194">
        <f t="shared" si="392"/>
        <v>0</v>
      </c>
      <c r="EJ192" s="194">
        <f t="shared" si="393"/>
        <v>0</v>
      </c>
      <c r="EK192" s="194">
        <f t="shared" si="394"/>
        <v>0</v>
      </c>
      <c r="EL192" s="194">
        <f t="shared" si="395"/>
        <v>0</v>
      </c>
      <c r="EM192" s="194">
        <f t="shared" si="396"/>
        <v>0</v>
      </c>
      <c r="EN192" s="194">
        <f t="shared" si="397"/>
        <v>0</v>
      </c>
      <c r="EO192" s="194">
        <f t="shared" si="398"/>
        <v>0</v>
      </c>
      <c r="EP192" s="194">
        <f t="shared" si="399"/>
        <v>0</v>
      </c>
      <c r="EQ192" s="194">
        <f t="shared" si="400"/>
        <v>0</v>
      </c>
      <c r="ER192" s="194">
        <f t="shared" si="401"/>
        <v>0</v>
      </c>
      <c r="ES192" s="194">
        <f t="shared" si="402"/>
        <v>0</v>
      </c>
      <c r="ET192" s="194">
        <f t="shared" si="403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4"/>
        <v>0</v>
      </c>
      <c r="D193" s="109">
        <f t="shared" si="404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3"/>
        <v/>
      </c>
      <c r="CB193" s="193" t="str">
        <f t="shared" si="354"/>
        <v/>
      </c>
      <c r="CC193" s="193" t="str">
        <f t="shared" si="355"/>
        <v/>
      </c>
      <c r="CD193" s="193" t="str">
        <f t="shared" si="356"/>
        <v/>
      </c>
      <c r="CE193" s="193" t="str">
        <f t="shared" si="357"/>
        <v/>
      </c>
      <c r="CF193" s="193" t="str">
        <f t="shared" si="358"/>
        <v/>
      </c>
      <c r="CG193" s="194">
        <f t="shared" si="359"/>
        <v>0</v>
      </c>
      <c r="CH193" s="194">
        <f t="shared" si="360"/>
        <v>0</v>
      </c>
      <c r="CI193" s="194">
        <f t="shared" si="361"/>
        <v>0</v>
      </c>
      <c r="CJ193" s="194">
        <f t="shared" si="362"/>
        <v>0</v>
      </c>
      <c r="CK193" s="194">
        <f t="shared" si="363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4"/>
        <v/>
      </c>
      <c r="DB193" s="193" t="str">
        <f t="shared" si="365"/>
        <v/>
      </c>
      <c r="DC193" s="193" t="str">
        <f t="shared" si="366"/>
        <v/>
      </c>
      <c r="DD193" s="193" t="str">
        <f t="shared" si="367"/>
        <v/>
      </c>
      <c r="DE193" s="193" t="str">
        <f t="shared" si="368"/>
        <v/>
      </c>
      <c r="DF193" s="193" t="str">
        <f t="shared" si="369"/>
        <v/>
      </c>
      <c r="DG193" s="193" t="str">
        <f t="shared" si="370"/>
        <v/>
      </c>
      <c r="DH193" s="193" t="str">
        <f t="shared" si="371"/>
        <v/>
      </c>
      <c r="DI193" s="193" t="str">
        <f t="shared" si="372"/>
        <v/>
      </c>
      <c r="DJ193" s="193" t="str">
        <f t="shared" si="373"/>
        <v/>
      </c>
      <c r="DK193" s="193" t="str">
        <f t="shared" si="374"/>
        <v/>
      </c>
      <c r="DL193" s="193" t="str">
        <f t="shared" si="375"/>
        <v/>
      </c>
      <c r="DM193" s="193" t="str">
        <f t="shared" si="376"/>
        <v/>
      </c>
      <c r="DN193" s="193" t="str">
        <f t="shared" si="377"/>
        <v/>
      </c>
      <c r="DO193" s="193" t="str">
        <f t="shared" si="378"/>
        <v/>
      </c>
      <c r="DP193" s="193" t="str">
        <f t="shared" si="379"/>
        <v/>
      </c>
      <c r="DQ193" s="193" t="str">
        <f t="shared" si="380"/>
        <v/>
      </c>
      <c r="DR193" s="193" t="str">
        <f t="shared" si="381"/>
        <v/>
      </c>
      <c r="DS193" s="193" t="str">
        <f t="shared" si="382"/>
        <v/>
      </c>
      <c r="DT193" s="193" t="str">
        <f t="shared" si="383"/>
        <v/>
      </c>
      <c r="EA193" s="194">
        <f t="shared" si="384"/>
        <v>0</v>
      </c>
      <c r="EB193" s="194">
        <f t="shared" si="385"/>
        <v>0</v>
      </c>
      <c r="EC193" s="194">
        <f t="shared" si="386"/>
        <v>0</v>
      </c>
      <c r="ED193" s="194">
        <f t="shared" si="387"/>
        <v>0</v>
      </c>
      <c r="EE193" s="194">
        <f t="shared" si="388"/>
        <v>0</v>
      </c>
      <c r="EF193" s="194">
        <f t="shared" si="389"/>
        <v>0</v>
      </c>
      <c r="EG193" s="194">
        <f t="shared" si="390"/>
        <v>0</v>
      </c>
      <c r="EH193" s="194">
        <f t="shared" si="391"/>
        <v>0</v>
      </c>
      <c r="EI193" s="194">
        <f t="shared" si="392"/>
        <v>0</v>
      </c>
      <c r="EJ193" s="194">
        <f t="shared" si="393"/>
        <v>0</v>
      </c>
      <c r="EK193" s="194">
        <f t="shared" si="394"/>
        <v>0</v>
      </c>
      <c r="EL193" s="194">
        <f t="shared" si="395"/>
        <v>0</v>
      </c>
      <c r="EM193" s="194">
        <f t="shared" si="396"/>
        <v>0</v>
      </c>
      <c r="EN193" s="194">
        <f t="shared" si="397"/>
        <v>0</v>
      </c>
      <c r="EO193" s="194">
        <f t="shared" si="398"/>
        <v>0</v>
      </c>
      <c r="EP193" s="194">
        <f t="shared" si="399"/>
        <v>0</v>
      </c>
      <c r="EQ193" s="194">
        <f t="shared" si="400"/>
        <v>0</v>
      </c>
      <c r="ER193" s="194">
        <f t="shared" si="401"/>
        <v>0</v>
      </c>
      <c r="ES193" s="194">
        <f t="shared" si="402"/>
        <v>0</v>
      </c>
      <c r="ET193" s="194">
        <f t="shared" si="403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4"/>
        <v>0</v>
      </c>
      <c r="D194" s="139">
        <f t="shared" si="404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3"/>
        <v/>
      </c>
      <c r="CB194" s="193" t="str">
        <f t="shared" si="354"/>
        <v/>
      </c>
      <c r="CC194" s="193" t="str">
        <f t="shared" si="355"/>
        <v/>
      </c>
      <c r="CD194" s="193" t="str">
        <f t="shared" si="356"/>
        <v/>
      </c>
      <c r="CE194" s="193" t="str">
        <f t="shared" si="357"/>
        <v/>
      </c>
      <c r="CF194" s="193" t="str">
        <f t="shared" si="358"/>
        <v/>
      </c>
      <c r="CG194" s="194">
        <f t="shared" si="359"/>
        <v>0</v>
      </c>
      <c r="CH194" s="194">
        <f t="shared" si="360"/>
        <v>0</v>
      </c>
      <c r="CI194" s="194">
        <f t="shared" si="361"/>
        <v>0</v>
      </c>
      <c r="CJ194" s="194">
        <f t="shared" si="362"/>
        <v>0</v>
      </c>
      <c r="CK194" s="194">
        <f t="shared" si="363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4"/>
        <v/>
      </c>
      <c r="DB194" s="193" t="str">
        <f t="shared" si="365"/>
        <v/>
      </c>
      <c r="DC194" s="193" t="str">
        <f t="shared" si="366"/>
        <v/>
      </c>
      <c r="DD194" s="193" t="str">
        <f t="shared" si="367"/>
        <v/>
      </c>
      <c r="DE194" s="193" t="str">
        <f t="shared" si="368"/>
        <v/>
      </c>
      <c r="DF194" s="193" t="str">
        <f t="shared" si="369"/>
        <v/>
      </c>
      <c r="DG194" s="193" t="str">
        <f t="shared" si="370"/>
        <v/>
      </c>
      <c r="DH194" s="193" t="str">
        <f t="shared" si="371"/>
        <v/>
      </c>
      <c r="DI194" s="193" t="str">
        <f t="shared" si="372"/>
        <v/>
      </c>
      <c r="DJ194" s="193" t="str">
        <f t="shared" si="373"/>
        <v/>
      </c>
      <c r="DK194" s="193" t="str">
        <f t="shared" si="374"/>
        <v/>
      </c>
      <c r="DL194" s="193" t="str">
        <f t="shared" si="375"/>
        <v/>
      </c>
      <c r="DM194" s="193" t="str">
        <f t="shared" si="376"/>
        <v/>
      </c>
      <c r="DN194" s="193" t="str">
        <f t="shared" si="377"/>
        <v/>
      </c>
      <c r="DO194" s="193" t="str">
        <f t="shared" si="378"/>
        <v/>
      </c>
      <c r="DP194" s="193" t="str">
        <f t="shared" si="379"/>
        <v/>
      </c>
      <c r="DQ194" s="193" t="str">
        <f t="shared" si="380"/>
        <v/>
      </c>
      <c r="DR194" s="193" t="str">
        <f t="shared" si="381"/>
        <v/>
      </c>
      <c r="DS194" s="193" t="str">
        <f t="shared" si="382"/>
        <v/>
      </c>
      <c r="DT194" s="193" t="str">
        <f t="shared" si="383"/>
        <v/>
      </c>
      <c r="EA194" s="194">
        <f t="shared" si="384"/>
        <v>0</v>
      </c>
      <c r="EB194" s="194">
        <f t="shared" si="385"/>
        <v>0</v>
      </c>
      <c r="EC194" s="194">
        <f t="shared" si="386"/>
        <v>0</v>
      </c>
      <c r="ED194" s="194">
        <f t="shared" si="387"/>
        <v>0</v>
      </c>
      <c r="EE194" s="194">
        <f t="shared" si="388"/>
        <v>0</v>
      </c>
      <c r="EF194" s="194">
        <f t="shared" si="389"/>
        <v>0</v>
      </c>
      <c r="EG194" s="194">
        <f t="shared" si="390"/>
        <v>0</v>
      </c>
      <c r="EH194" s="194">
        <f t="shared" si="391"/>
        <v>0</v>
      </c>
      <c r="EI194" s="194">
        <f t="shared" si="392"/>
        <v>0</v>
      </c>
      <c r="EJ194" s="194">
        <f t="shared" si="393"/>
        <v>0</v>
      </c>
      <c r="EK194" s="194">
        <f t="shared" si="394"/>
        <v>0</v>
      </c>
      <c r="EL194" s="194">
        <f t="shared" si="395"/>
        <v>0</v>
      </c>
      <c r="EM194" s="194">
        <f t="shared" si="396"/>
        <v>0</v>
      </c>
      <c r="EN194" s="194">
        <f t="shared" si="397"/>
        <v>0</v>
      </c>
      <c r="EO194" s="194">
        <f t="shared" si="398"/>
        <v>0</v>
      </c>
      <c r="EP194" s="194">
        <f t="shared" si="399"/>
        <v>0</v>
      </c>
      <c r="EQ194" s="194">
        <f t="shared" si="400"/>
        <v>0</v>
      </c>
      <c r="ER194" s="194">
        <f t="shared" si="401"/>
        <v>0</v>
      </c>
      <c r="ES194" s="194">
        <f t="shared" si="402"/>
        <v>0</v>
      </c>
      <c r="ET194" s="194">
        <f t="shared" si="403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4"/>
        <v>0</v>
      </c>
      <c r="D195" s="140">
        <f t="shared" si="404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3"/>
        <v/>
      </c>
      <c r="CB195" s="193" t="str">
        <f t="shared" si="354"/>
        <v/>
      </c>
      <c r="CC195" s="193" t="str">
        <f t="shared" si="355"/>
        <v/>
      </c>
      <c r="CD195" s="193" t="str">
        <f t="shared" si="356"/>
        <v/>
      </c>
      <c r="CE195" s="193" t="str">
        <f t="shared" si="357"/>
        <v/>
      </c>
      <c r="CF195" s="193" t="str">
        <f t="shared" si="358"/>
        <v/>
      </c>
      <c r="CG195" s="194">
        <f t="shared" si="359"/>
        <v>0</v>
      </c>
      <c r="CH195" s="194">
        <f t="shared" si="360"/>
        <v>0</v>
      </c>
      <c r="CI195" s="194">
        <f t="shared" si="361"/>
        <v>0</v>
      </c>
      <c r="CJ195" s="194">
        <f t="shared" si="362"/>
        <v>0</v>
      </c>
      <c r="CK195" s="194">
        <f t="shared" si="363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4"/>
        <v/>
      </c>
      <c r="DB195" s="193" t="str">
        <f t="shared" si="365"/>
        <v/>
      </c>
      <c r="DC195" s="193" t="str">
        <f t="shared" si="366"/>
        <v/>
      </c>
      <c r="DD195" s="193" t="str">
        <f t="shared" si="367"/>
        <v/>
      </c>
      <c r="DE195" s="193" t="str">
        <f t="shared" si="368"/>
        <v/>
      </c>
      <c r="DF195" s="193" t="str">
        <f t="shared" si="369"/>
        <v/>
      </c>
      <c r="DG195" s="193" t="str">
        <f t="shared" si="370"/>
        <v/>
      </c>
      <c r="DH195" s="193" t="str">
        <f t="shared" si="371"/>
        <v/>
      </c>
      <c r="DI195" s="193" t="str">
        <f t="shared" si="372"/>
        <v/>
      </c>
      <c r="DJ195" s="193" t="str">
        <f t="shared" si="373"/>
        <v/>
      </c>
      <c r="DK195" s="193" t="str">
        <f t="shared" si="374"/>
        <v/>
      </c>
      <c r="DL195" s="193" t="str">
        <f t="shared" si="375"/>
        <v/>
      </c>
      <c r="DM195" s="193" t="str">
        <f t="shared" si="376"/>
        <v/>
      </c>
      <c r="DN195" s="193" t="str">
        <f t="shared" si="377"/>
        <v/>
      </c>
      <c r="DO195" s="193" t="str">
        <f t="shared" si="378"/>
        <v/>
      </c>
      <c r="DP195" s="193" t="str">
        <f t="shared" si="379"/>
        <v/>
      </c>
      <c r="DQ195" s="193" t="str">
        <f t="shared" si="380"/>
        <v/>
      </c>
      <c r="DR195" s="193" t="str">
        <f t="shared" si="381"/>
        <v/>
      </c>
      <c r="DS195" s="193" t="str">
        <f t="shared" si="382"/>
        <v/>
      </c>
      <c r="DT195" s="193" t="str">
        <f t="shared" si="383"/>
        <v/>
      </c>
      <c r="EA195" s="194">
        <f t="shared" si="384"/>
        <v>0</v>
      </c>
      <c r="EB195" s="194">
        <f t="shared" si="385"/>
        <v>0</v>
      </c>
      <c r="EC195" s="194">
        <f t="shared" si="386"/>
        <v>0</v>
      </c>
      <c r="ED195" s="194">
        <f t="shared" si="387"/>
        <v>0</v>
      </c>
      <c r="EE195" s="194">
        <f t="shared" si="388"/>
        <v>0</v>
      </c>
      <c r="EF195" s="194">
        <f t="shared" si="389"/>
        <v>0</v>
      </c>
      <c r="EG195" s="194">
        <f t="shared" si="390"/>
        <v>0</v>
      </c>
      <c r="EH195" s="194">
        <f t="shared" si="391"/>
        <v>0</v>
      </c>
      <c r="EI195" s="194">
        <f t="shared" si="392"/>
        <v>0</v>
      </c>
      <c r="EJ195" s="194">
        <f t="shared" si="393"/>
        <v>0</v>
      </c>
      <c r="EK195" s="194">
        <f t="shared" si="394"/>
        <v>0</v>
      </c>
      <c r="EL195" s="194">
        <f t="shared" si="395"/>
        <v>0</v>
      </c>
      <c r="EM195" s="194">
        <f t="shared" si="396"/>
        <v>0</v>
      </c>
      <c r="EN195" s="194">
        <f t="shared" si="397"/>
        <v>0</v>
      </c>
      <c r="EO195" s="194">
        <f t="shared" si="398"/>
        <v>0</v>
      </c>
      <c r="EP195" s="194">
        <f t="shared" si="399"/>
        <v>0</v>
      </c>
      <c r="EQ195" s="194">
        <f t="shared" si="400"/>
        <v>0</v>
      </c>
      <c r="ER195" s="194">
        <f t="shared" si="401"/>
        <v>0</v>
      </c>
      <c r="ES195" s="194">
        <f t="shared" si="402"/>
        <v>0</v>
      </c>
      <c r="ET195" s="194">
        <f t="shared" si="403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4"/>
        <v>0</v>
      </c>
      <c r="D196" s="136">
        <f t="shared" si="404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3"/>
        <v/>
      </c>
      <c r="CB196" s="193" t="str">
        <f t="shared" si="354"/>
        <v/>
      </c>
      <c r="CC196" s="193" t="str">
        <f t="shared" si="355"/>
        <v/>
      </c>
      <c r="CD196" s="193" t="str">
        <f t="shared" si="356"/>
        <v/>
      </c>
      <c r="CE196" s="193" t="str">
        <f t="shared" si="357"/>
        <v/>
      </c>
      <c r="CF196" s="193" t="str">
        <f t="shared" si="358"/>
        <v/>
      </c>
      <c r="CG196" s="194">
        <f t="shared" si="359"/>
        <v>0</v>
      </c>
      <c r="CH196" s="194">
        <f t="shared" si="360"/>
        <v>0</v>
      </c>
      <c r="CI196" s="194">
        <f t="shared" si="361"/>
        <v>0</v>
      </c>
      <c r="CJ196" s="194">
        <f t="shared" si="362"/>
        <v>0</v>
      </c>
      <c r="CK196" s="194">
        <f t="shared" si="363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4"/>
        <v/>
      </c>
      <c r="DB196" s="193" t="str">
        <f t="shared" si="365"/>
        <v/>
      </c>
      <c r="DC196" s="193" t="str">
        <f t="shared" si="366"/>
        <v/>
      </c>
      <c r="DD196" s="193" t="str">
        <f t="shared" si="367"/>
        <v/>
      </c>
      <c r="DE196" s="193" t="str">
        <f t="shared" si="368"/>
        <v/>
      </c>
      <c r="DF196" s="193" t="str">
        <f t="shared" si="369"/>
        <v/>
      </c>
      <c r="DG196" s="193" t="str">
        <f t="shared" si="370"/>
        <v/>
      </c>
      <c r="DH196" s="193" t="str">
        <f t="shared" si="371"/>
        <v/>
      </c>
      <c r="DI196" s="193" t="str">
        <f t="shared" si="372"/>
        <v/>
      </c>
      <c r="DJ196" s="193" t="str">
        <f t="shared" si="373"/>
        <v/>
      </c>
      <c r="DK196" s="193" t="str">
        <f t="shared" si="374"/>
        <v/>
      </c>
      <c r="DL196" s="193" t="str">
        <f t="shared" si="375"/>
        <v/>
      </c>
      <c r="DM196" s="193" t="str">
        <f t="shared" si="376"/>
        <v/>
      </c>
      <c r="DN196" s="193" t="str">
        <f t="shared" si="377"/>
        <v/>
      </c>
      <c r="DO196" s="193" t="str">
        <f t="shared" si="378"/>
        <v/>
      </c>
      <c r="DP196" s="193" t="str">
        <f t="shared" si="379"/>
        <v/>
      </c>
      <c r="DQ196" s="193" t="str">
        <f t="shared" si="380"/>
        <v/>
      </c>
      <c r="DR196" s="193" t="str">
        <f t="shared" si="381"/>
        <v/>
      </c>
      <c r="DS196" s="193" t="str">
        <f t="shared" si="382"/>
        <v/>
      </c>
      <c r="DT196" s="193" t="str">
        <f t="shared" si="383"/>
        <v/>
      </c>
      <c r="EA196" s="194">
        <f t="shared" si="384"/>
        <v>0</v>
      </c>
      <c r="EB196" s="194">
        <f t="shared" si="385"/>
        <v>0</v>
      </c>
      <c r="EC196" s="194">
        <f t="shared" si="386"/>
        <v>0</v>
      </c>
      <c r="ED196" s="194">
        <f t="shared" si="387"/>
        <v>0</v>
      </c>
      <c r="EE196" s="194">
        <f t="shared" si="388"/>
        <v>0</v>
      </c>
      <c r="EF196" s="194">
        <f t="shared" si="389"/>
        <v>0</v>
      </c>
      <c r="EG196" s="194">
        <f t="shared" si="390"/>
        <v>0</v>
      </c>
      <c r="EH196" s="194">
        <f t="shared" si="391"/>
        <v>0</v>
      </c>
      <c r="EI196" s="194">
        <f t="shared" si="392"/>
        <v>0</v>
      </c>
      <c r="EJ196" s="194">
        <f t="shared" si="393"/>
        <v>0</v>
      </c>
      <c r="EK196" s="194">
        <f t="shared" si="394"/>
        <v>0</v>
      </c>
      <c r="EL196" s="194">
        <f t="shared" si="395"/>
        <v>0</v>
      </c>
      <c r="EM196" s="194">
        <f t="shared" si="396"/>
        <v>0</v>
      </c>
      <c r="EN196" s="194">
        <f t="shared" si="397"/>
        <v>0</v>
      </c>
      <c r="EO196" s="194">
        <f t="shared" si="398"/>
        <v>0</v>
      </c>
      <c r="EP196" s="194">
        <f t="shared" si="399"/>
        <v>0</v>
      </c>
      <c r="EQ196" s="194">
        <f t="shared" si="400"/>
        <v>0</v>
      </c>
      <c r="ER196" s="194">
        <f t="shared" si="401"/>
        <v>0</v>
      </c>
      <c r="ES196" s="194">
        <f t="shared" si="402"/>
        <v>0</v>
      </c>
      <c r="ET196" s="194">
        <f t="shared" si="403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4"/>
        <v>0</v>
      </c>
      <c r="D197" s="109">
        <f t="shared" si="404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3"/>
        <v/>
      </c>
      <c r="CB197" s="193" t="str">
        <f t="shared" si="354"/>
        <v/>
      </c>
      <c r="CC197" s="193" t="str">
        <f t="shared" si="355"/>
        <v/>
      </c>
      <c r="CD197" s="193" t="str">
        <f t="shared" si="356"/>
        <v/>
      </c>
      <c r="CE197" s="193" t="str">
        <f t="shared" si="357"/>
        <v/>
      </c>
      <c r="CF197" s="193" t="str">
        <f t="shared" si="358"/>
        <v/>
      </c>
      <c r="CG197" s="194">
        <f t="shared" si="359"/>
        <v>0</v>
      </c>
      <c r="CH197" s="194">
        <f t="shared" si="360"/>
        <v>0</v>
      </c>
      <c r="CI197" s="194">
        <f t="shared" si="361"/>
        <v>0</v>
      </c>
      <c r="CJ197" s="194">
        <f t="shared" si="362"/>
        <v>0</v>
      </c>
      <c r="CK197" s="194">
        <f t="shared" si="363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4"/>
        <v/>
      </c>
      <c r="DB197" s="193" t="str">
        <f t="shared" si="365"/>
        <v/>
      </c>
      <c r="DC197" s="193" t="str">
        <f t="shared" si="366"/>
        <v/>
      </c>
      <c r="DD197" s="193" t="str">
        <f t="shared" si="367"/>
        <v/>
      </c>
      <c r="DE197" s="193" t="str">
        <f t="shared" si="368"/>
        <v/>
      </c>
      <c r="DF197" s="193" t="str">
        <f t="shared" si="369"/>
        <v/>
      </c>
      <c r="DG197" s="193" t="str">
        <f t="shared" si="370"/>
        <v/>
      </c>
      <c r="DH197" s="193" t="str">
        <f t="shared" si="371"/>
        <v/>
      </c>
      <c r="DI197" s="193" t="str">
        <f t="shared" si="372"/>
        <v/>
      </c>
      <c r="DJ197" s="193" t="str">
        <f t="shared" si="373"/>
        <v/>
      </c>
      <c r="DK197" s="193" t="str">
        <f t="shared" si="374"/>
        <v/>
      </c>
      <c r="DL197" s="193" t="str">
        <f t="shared" si="375"/>
        <v/>
      </c>
      <c r="DM197" s="193" t="str">
        <f t="shared" si="376"/>
        <v/>
      </c>
      <c r="DN197" s="193" t="str">
        <f t="shared" si="377"/>
        <v/>
      </c>
      <c r="DO197" s="193" t="str">
        <f t="shared" si="378"/>
        <v/>
      </c>
      <c r="DP197" s="193" t="str">
        <f t="shared" si="379"/>
        <v/>
      </c>
      <c r="DQ197" s="193" t="str">
        <f t="shared" si="380"/>
        <v/>
      </c>
      <c r="DR197" s="193" t="str">
        <f t="shared" si="381"/>
        <v/>
      </c>
      <c r="DS197" s="193" t="str">
        <f t="shared" si="382"/>
        <v/>
      </c>
      <c r="DT197" s="193" t="str">
        <f t="shared" si="383"/>
        <v/>
      </c>
      <c r="EA197" s="194">
        <f t="shared" si="384"/>
        <v>0</v>
      </c>
      <c r="EB197" s="194">
        <f t="shared" si="385"/>
        <v>0</v>
      </c>
      <c r="EC197" s="194">
        <f t="shared" si="386"/>
        <v>0</v>
      </c>
      <c r="ED197" s="194">
        <f t="shared" si="387"/>
        <v>0</v>
      </c>
      <c r="EE197" s="194">
        <f t="shared" si="388"/>
        <v>0</v>
      </c>
      <c r="EF197" s="194">
        <f t="shared" si="389"/>
        <v>0</v>
      </c>
      <c r="EG197" s="194">
        <f t="shared" si="390"/>
        <v>0</v>
      </c>
      <c r="EH197" s="194">
        <f t="shared" si="391"/>
        <v>0</v>
      </c>
      <c r="EI197" s="194">
        <f t="shared" si="392"/>
        <v>0</v>
      </c>
      <c r="EJ197" s="194">
        <f t="shared" si="393"/>
        <v>0</v>
      </c>
      <c r="EK197" s="194">
        <f t="shared" si="394"/>
        <v>0</v>
      </c>
      <c r="EL197" s="194">
        <f t="shared" si="395"/>
        <v>0</v>
      </c>
      <c r="EM197" s="194">
        <f t="shared" si="396"/>
        <v>0</v>
      </c>
      <c r="EN197" s="194">
        <f t="shared" si="397"/>
        <v>0</v>
      </c>
      <c r="EO197" s="194">
        <f t="shared" si="398"/>
        <v>0</v>
      </c>
      <c r="EP197" s="194">
        <f t="shared" si="399"/>
        <v>0</v>
      </c>
      <c r="EQ197" s="194">
        <f t="shared" si="400"/>
        <v>0</v>
      </c>
      <c r="ER197" s="194">
        <f t="shared" si="401"/>
        <v>0</v>
      </c>
      <c r="ES197" s="194">
        <f t="shared" si="402"/>
        <v>0</v>
      </c>
      <c r="ET197" s="194">
        <f t="shared" si="403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4"/>
        <v>0</v>
      </c>
      <c r="D198" s="114">
        <f t="shared" si="404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3"/>
        <v/>
      </c>
      <c r="CB198" s="193" t="str">
        <f t="shared" si="354"/>
        <v/>
      </c>
      <c r="CC198" s="193" t="str">
        <f t="shared" si="355"/>
        <v/>
      </c>
      <c r="CD198" s="193" t="str">
        <f t="shared" si="356"/>
        <v/>
      </c>
      <c r="CE198" s="193" t="str">
        <f t="shared" si="357"/>
        <v/>
      </c>
      <c r="CF198" s="193" t="str">
        <f t="shared" si="358"/>
        <v/>
      </c>
      <c r="CG198" s="194">
        <f t="shared" si="359"/>
        <v>0</v>
      </c>
      <c r="CH198" s="194">
        <f t="shared" si="360"/>
        <v>0</v>
      </c>
      <c r="CI198" s="194">
        <f t="shared" si="361"/>
        <v>0</v>
      </c>
      <c r="CJ198" s="194">
        <f t="shared" si="362"/>
        <v>0</v>
      </c>
      <c r="CK198" s="194">
        <f t="shared" si="363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4"/>
        <v/>
      </c>
      <c r="DB198" s="193" t="str">
        <f t="shared" si="365"/>
        <v/>
      </c>
      <c r="DC198" s="193" t="str">
        <f t="shared" si="366"/>
        <v/>
      </c>
      <c r="DD198" s="193" t="str">
        <f t="shared" si="367"/>
        <v/>
      </c>
      <c r="DE198" s="193" t="str">
        <f t="shared" si="368"/>
        <v/>
      </c>
      <c r="DF198" s="193" t="str">
        <f t="shared" si="369"/>
        <v/>
      </c>
      <c r="DG198" s="193" t="str">
        <f t="shared" si="370"/>
        <v/>
      </c>
      <c r="DH198" s="193" t="str">
        <f t="shared" si="371"/>
        <v/>
      </c>
      <c r="DI198" s="193" t="str">
        <f t="shared" si="372"/>
        <v/>
      </c>
      <c r="DJ198" s="193" t="str">
        <f t="shared" si="373"/>
        <v/>
      </c>
      <c r="DK198" s="193" t="str">
        <f t="shared" si="374"/>
        <v/>
      </c>
      <c r="DL198" s="193" t="str">
        <f t="shared" si="375"/>
        <v/>
      </c>
      <c r="DM198" s="193" t="str">
        <f t="shared" si="376"/>
        <v/>
      </c>
      <c r="DN198" s="193" t="str">
        <f t="shared" si="377"/>
        <v/>
      </c>
      <c r="DO198" s="193" t="str">
        <f t="shared" si="378"/>
        <v/>
      </c>
      <c r="DP198" s="193" t="str">
        <f t="shared" si="379"/>
        <v/>
      </c>
      <c r="DQ198" s="193" t="str">
        <f t="shared" si="380"/>
        <v/>
      </c>
      <c r="DR198" s="193" t="str">
        <f t="shared" si="381"/>
        <v/>
      </c>
      <c r="DS198" s="193" t="str">
        <f t="shared" si="382"/>
        <v/>
      </c>
      <c r="DT198" s="193" t="str">
        <f t="shared" si="383"/>
        <v/>
      </c>
      <c r="EA198" s="194">
        <f t="shared" si="384"/>
        <v>0</v>
      </c>
      <c r="EB198" s="194">
        <f t="shared" si="385"/>
        <v>0</v>
      </c>
      <c r="EC198" s="194">
        <f t="shared" si="386"/>
        <v>0</v>
      </c>
      <c r="ED198" s="194">
        <f t="shared" si="387"/>
        <v>0</v>
      </c>
      <c r="EE198" s="194">
        <f t="shared" si="388"/>
        <v>0</v>
      </c>
      <c r="EF198" s="194">
        <f t="shared" si="389"/>
        <v>0</v>
      </c>
      <c r="EG198" s="194">
        <f t="shared" si="390"/>
        <v>0</v>
      </c>
      <c r="EH198" s="194">
        <f t="shared" si="391"/>
        <v>0</v>
      </c>
      <c r="EI198" s="194">
        <f t="shared" si="392"/>
        <v>0</v>
      </c>
      <c r="EJ198" s="194">
        <f t="shared" si="393"/>
        <v>0</v>
      </c>
      <c r="EK198" s="194">
        <f t="shared" si="394"/>
        <v>0</v>
      </c>
      <c r="EL198" s="194">
        <f t="shared" si="395"/>
        <v>0</v>
      </c>
      <c r="EM198" s="194">
        <f t="shared" si="396"/>
        <v>0</v>
      </c>
      <c r="EN198" s="194">
        <f t="shared" si="397"/>
        <v>0</v>
      </c>
      <c r="EO198" s="194">
        <f t="shared" si="398"/>
        <v>0</v>
      </c>
      <c r="EP198" s="194">
        <f t="shared" si="399"/>
        <v>0</v>
      </c>
      <c r="EQ198" s="194">
        <f t="shared" si="400"/>
        <v>0</v>
      </c>
      <c r="ER198" s="194">
        <f t="shared" si="401"/>
        <v>0</v>
      </c>
      <c r="ES198" s="194">
        <f t="shared" si="402"/>
        <v>0</v>
      </c>
      <c r="ET198" s="194">
        <f t="shared" si="403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4"/>
        <v>0</v>
      </c>
      <c r="D199" s="109">
        <f t="shared" si="404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3"/>
        <v/>
      </c>
      <c r="CB199" s="193" t="str">
        <f t="shared" si="354"/>
        <v/>
      </c>
      <c r="CC199" s="193" t="str">
        <f t="shared" si="355"/>
        <v/>
      </c>
      <c r="CD199" s="193" t="str">
        <f t="shared" si="356"/>
        <v/>
      </c>
      <c r="CE199" s="193" t="str">
        <f t="shared" si="357"/>
        <v/>
      </c>
      <c r="CF199" s="193" t="str">
        <f t="shared" si="358"/>
        <v/>
      </c>
      <c r="CG199" s="194">
        <f t="shared" si="359"/>
        <v>0</v>
      </c>
      <c r="CH199" s="194">
        <f t="shared" si="360"/>
        <v>0</v>
      </c>
      <c r="CI199" s="194">
        <f t="shared" si="361"/>
        <v>0</v>
      </c>
      <c r="CJ199" s="194">
        <f t="shared" si="362"/>
        <v>0</v>
      </c>
      <c r="CK199" s="194">
        <f t="shared" si="363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4"/>
        <v/>
      </c>
      <c r="DB199" s="193" t="str">
        <f t="shared" si="365"/>
        <v/>
      </c>
      <c r="DC199" s="193" t="str">
        <f t="shared" si="366"/>
        <v/>
      </c>
      <c r="DD199" s="193" t="str">
        <f t="shared" si="367"/>
        <v/>
      </c>
      <c r="DE199" s="193" t="str">
        <f t="shared" si="368"/>
        <v/>
      </c>
      <c r="DF199" s="193" t="str">
        <f t="shared" si="369"/>
        <v/>
      </c>
      <c r="DG199" s="193" t="str">
        <f t="shared" si="370"/>
        <v/>
      </c>
      <c r="DH199" s="193" t="str">
        <f t="shared" si="371"/>
        <v/>
      </c>
      <c r="DI199" s="193" t="str">
        <f t="shared" si="372"/>
        <v/>
      </c>
      <c r="DJ199" s="193" t="str">
        <f t="shared" si="373"/>
        <v/>
      </c>
      <c r="DK199" s="193" t="str">
        <f t="shared" si="374"/>
        <v/>
      </c>
      <c r="DL199" s="193" t="str">
        <f t="shared" si="375"/>
        <v/>
      </c>
      <c r="DM199" s="193" t="str">
        <f t="shared" si="376"/>
        <v/>
      </c>
      <c r="DN199" s="193" t="str">
        <f t="shared" si="377"/>
        <v/>
      </c>
      <c r="DO199" s="193" t="str">
        <f t="shared" si="378"/>
        <v/>
      </c>
      <c r="DP199" s="193" t="str">
        <f t="shared" si="379"/>
        <v/>
      </c>
      <c r="DQ199" s="193" t="str">
        <f t="shared" si="380"/>
        <v/>
      </c>
      <c r="DR199" s="193" t="str">
        <f t="shared" si="381"/>
        <v/>
      </c>
      <c r="DS199" s="193" t="str">
        <f t="shared" si="382"/>
        <v/>
      </c>
      <c r="DT199" s="193" t="str">
        <f t="shared" si="383"/>
        <v/>
      </c>
      <c r="EA199" s="194">
        <f t="shared" si="384"/>
        <v>0</v>
      </c>
      <c r="EB199" s="194">
        <f t="shared" si="385"/>
        <v>0</v>
      </c>
      <c r="EC199" s="194">
        <f t="shared" si="386"/>
        <v>0</v>
      </c>
      <c r="ED199" s="194">
        <f t="shared" si="387"/>
        <v>0</v>
      </c>
      <c r="EE199" s="194">
        <f t="shared" si="388"/>
        <v>0</v>
      </c>
      <c r="EF199" s="194">
        <f t="shared" si="389"/>
        <v>0</v>
      </c>
      <c r="EG199" s="194">
        <f t="shared" si="390"/>
        <v>0</v>
      </c>
      <c r="EH199" s="194">
        <f t="shared" si="391"/>
        <v>0</v>
      </c>
      <c r="EI199" s="194">
        <f t="shared" si="392"/>
        <v>0</v>
      </c>
      <c r="EJ199" s="194">
        <f t="shared" si="393"/>
        <v>0</v>
      </c>
      <c r="EK199" s="194">
        <f t="shared" si="394"/>
        <v>0</v>
      </c>
      <c r="EL199" s="194">
        <f t="shared" si="395"/>
        <v>0</v>
      </c>
      <c r="EM199" s="194">
        <f t="shared" si="396"/>
        <v>0</v>
      </c>
      <c r="EN199" s="194">
        <f t="shared" si="397"/>
        <v>0</v>
      </c>
      <c r="EO199" s="194">
        <f t="shared" si="398"/>
        <v>0</v>
      </c>
      <c r="EP199" s="194">
        <f t="shared" si="399"/>
        <v>0</v>
      </c>
      <c r="EQ199" s="194">
        <f t="shared" si="400"/>
        <v>0</v>
      </c>
      <c r="ER199" s="194">
        <f t="shared" si="401"/>
        <v>0</v>
      </c>
      <c r="ES199" s="194">
        <f t="shared" si="402"/>
        <v>0</v>
      </c>
      <c r="ET199" s="194">
        <f t="shared" si="403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4"/>
        <v>0</v>
      </c>
      <c r="D200" s="139">
        <f t="shared" si="404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3"/>
        <v/>
      </c>
      <c r="CB200" s="193" t="str">
        <f t="shared" si="354"/>
        <v/>
      </c>
      <c r="CC200" s="193" t="str">
        <f t="shared" si="355"/>
        <v/>
      </c>
      <c r="CD200" s="193" t="str">
        <f t="shared" si="356"/>
        <v/>
      </c>
      <c r="CE200" s="193" t="str">
        <f t="shared" si="357"/>
        <v/>
      </c>
      <c r="CF200" s="193" t="str">
        <f t="shared" si="358"/>
        <v/>
      </c>
      <c r="CG200" s="194">
        <f t="shared" si="359"/>
        <v>0</v>
      </c>
      <c r="CH200" s="194">
        <f t="shared" si="360"/>
        <v>0</v>
      </c>
      <c r="CI200" s="194">
        <f t="shared" si="361"/>
        <v>0</v>
      </c>
      <c r="CJ200" s="194">
        <f t="shared" si="362"/>
        <v>0</v>
      </c>
      <c r="CK200" s="194">
        <f t="shared" si="363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4"/>
        <v/>
      </c>
      <c r="DB200" s="193" t="str">
        <f t="shared" si="365"/>
        <v/>
      </c>
      <c r="DC200" s="193" t="str">
        <f t="shared" si="366"/>
        <v/>
      </c>
      <c r="DD200" s="193" t="str">
        <f t="shared" si="367"/>
        <v/>
      </c>
      <c r="DE200" s="193" t="str">
        <f t="shared" si="368"/>
        <v/>
      </c>
      <c r="DF200" s="193" t="str">
        <f t="shared" si="369"/>
        <v/>
      </c>
      <c r="DG200" s="193" t="str">
        <f t="shared" si="370"/>
        <v/>
      </c>
      <c r="DH200" s="193" t="str">
        <f t="shared" si="371"/>
        <v/>
      </c>
      <c r="DI200" s="193" t="str">
        <f t="shared" si="372"/>
        <v/>
      </c>
      <c r="DJ200" s="193" t="str">
        <f t="shared" si="373"/>
        <v/>
      </c>
      <c r="DK200" s="193" t="str">
        <f t="shared" si="374"/>
        <v/>
      </c>
      <c r="DL200" s="193" t="str">
        <f t="shared" si="375"/>
        <v/>
      </c>
      <c r="DM200" s="193" t="str">
        <f t="shared" si="376"/>
        <v/>
      </c>
      <c r="DN200" s="193" t="str">
        <f t="shared" si="377"/>
        <v/>
      </c>
      <c r="DO200" s="193" t="str">
        <f t="shared" si="378"/>
        <v/>
      </c>
      <c r="DP200" s="193" t="str">
        <f t="shared" si="379"/>
        <v/>
      </c>
      <c r="DQ200" s="193" t="str">
        <f t="shared" si="380"/>
        <v/>
      </c>
      <c r="DR200" s="193" t="str">
        <f t="shared" si="381"/>
        <v/>
      </c>
      <c r="DS200" s="193" t="str">
        <f t="shared" si="382"/>
        <v/>
      </c>
      <c r="DT200" s="193" t="str">
        <f t="shared" si="383"/>
        <v/>
      </c>
      <c r="EA200" s="194">
        <f t="shared" si="384"/>
        <v>0</v>
      </c>
      <c r="EB200" s="194">
        <f t="shared" si="385"/>
        <v>0</v>
      </c>
      <c r="EC200" s="194">
        <f t="shared" si="386"/>
        <v>0</v>
      </c>
      <c r="ED200" s="194">
        <f t="shared" si="387"/>
        <v>0</v>
      </c>
      <c r="EE200" s="194">
        <f t="shared" si="388"/>
        <v>0</v>
      </c>
      <c r="EF200" s="194">
        <f t="shared" si="389"/>
        <v>0</v>
      </c>
      <c r="EG200" s="194">
        <f t="shared" si="390"/>
        <v>0</v>
      </c>
      <c r="EH200" s="194">
        <f t="shared" si="391"/>
        <v>0</v>
      </c>
      <c r="EI200" s="194">
        <f t="shared" si="392"/>
        <v>0</v>
      </c>
      <c r="EJ200" s="194">
        <f t="shared" si="393"/>
        <v>0</v>
      </c>
      <c r="EK200" s="194">
        <f t="shared" si="394"/>
        <v>0</v>
      </c>
      <c r="EL200" s="194">
        <f t="shared" si="395"/>
        <v>0</v>
      </c>
      <c r="EM200" s="194">
        <f t="shared" si="396"/>
        <v>0</v>
      </c>
      <c r="EN200" s="194">
        <f t="shared" si="397"/>
        <v>0</v>
      </c>
      <c r="EO200" s="194">
        <f t="shared" si="398"/>
        <v>0</v>
      </c>
      <c r="EP200" s="194">
        <f t="shared" si="399"/>
        <v>0</v>
      </c>
      <c r="EQ200" s="194">
        <f t="shared" si="400"/>
        <v>0</v>
      </c>
      <c r="ER200" s="194">
        <f t="shared" si="401"/>
        <v>0</v>
      </c>
      <c r="ES200" s="194">
        <f t="shared" si="402"/>
        <v>0</v>
      </c>
      <c r="ET200" s="194">
        <f t="shared" si="403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4"/>
        <v>0</v>
      </c>
      <c r="D201" s="139">
        <f t="shared" si="404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3"/>
        <v/>
      </c>
      <c r="CB201" s="193" t="str">
        <f t="shared" si="354"/>
        <v/>
      </c>
      <c r="CC201" s="193" t="str">
        <f t="shared" si="355"/>
        <v/>
      </c>
      <c r="CD201" s="193" t="str">
        <f t="shared" si="356"/>
        <v/>
      </c>
      <c r="CE201" s="193" t="str">
        <f t="shared" si="357"/>
        <v/>
      </c>
      <c r="CF201" s="193" t="str">
        <f t="shared" si="358"/>
        <v/>
      </c>
      <c r="CG201" s="194">
        <f t="shared" si="359"/>
        <v>0</v>
      </c>
      <c r="CH201" s="194">
        <f t="shared" si="360"/>
        <v>0</v>
      </c>
      <c r="CI201" s="194">
        <f t="shared" si="361"/>
        <v>0</v>
      </c>
      <c r="CJ201" s="194">
        <f t="shared" si="362"/>
        <v>0</v>
      </c>
      <c r="CK201" s="194">
        <f t="shared" si="363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4"/>
        <v/>
      </c>
      <c r="DB201" s="193" t="str">
        <f t="shared" si="365"/>
        <v/>
      </c>
      <c r="DC201" s="193" t="str">
        <f t="shared" si="366"/>
        <v/>
      </c>
      <c r="DD201" s="193" t="str">
        <f t="shared" si="367"/>
        <v/>
      </c>
      <c r="DE201" s="193" t="str">
        <f t="shared" si="368"/>
        <v/>
      </c>
      <c r="DF201" s="193" t="str">
        <f t="shared" si="369"/>
        <v/>
      </c>
      <c r="DG201" s="193" t="str">
        <f t="shared" si="370"/>
        <v/>
      </c>
      <c r="DH201" s="193" t="str">
        <f t="shared" si="371"/>
        <v/>
      </c>
      <c r="DI201" s="193" t="str">
        <f t="shared" si="372"/>
        <v/>
      </c>
      <c r="DJ201" s="193" t="str">
        <f t="shared" si="373"/>
        <v/>
      </c>
      <c r="DK201" s="193" t="str">
        <f t="shared" si="374"/>
        <v/>
      </c>
      <c r="DL201" s="193" t="str">
        <f t="shared" si="375"/>
        <v/>
      </c>
      <c r="DM201" s="193" t="str">
        <f t="shared" si="376"/>
        <v/>
      </c>
      <c r="DN201" s="193" t="str">
        <f t="shared" si="377"/>
        <v/>
      </c>
      <c r="DO201" s="193" t="str">
        <f t="shared" si="378"/>
        <v/>
      </c>
      <c r="DP201" s="193" t="str">
        <f t="shared" si="379"/>
        <v/>
      </c>
      <c r="DQ201" s="193" t="str">
        <f t="shared" si="380"/>
        <v/>
      </c>
      <c r="DR201" s="193" t="str">
        <f t="shared" si="381"/>
        <v/>
      </c>
      <c r="DS201" s="193" t="str">
        <f t="shared" si="382"/>
        <v/>
      </c>
      <c r="DT201" s="193" t="str">
        <f t="shared" si="383"/>
        <v/>
      </c>
      <c r="EA201" s="194">
        <f t="shared" si="384"/>
        <v>0</v>
      </c>
      <c r="EB201" s="194">
        <f t="shared" si="385"/>
        <v>0</v>
      </c>
      <c r="EC201" s="194">
        <f t="shared" si="386"/>
        <v>0</v>
      </c>
      <c r="ED201" s="194">
        <f t="shared" si="387"/>
        <v>0</v>
      </c>
      <c r="EE201" s="194">
        <f t="shared" si="388"/>
        <v>0</v>
      </c>
      <c r="EF201" s="194">
        <f t="shared" si="389"/>
        <v>0</v>
      </c>
      <c r="EG201" s="194">
        <f t="shared" si="390"/>
        <v>0</v>
      </c>
      <c r="EH201" s="194">
        <f t="shared" si="391"/>
        <v>0</v>
      </c>
      <c r="EI201" s="194">
        <f t="shared" si="392"/>
        <v>0</v>
      </c>
      <c r="EJ201" s="194">
        <f t="shared" si="393"/>
        <v>0</v>
      </c>
      <c r="EK201" s="194">
        <f t="shared" si="394"/>
        <v>0</v>
      </c>
      <c r="EL201" s="194">
        <f t="shared" si="395"/>
        <v>0</v>
      </c>
      <c r="EM201" s="194">
        <f t="shared" si="396"/>
        <v>0</v>
      </c>
      <c r="EN201" s="194">
        <f t="shared" si="397"/>
        <v>0</v>
      </c>
      <c r="EO201" s="194">
        <f t="shared" si="398"/>
        <v>0</v>
      </c>
      <c r="EP201" s="194">
        <f t="shared" si="399"/>
        <v>0</v>
      </c>
      <c r="EQ201" s="194">
        <f t="shared" si="400"/>
        <v>0</v>
      </c>
      <c r="ER201" s="194">
        <f t="shared" si="401"/>
        <v>0</v>
      </c>
      <c r="ES201" s="194">
        <f t="shared" si="402"/>
        <v>0</v>
      </c>
      <c r="ET201" s="194">
        <f t="shared" si="403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4"/>
        <v>0</v>
      </c>
      <c r="D202" s="155">
        <f t="shared" si="404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3"/>
        <v/>
      </c>
      <c r="CB202" s="193" t="str">
        <f t="shared" si="354"/>
        <v/>
      </c>
      <c r="CC202" s="193" t="str">
        <f t="shared" si="355"/>
        <v/>
      </c>
      <c r="CD202" s="193" t="str">
        <f t="shared" si="356"/>
        <v/>
      </c>
      <c r="CE202" s="193" t="str">
        <f t="shared" si="357"/>
        <v/>
      </c>
      <c r="CF202" s="193" t="str">
        <f t="shared" si="358"/>
        <v/>
      </c>
      <c r="CG202" s="194">
        <f t="shared" si="359"/>
        <v>0</v>
      </c>
      <c r="CH202" s="194">
        <f t="shared" si="360"/>
        <v>0</v>
      </c>
      <c r="CI202" s="194">
        <f t="shared" si="361"/>
        <v>0</v>
      </c>
      <c r="CJ202" s="194">
        <f t="shared" si="362"/>
        <v>0</v>
      </c>
      <c r="CK202" s="194">
        <f t="shared" si="363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4"/>
        <v/>
      </c>
      <c r="DB202" s="193" t="str">
        <f t="shared" si="365"/>
        <v/>
      </c>
      <c r="DC202" s="193" t="str">
        <f t="shared" si="366"/>
        <v/>
      </c>
      <c r="DD202" s="193" t="str">
        <f t="shared" si="367"/>
        <v/>
      </c>
      <c r="DE202" s="193" t="str">
        <f t="shared" si="368"/>
        <v/>
      </c>
      <c r="DF202" s="193" t="str">
        <f t="shared" si="369"/>
        <v/>
      </c>
      <c r="DG202" s="193" t="str">
        <f t="shared" si="370"/>
        <v/>
      </c>
      <c r="DH202" s="193" t="str">
        <f t="shared" si="371"/>
        <v/>
      </c>
      <c r="DI202" s="193" t="str">
        <f t="shared" si="372"/>
        <v/>
      </c>
      <c r="DJ202" s="193" t="str">
        <f t="shared" si="373"/>
        <v/>
      </c>
      <c r="DK202" s="193" t="str">
        <f t="shared" si="374"/>
        <v/>
      </c>
      <c r="DL202" s="193" t="str">
        <f t="shared" si="375"/>
        <v/>
      </c>
      <c r="DM202" s="193" t="str">
        <f t="shared" si="376"/>
        <v/>
      </c>
      <c r="DN202" s="193" t="str">
        <f t="shared" si="377"/>
        <v/>
      </c>
      <c r="DO202" s="193" t="str">
        <f t="shared" si="378"/>
        <v/>
      </c>
      <c r="DP202" s="193" t="str">
        <f t="shared" si="379"/>
        <v/>
      </c>
      <c r="DQ202" s="193" t="str">
        <f t="shared" si="380"/>
        <v/>
      </c>
      <c r="DR202" s="193" t="str">
        <f t="shared" si="381"/>
        <v/>
      </c>
      <c r="DS202" s="193" t="str">
        <f t="shared" si="382"/>
        <v/>
      </c>
      <c r="DT202" s="193" t="str">
        <f t="shared" si="383"/>
        <v/>
      </c>
      <c r="EA202" s="194">
        <f t="shared" si="384"/>
        <v>0</v>
      </c>
      <c r="EB202" s="194">
        <f t="shared" si="385"/>
        <v>0</v>
      </c>
      <c r="EC202" s="194">
        <f t="shared" si="386"/>
        <v>0</v>
      </c>
      <c r="ED202" s="194">
        <f t="shared" si="387"/>
        <v>0</v>
      </c>
      <c r="EE202" s="194">
        <f t="shared" si="388"/>
        <v>0</v>
      </c>
      <c r="EF202" s="194">
        <f t="shared" si="389"/>
        <v>0</v>
      </c>
      <c r="EG202" s="194">
        <f t="shared" si="390"/>
        <v>0</v>
      </c>
      <c r="EH202" s="194">
        <f t="shared" si="391"/>
        <v>0</v>
      </c>
      <c r="EI202" s="194">
        <f t="shared" si="392"/>
        <v>0</v>
      </c>
      <c r="EJ202" s="194">
        <f t="shared" si="393"/>
        <v>0</v>
      </c>
      <c r="EK202" s="194">
        <f t="shared" si="394"/>
        <v>0</v>
      </c>
      <c r="EL202" s="194">
        <f t="shared" si="395"/>
        <v>0</v>
      </c>
      <c r="EM202" s="194">
        <f t="shared" si="396"/>
        <v>0</v>
      </c>
      <c r="EN202" s="194">
        <f t="shared" si="397"/>
        <v>0</v>
      </c>
      <c r="EO202" s="194">
        <f t="shared" si="398"/>
        <v>0</v>
      </c>
      <c r="EP202" s="194">
        <f t="shared" si="399"/>
        <v>0</v>
      </c>
      <c r="EQ202" s="194">
        <f t="shared" si="400"/>
        <v>0</v>
      </c>
      <c r="ER202" s="194">
        <f t="shared" si="401"/>
        <v>0</v>
      </c>
      <c r="ES202" s="194">
        <f t="shared" si="402"/>
        <v>0</v>
      </c>
      <c r="ET202" s="194">
        <f t="shared" si="403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4"/>
        <v>0</v>
      </c>
      <c r="D203" s="155">
        <f t="shared" si="404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3"/>
        <v/>
      </c>
      <c r="CB203" s="193" t="str">
        <f t="shared" si="354"/>
        <v/>
      </c>
      <c r="CC203" s="193" t="str">
        <f t="shared" si="355"/>
        <v/>
      </c>
      <c r="CD203" s="193" t="str">
        <f t="shared" si="356"/>
        <v/>
      </c>
      <c r="CE203" s="193" t="str">
        <f t="shared" si="357"/>
        <v/>
      </c>
      <c r="CF203" s="193" t="str">
        <f t="shared" si="358"/>
        <v/>
      </c>
      <c r="CG203" s="194">
        <f t="shared" si="359"/>
        <v>0</v>
      </c>
      <c r="CH203" s="194">
        <f t="shared" si="360"/>
        <v>0</v>
      </c>
      <c r="CI203" s="194">
        <f t="shared" si="361"/>
        <v>0</v>
      </c>
      <c r="CJ203" s="194">
        <f t="shared" si="362"/>
        <v>0</v>
      </c>
      <c r="CK203" s="194">
        <f t="shared" si="363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4"/>
        <v/>
      </c>
      <c r="DB203" s="193" t="str">
        <f t="shared" si="365"/>
        <v/>
      </c>
      <c r="DC203" s="193" t="str">
        <f t="shared" si="366"/>
        <v/>
      </c>
      <c r="DD203" s="193" t="str">
        <f t="shared" si="367"/>
        <v/>
      </c>
      <c r="DE203" s="193" t="str">
        <f t="shared" si="368"/>
        <v/>
      </c>
      <c r="DF203" s="193" t="str">
        <f t="shared" si="369"/>
        <v/>
      </c>
      <c r="DG203" s="193" t="str">
        <f t="shared" si="370"/>
        <v/>
      </c>
      <c r="DH203" s="193" t="str">
        <f t="shared" si="371"/>
        <v/>
      </c>
      <c r="DI203" s="193" t="str">
        <f t="shared" si="372"/>
        <v/>
      </c>
      <c r="DJ203" s="193" t="str">
        <f t="shared" si="373"/>
        <v/>
      </c>
      <c r="DK203" s="193" t="str">
        <f t="shared" si="374"/>
        <v/>
      </c>
      <c r="DL203" s="193" t="str">
        <f t="shared" si="375"/>
        <v/>
      </c>
      <c r="DM203" s="193" t="str">
        <f t="shared" si="376"/>
        <v/>
      </c>
      <c r="DN203" s="193" t="str">
        <f t="shared" si="377"/>
        <v/>
      </c>
      <c r="DO203" s="193" t="str">
        <f t="shared" si="378"/>
        <v/>
      </c>
      <c r="DP203" s="193" t="str">
        <f t="shared" si="379"/>
        <v/>
      </c>
      <c r="DQ203" s="193" t="str">
        <f t="shared" si="380"/>
        <v/>
      </c>
      <c r="DR203" s="193" t="str">
        <f t="shared" si="381"/>
        <v/>
      </c>
      <c r="DS203" s="193" t="str">
        <f t="shared" si="382"/>
        <v/>
      </c>
      <c r="DT203" s="193" t="str">
        <f t="shared" si="383"/>
        <v/>
      </c>
      <c r="EA203" s="194">
        <f t="shared" si="384"/>
        <v>0</v>
      </c>
      <c r="EB203" s="194">
        <f t="shared" si="385"/>
        <v>0</v>
      </c>
      <c r="EC203" s="194">
        <f t="shared" si="386"/>
        <v>0</v>
      </c>
      <c r="ED203" s="194">
        <f t="shared" si="387"/>
        <v>0</v>
      </c>
      <c r="EE203" s="194">
        <f t="shared" si="388"/>
        <v>0</v>
      </c>
      <c r="EF203" s="194">
        <f t="shared" si="389"/>
        <v>0</v>
      </c>
      <c r="EG203" s="194">
        <f t="shared" si="390"/>
        <v>0</v>
      </c>
      <c r="EH203" s="194">
        <f t="shared" si="391"/>
        <v>0</v>
      </c>
      <c r="EI203" s="194">
        <f t="shared" si="392"/>
        <v>0</v>
      </c>
      <c r="EJ203" s="194">
        <f t="shared" si="393"/>
        <v>0</v>
      </c>
      <c r="EK203" s="194">
        <f t="shared" si="394"/>
        <v>0</v>
      </c>
      <c r="EL203" s="194">
        <f t="shared" si="395"/>
        <v>0</v>
      </c>
      <c r="EM203" s="194">
        <f t="shared" si="396"/>
        <v>0</v>
      </c>
      <c r="EN203" s="194">
        <f t="shared" si="397"/>
        <v>0</v>
      </c>
      <c r="EO203" s="194">
        <f t="shared" si="398"/>
        <v>0</v>
      </c>
      <c r="EP203" s="194">
        <f t="shared" si="399"/>
        <v>0</v>
      </c>
      <c r="EQ203" s="194">
        <f t="shared" si="400"/>
        <v>0</v>
      </c>
      <c r="ER203" s="194">
        <f t="shared" si="401"/>
        <v>0</v>
      </c>
      <c r="ES203" s="194">
        <f t="shared" si="402"/>
        <v>0</v>
      </c>
      <c r="ET203" s="194">
        <f t="shared" si="403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4"/>
        <v>0</v>
      </c>
      <c r="D204" s="155">
        <f t="shared" si="404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3"/>
        <v/>
      </c>
      <c r="CB204" s="193" t="str">
        <f t="shared" si="354"/>
        <v/>
      </c>
      <c r="CC204" s="193" t="str">
        <f t="shared" si="355"/>
        <v/>
      </c>
      <c r="CD204" s="193" t="str">
        <f t="shared" si="356"/>
        <v/>
      </c>
      <c r="CE204" s="193" t="str">
        <f t="shared" si="357"/>
        <v/>
      </c>
      <c r="CF204" s="193" t="str">
        <f t="shared" si="358"/>
        <v/>
      </c>
      <c r="CG204" s="194">
        <f t="shared" si="359"/>
        <v>0</v>
      </c>
      <c r="CH204" s="194">
        <f t="shared" si="360"/>
        <v>0</v>
      </c>
      <c r="CI204" s="194">
        <f t="shared" si="361"/>
        <v>0</v>
      </c>
      <c r="CJ204" s="194">
        <f t="shared" si="362"/>
        <v>0</v>
      </c>
      <c r="CK204" s="194">
        <f t="shared" si="363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4"/>
        <v/>
      </c>
      <c r="DB204" s="193" t="str">
        <f t="shared" si="365"/>
        <v/>
      </c>
      <c r="DC204" s="193" t="str">
        <f t="shared" si="366"/>
        <v/>
      </c>
      <c r="DD204" s="193" t="str">
        <f t="shared" si="367"/>
        <v/>
      </c>
      <c r="DE204" s="193" t="str">
        <f t="shared" si="368"/>
        <v/>
      </c>
      <c r="DF204" s="193" t="str">
        <f t="shared" si="369"/>
        <v/>
      </c>
      <c r="DG204" s="193" t="str">
        <f t="shared" si="370"/>
        <v/>
      </c>
      <c r="DH204" s="193" t="str">
        <f t="shared" si="371"/>
        <v/>
      </c>
      <c r="DI204" s="193" t="str">
        <f t="shared" si="372"/>
        <v/>
      </c>
      <c r="DJ204" s="193" t="str">
        <f t="shared" si="373"/>
        <v/>
      </c>
      <c r="DK204" s="193" t="str">
        <f t="shared" si="374"/>
        <v/>
      </c>
      <c r="DL204" s="193" t="str">
        <f t="shared" si="375"/>
        <v/>
      </c>
      <c r="DM204" s="193" t="str">
        <f t="shared" si="376"/>
        <v/>
      </c>
      <c r="DN204" s="193" t="str">
        <f t="shared" si="377"/>
        <v/>
      </c>
      <c r="DO204" s="193" t="str">
        <f t="shared" si="378"/>
        <v/>
      </c>
      <c r="DP204" s="193" t="str">
        <f t="shared" si="379"/>
        <v/>
      </c>
      <c r="DQ204" s="193" t="str">
        <f t="shared" si="380"/>
        <v/>
      </c>
      <c r="DR204" s="193" t="str">
        <f t="shared" si="381"/>
        <v/>
      </c>
      <c r="DS204" s="193" t="str">
        <f t="shared" si="382"/>
        <v/>
      </c>
      <c r="DT204" s="193" t="str">
        <f t="shared" si="383"/>
        <v/>
      </c>
      <c r="EA204" s="194">
        <f t="shared" si="384"/>
        <v>0</v>
      </c>
      <c r="EB204" s="194">
        <f t="shared" si="385"/>
        <v>0</v>
      </c>
      <c r="EC204" s="194">
        <f t="shared" si="386"/>
        <v>0</v>
      </c>
      <c r="ED204" s="194">
        <f t="shared" si="387"/>
        <v>0</v>
      </c>
      <c r="EE204" s="194">
        <f t="shared" si="388"/>
        <v>0</v>
      </c>
      <c r="EF204" s="194">
        <f t="shared" si="389"/>
        <v>0</v>
      </c>
      <c r="EG204" s="194">
        <f t="shared" si="390"/>
        <v>0</v>
      </c>
      <c r="EH204" s="194">
        <f t="shared" si="391"/>
        <v>0</v>
      </c>
      <c r="EI204" s="194">
        <f t="shared" si="392"/>
        <v>0</v>
      </c>
      <c r="EJ204" s="194">
        <f t="shared" si="393"/>
        <v>0</v>
      </c>
      <c r="EK204" s="194">
        <f t="shared" si="394"/>
        <v>0</v>
      </c>
      <c r="EL204" s="194">
        <f t="shared" si="395"/>
        <v>0</v>
      </c>
      <c r="EM204" s="194">
        <f t="shared" si="396"/>
        <v>0</v>
      </c>
      <c r="EN204" s="194">
        <f t="shared" si="397"/>
        <v>0</v>
      </c>
      <c r="EO204" s="194">
        <f t="shared" si="398"/>
        <v>0</v>
      </c>
      <c r="EP204" s="194">
        <f t="shared" si="399"/>
        <v>0</v>
      </c>
      <c r="EQ204" s="194">
        <f t="shared" si="400"/>
        <v>0</v>
      </c>
      <c r="ER204" s="194">
        <f t="shared" si="401"/>
        <v>0</v>
      </c>
      <c r="ES204" s="194">
        <f t="shared" si="402"/>
        <v>0</v>
      </c>
      <c r="ET204" s="194">
        <f t="shared" si="403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4"/>
        <v>0</v>
      </c>
      <c r="D205" s="155">
        <f t="shared" si="404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3"/>
        <v/>
      </c>
      <c r="CB205" s="193" t="str">
        <f t="shared" ref="CB205:CB209" si="405">IF(C205&lt;&gt; AS205+ AT205,"* La suma de las columnas Sexo DEBE SER IGUAL los Procesados. ","")</f>
        <v/>
      </c>
      <c r="CC205" s="193" t="str">
        <f t="shared" si="355"/>
        <v/>
      </c>
      <c r="CD205" s="193" t="str">
        <f t="shared" si="356"/>
        <v/>
      </c>
      <c r="CE205" s="193" t="str">
        <f t="shared" si="357"/>
        <v/>
      </c>
      <c r="CF205" s="193" t="str">
        <f t="shared" si="358"/>
        <v/>
      </c>
      <c r="CG205" s="194">
        <f t="shared" si="359"/>
        <v>0</v>
      </c>
      <c r="CH205" s="194">
        <f t="shared" si="360"/>
        <v>0</v>
      </c>
      <c r="CI205" s="194">
        <f t="shared" si="361"/>
        <v>0</v>
      </c>
      <c r="CJ205" s="194">
        <f t="shared" si="362"/>
        <v>0</v>
      </c>
      <c r="CK205" s="194">
        <f t="shared" si="363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4"/>
        <v/>
      </c>
      <c r="DB205" s="193" t="str">
        <f t="shared" si="365"/>
        <v/>
      </c>
      <c r="DC205" s="193" t="str">
        <f t="shared" si="366"/>
        <v/>
      </c>
      <c r="DD205" s="193" t="str">
        <f t="shared" si="367"/>
        <v/>
      </c>
      <c r="DE205" s="193" t="str">
        <f t="shared" si="368"/>
        <v/>
      </c>
      <c r="DF205" s="193" t="str">
        <f t="shared" si="369"/>
        <v/>
      </c>
      <c r="DG205" s="193" t="str">
        <f t="shared" si="370"/>
        <v/>
      </c>
      <c r="DH205" s="193" t="str">
        <f t="shared" si="371"/>
        <v/>
      </c>
      <c r="DI205" s="193" t="str">
        <f t="shared" si="372"/>
        <v/>
      </c>
      <c r="DJ205" s="193" t="str">
        <f t="shared" si="373"/>
        <v/>
      </c>
      <c r="DK205" s="193" t="str">
        <f t="shared" si="374"/>
        <v/>
      </c>
      <c r="DL205" s="193" t="str">
        <f t="shared" si="375"/>
        <v/>
      </c>
      <c r="DM205" s="193" t="str">
        <f t="shared" si="376"/>
        <v/>
      </c>
      <c r="DN205" s="193" t="str">
        <f t="shared" si="377"/>
        <v/>
      </c>
      <c r="DO205" s="193" t="str">
        <f t="shared" si="378"/>
        <v/>
      </c>
      <c r="DP205" s="193" t="str">
        <f t="shared" si="379"/>
        <v/>
      </c>
      <c r="DQ205" s="193" t="str">
        <f t="shared" si="380"/>
        <v/>
      </c>
      <c r="DR205" s="193" t="str">
        <f t="shared" si="381"/>
        <v/>
      </c>
      <c r="DS205" s="193" t="str">
        <f t="shared" si="382"/>
        <v/>
      </c>
      <c r="DT205" s="193" t="str">
        <f t="shared" si="383"/>
        <v/>
      </c>
      <c r="EA205" s="194">
        <f t="shared" si="384"/>
        <v>0</v>
      </c>
      <c r="EB205" s="194">
        <f t="shared" si="385"/>
        <v>0</v>
      </c>
      <c r="EC205" s="194">
        <f t="shared" si="386"/>
        <v>0</v>
      </c>
      <c r="ED205" s="194">
        <f t="shared" si="387"/>
        <v>0</v>
      </c>
      <c r="EE205" s="194">
        <f t="shared" si="388"/>
        <v>0</v>
      </c>
      <c r="EF205" s="194">
        <f t="shared" si="389"/>
        <v>0</v>
      </c>
      <c r="EG205" s="194">
        <f t="shared" si="390"/>
        <v>0</v>
      </c>
      <c r="EH205" s="194">
        <f t="shared" si="391"/>
        <v>0</v>
      </c>
      <c r="EI205" s="194">
        <f t="shared" si="392"/>
        <v>0</v>
      </c>
      <c r="EJ205" s="194">
        <f t="shared" si="393"/>
        <v>0</v>
      </c>
      <c r="EK205" s="194">
        <f t="shared" si="394"/>
        <v>0</v>
      </c>
      <c r="EL205" s="194">
        <f t="shared" si="395"/>
        <v>0</v>
      </c>
      <c r="EM205" s="194">
        <f t="shared" si="396"/>
        <v>0</v>
      </c>
      <c r="EN205" s="194">
        <f t="shared" si="397"/>
        <v>0</v>
      </c>
      <c r="EO205" s="194">
        <f t="shared" si="398"/>
        <v>0</v>
      </c>
      <c r="EP205" s="194">
        <f t="shared" si="399"/>
        <v>0</v>
      </c>
      <c r="EQ205" s="194">
        <f t="shared" si="400"/>
        <v>0</v>
      </c>
      <c r="ER205" s="194">
        <f t="shared" si="401"/>
        <v>0</v>
      </c>
      <c r="ES205" s="194">
        <f t="shared" si="402"/>
        <v>0</v>
      </c>
      <c r="ET205" s="194">
        <f t="shared" si="403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4"/>
        <v>0</v>
      </c>
      <c r="D206" s="155">
        <f t="shared" si="404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3"/>
        <v/>
      </c>
      <c r="CB206" s="193" t="str">
        <f t="shared" si="405"/>
        <v/>
      </c>
      <c r="CC206" s="193" t="str">
        <f t="shared" si="355"/>
        <v/>
      </c>
      <c r="CD206" s="193" t="str">
        <f t="shared" si="356"/>
        <v/>
      </c>
      <c r="CE206" s="193" t="str">
        <f t="shared" si="357"/>
        <v/>
      </c>
      <c r="CF206" s="193" t="str">
        <f t="shared" si="358"/>
        <v/>
      </c>
      <c r="CG206" s="194">
        <f t="shared" si="359"/>
        <v>0</v>
      </c>
      <c r="CH206" s="194">
        <f t="shared" si="360"/>
        <v>0</v>
      </c>
      <c r="CI206" s="194">
        <f t="shared" si="361"/>
        <v>0</v>
      </c>
      <c r="CJ206" s="194">
        <f t="shared" si="362"/>
        <v>0</v>
      </c>
      <c r="CK206" s="194">
        <f t="shared" si="363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4"/>
        <v/>
      </c>
      <c r="DB206" s="193" t="str">
        <f t="shared" si="365"/>
        <v/>
      </c>
      <c r="DC206" s="193" t="str">
        <f t="shared" si="366"/>
        <v/>
      </c>
      <c r="DD206" s="193" t="str">
        <f t="shared" si="367"/>
        <v/>
      </c>
      <c r="DE206" s="193" t="str">
        <f t="shared" si="368"/>
        <v/>
      </c>
      <c r="DF206" s="193" t="str">
        <f t="shared" si="369"/>
        <v/>
      </c>
      <c r="DG206" s="193" t="str">
        <f t="shared" si="370"/>
        <v/>
      </c>
      <c r="DH206" s="193" t="str">
        <f t="shared" si="371"/>
        <v/>
      </c>
      <c r="DI206" s="193" t="str">
        <f t="shared" si="372"/>
        <v/>
      </c>
      <c r="DJ206" s="193" t="str">
        <f t="shared" si="373"/>
        <v/>
      </c>
      <c r="DK206" s="193" t="str">
        <f t="shared" si="374"/>
        <v/>
      </c>
      <c r="DL206" s="193" t="str">
        <f t="shared" si="375"/>
        <v/>
      </c>
      <c r="DM206" s="193" t="str">
        <f t="shared" si="376"/>
        <v/>
      </c>
      <c r="DN206" s="193" t="str">
        <f t="shared" si="377"/>
        <v/>
      </c>
      <c r="DO206" s="193" t="str">
        <f t="shared" si="378"/>
        <v/>
      </c>
      <c r="DP206" s="193" t="str">
        <f t="shared" si="379"/>
        <v/>
      </c>
      <c r="DQ206" s="193" t="str">
        <f t="shared" si="380"/>
        <v/>
      </c>
      <c r="DR206" s="193" t="str">
        <f t="shared" si="381"/>
        <v/>
      </c>
      <c r="DS206" s="193" t="str">
        <f t="shared" si="382"/>
        <v/>
      </c>
      <c r="DT206" s="193" t="str">
        <f t="shared" si="383"/>
        <v/>
      </c>
      <c r="EA206" s="194">
        <f t="shared" si="384"/>
        <v>0</v>
      </c>
      <c r="EB206" s="194">
        <f t="shared" si="385"/>
        <v>0</v>
      </c>
      <c r="EC206" s="194">
        <f t="shared" si="386"/>
        <v>0</v>
      </c>
      <c r="ED206" s="194">
        <f t="shared" si="387"/>
        <v>0</v>
      </c>
      <c r="EE206" s="194">
        <f t="shared" si="388"/>
        <v>0</v>
      </c>
      <c r="EF206" s="194">
        <f t="shared" si="389"/>
        <v>0</v>
      </c>
      <c r="EG206" s="194">
        <f t="shared" si="390"/>
        <v>0</v>
      </c>
      <c r="EH206" s="194">
        <f t="shared" si="391"/>
        <v>0</v>
      </c>
      <c r="EI206" s="194">
        <f t="shared" si="392"/>
        <v>0</v>
      </c>
      <c r="EJ206" s="194">
        <f t="shared" si="393"/>
        <v>0</v>
      </c>
      <c r="EK206" s="194">
        <f t="shared" si="394"/>
        <v>0</v>
      </c>
      <c r="EL206" s="194">
        <f t="shared" si="395"/>
        <v>0</v>
      </c>
      <c r="EM206" s="194">
        <f t="shared" si="396"/>
        <v>0</v>
      </c>
      <c r="EN206" s="194">
        <f t="shared" si="397"/>
        <v>0</v>
      </c>
      <c r="EO206" s="194">
        <f t="shared" si="398"/>
        <v>0</v>
      </c>
      <c r="EP206" s="194">
        <f t="shared" si="399"/>
        <v>0</v>
      </c>
      <c r="EQ206" s="194">
        <f t="shared" si="400"/>
        <v>0</v>
      </c>
      <c r="ER206" s="194">
        <f t="shared" si="401"/>
        <v>0</v>
      </c>
      <c r="ES206" s="194">
        <f t="shared" si="402"/>
        <v>0</v>
      </c>
      <c r="ET206" s="194">
        <f t="shared" si="403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4"/>
        <v>0</v>
      </c>
      <c r="D207" s="155">
        <f t="shared" si="404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3"/>
        <v/>
      </c>
      <c r="CB207" s="193" t="str">
        <f t="shared" si="405"/>
        <v/>
      </c>
      <c r="CC207" s="193" t="str">
        <f t="shared" si="355"/>
        <v/>
      </c>
      <c r="CD207" s="193" t="str">
        <f t="shared" si="356"/>
        <v/>
      </c>
      <c r="CE207" s="193" t="str">
        <f t="shared" si="357"/>
        <v/>
      </c>
      <c r="CF207" s="193" t="str">
        <f t="shared" si="358"/>
        <v/>
      </c>
      <c r="CG207" s="194">
        <f t="shared" si="359"/>
        <v>0</v>
      </c>
      <c r="CH207" s="194">
        <f t="shared" si="360"/>
        <v>0</v>
      </c>
      <c r="CI207" s="194">
        <f t="shared" si="361"/>
        <v>0</v>
      </c>
      <c r="CJ207" s="194">
        <f t="shared" si="362"/>
        <v>0</v>
      </c>
      <c r="CK207" s="194">
        <f t="shared" si="363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4"/>
        <v/>
      </c>
      <c r="DB207" s="193" t="str">
        <f t="shared" si="365"/>
        <v/>
      </c>
      <c r="DC207" s="193" t="str">
        <f t="shared" si="366"/>
        <v/>
      </c>
      <c r="DD207" s="193" t="str">
        <f t="shared" si="367"/>
        <v/>
      </c>
      <c r="DE207" s="193" t="str">
        <f t="shared" si="368"/>
        <v/>
      </c>
      <c r="DF207" s="193" t="str">
        <f t="shared" si="369"/>
        <v/>
      </c>
      <c r="DG207" s="193" t="str">
        <f t="shared" si="370"/>
        <v/>
      </c>
      <c r="DH207" s="193" t="str">
        <f t="shared" si="371"/>
        <v/>
      </c>
      <c r="DI207" s="193" t="str">
        <f t="shared" si="372"/>
        <v/>
      </c>
      <c r="DJ207" s="193" t="str">
        <f t="shared" si="373"/>
        <v/>
      </c>
      <c r="DK207" s="193" t="str">
        <f t="shared" si="374"/>
        <v/>
      </c>
      <c r="DL207" s="193" t="str">
        <f t="shared" si="375"/>
        <v/>
      </c>
      <c r="DM207" s="193" t="str">
        <f t="shared" si="376"/>
        <v/>
      </c>
      <c r="DN207" s="193" t="str">
        <f t="shared" si="377"/>
        <v/>
      </c>
      <c r="DO207" s="193" t="str">
        <f t="shared" si="378"/>
        <v/>
      </c>
      <c r="DP207" s="193" t="str">
        <f t="shared" si="379"/>
        <v/>
      </c>
      <c r="DQ207" s="193" t="str">
        <f t="shared" si="380"/>
        <v/>
      </c>
      <c r="DR207" s="193" t="str">
        <f t="shared" si="381"/>
        <v/>
      </c>
      <c r="DS207" s="193" t="str">
        <f t="shared" si="382"/>
        <v/>
      </c>
      <c r="DT207" s="193" t="str">
        <f t="shared" si="383"/>
        <v/>
      </c>
      <c r="EA207" s="194">
        <f t="shared" si="384"/>
        <v>0</v>
      </c>
      <c r="EB207" s="194">
        <f t="shared" si="385"/>
        <v>0</v>
      </c>
      <c r="EC207" s="194">
        <f t="shared" si="386"/>
        <v>0</v>
      </c>
      <c r="ED207" s="194">
        <f t="shared" si="387"/>
        <v>0</v>
      </c>
      <c r="EE207" s="194">
        <f t="shared" si="388"/>
        <v>0</v>
      </c>
      <c r="EF207" s="194">
        <f t="shared" si="389"/>
        <v>0</v>
      </c>
      <c r="EG207" s="194">
        <f t="shared" si="390"/>
        <v>0</v>
      </c>
      <c r="EH207" s="194">
        <f t="shared" si="391"/>
        <v>0</v>
      </c>
      <c r="EI207" s="194">
        <f t="shared" si="392"/>
        <v>0</v>
      </c>
      <c r="EJ207" s="194">
        <f t="shared" si="393"/>
        <v>0</v>
      </c>
      <c r="EK207" s="194">
        <f t="shared" si="394"/>
        <v>0</v>
      </c>
      <c r="EL207" s="194">
        <f t="shared" si="395"/>
        <v>0</v>
      </c>
      <c r="EM207" s="194">
        <f t="shared" si="396"/>
        <v>0</v>
      </c>
      <c r="EN207" s="194">
        <f t="shared" si="397"/>
        <v>0</v>
      </c>
      <c r="EO207" s="194">
        <f t="shared" si="398"/>
        <v>0</v>
      </c>
      <c r="EP207" s="194">
        <f t="shared" si="399"/>
        <v>0</v>
      </c>
      <c r="EQ207" s="194">
        <f t="shared" si="400"/>
        <v>0</v>
      </c>
      <c r="ER207" s="194">
        <f t="shared" si="401"/>
        <v>0</v>
      </c>
      <c r="ES207" s="194">
        <f t="shared" si="402"/>
        <v>0</v>
      </c>
      <c r="ET207" s="194">
        <f t="shared" si="403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4"/>
        <v>0</v>
      </c>
      <c r="D208" s="155">
        <f t="shared" si="404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3"/>
        <v/>
      </c>
      <c r="CB208" s="193" t="str">
        <f t="shared" si="405"/>
        <v/>
      </c>
      <c r="CC208" s="193" t="str">
        <f t="shared" si="355"/>
        <v/>
      </c>
      <c r="CD208" s="193" t="str">
        <f t="shared" si="356"/>
        <v/>
      </c>
      <c r="CE208" s="193" t="str">
        <f t="shared" si="357"/>
        <v/>
      </c>
      <c r="CF208" s="193" t="str">
        <f t="shared" si="358"/>
        <v/>
      </c>
      <c r="CG208" s="194">
        <f t="shared" si="359"/>
        <v>0</v>
      </c>
      <c r="CH208" s="194">
        <f t="shared" si="360"/>
        <v>0</v>
      </c>
      <c r="CI208" s="194">
        <f t="shared" si="361"/>
        <v>0</v>
      </c>
      <c r="CJ208" s="194">
        <f t="shared" si="362"/>
        <v>0</v>
      </c>
      <c r="CK208" s="194">
        <f t="shared" si="363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4"/>
        <v/>
      </c>
      <c r="DB208" s="193" t="str">
        <f t="shared" si="365"/>
        <v/>
      </c>
      <c r="DC208" s="193" t="str">
        <f t="shared" si="366"/>
        <v/>
      </c>
      <c r="DD208" s="193" t="str">
        <f t="shared" si="367"/>
        <v/>
      </c>
      <c r="DE208" s="193" t="str">
        <f t="shared" si="368"/>
        <v/>
      </c>
      <c r="DF208" s="193" t="str">
        <f t="shared" si="369"/>
        <v/>
      </c>
      <c r="DG208" s="193" t="str">
        <f t="shared" si="370"/>
        <v/>
      </c>
      <c r="DH208" s="193" t="str">
        <f t="shared" si="371"/>
        <v/>
      </c>
      <c r="DI208" s="193" t="str">
        <f t="shared" si="372"/>
        <v/>
      </c>
      <c r="DJ208" s="193" t="str">
        <f t="shared" si="373"/>
        <v/>
      </c>
      <c r="DK208" s="193" t="str">
        <f t="shared" si="374"/>
        <v/>
      </c>
      <c r="DL208" s="193" t="str">
        <f t="shared" si="375"/>
        <v/>
      </c>
      <c r="DM208" s="193" t="str">
        <f t="shared" si="376"/>
        <v/>
      </c>
      <c r="DN208" s="193" t="str">
        <f t="shared" si="377"/>
        <v/>
      </c>
      <c r="DO208" s="193" t="str">
        <f t="shared" si="378"/>
        <v/>
      </c>
      <c r="DP208" s="193" t="str">
        <f t="shared" si="379"/>
        <v/>
      </c>
      <c r="DQ208" s="193" t="str">
        <f t="shared" si="380"/>
        <v/>
      </c>
      <c r="DR208" s="193" t="str">
        <f t="shared" si="381"/>
        <v/>
      </c>
      <c r="DS208" s="193" t="str">
        <f t="shared" si="382"/>
        <v/>
      </c>
      <c r="DT208" s="193" t="str">
        <f t="shared" si="383"/>
        <v/>
      </c>
      <c r="EA208" s="194">
        <f t="shared" si="384"/>
        <v>0</v>
      </c>
      <c r="EB208" s="194">
        <f t="shared" si="385"/>
        <v>0</v>
      </c>
      <c r="EC208" s="194">
        <f t="shared" si="386"/>
        <v>0</v>
      </c>
      <c r="ED208" s="194">
        <f t="shared" si="387"/>
        <v>0</v>
      </c>
      <c r="EE208" s="194">
        <f t="shared" si="388"/>
        <v>0</v>
      </c>
      <c r="EF208" s="194">
        <f t="shared" si="389"/>
        <v>0</v>
      </c>
      <c r="EG208" s="194">
        <f t="shared" si="390"/>
        <v>0</v>
      </c>
      <c r="EH208" s="194">
        <f t="shared" si="391"/>
        <v>0</v>
      </c>
      <c r="EI208" s="194">
        <f t="shared" si="392"/>
        <v>0</v>
      </c>
      <c r="EJ208" s="194">
        <f t="shared" si="393"/>
        <v>0</v>
      </c>
      <c r="EK208" s="194">
        <f t="shared" si="394"/>
        <v>0</v>
      </c>
      <c r="EL208" s="194">
        <f t="shared" si="395"/>
        <v>0</v>
      </c>
      <c r="EM208" s="194">
        <f t="shared" si="396"/>
        <v>0</v>
      </c>
      <c r="EN208" s="194">
        <f t="shared" si="397"/>
        <v>0</v>
      </c>
      <c r="EO208" s="194">
        <f t="shared" si="398"/>
        <v>0</v>
      </c>
      <c r="EP208" s="194">
        <f t="shared" si="399"/>
        <v>0</v>
      </c>
      <c r="EQ208" s="194">
        <f t="shared" si="400"/>
        <v>0</v>
      </c>
      <c r="ER208" s="194">
        <f t="shared" si="401"/>
        <v>0</v>
      </c>
      <c r="ES208" s="194">
        <f t="shared" si="402"/>
        <v>0</v>
      </c>
      <c r="ET208" s="194">
        <f t="shared" si="403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4"/>
        <v>0</v>
      </c>
      <c r="D209" s="114">
        <f t="shared" si="404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3"/>
        <v/>
      </c>
      <c r="CB209" s="193" t="str">
        <f t="shared" si="405"/>
        <v/>
      </c>
      <c r="CC209" s="193" t="str">
        <f t="shared" si="355"/>
        <v/>
      </c>
      <c r="CD209" s="193" t="str">
        <f t="shared" si="356"/>
        <v/>
      </c>
      <c r="CE209" s="193" t="str">
        <f t="shared" si="357"/>
        <v/>
      </c>
      <c r="CF209" s="193" t="str">
        <f t="shared" si="358"/>
        <v/>
      </c>
      <c r="CG209" s="194">
        <f t="shared" si="359"/>
        <v>0</v>
      </c>
      <c r="CH209" s="194">
        <f t="shared" si="360"/>
        <v>0</v>
      </c>
      <c r="CI209" s="194">
        <f t="shared" si="361"/>
        <v>0</v>
      </c>
      <c r="CJ209" s="194">
        <f t="shared" si="362"/>
        <v>0</v>
      </c>
      <c r="CK209" s="194">
        <f t="shared" si="363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4"/>
        <v/>
      </c>
      <c r="DB209" s="193" t="str">
        <f t="shared" si="365"/>
        <v/>
      </c>
      <c r="DC209" s="193" t="str">
        <f t="shared" si="366"/>
        <v/>
      </c>
      <c r="DD209" s="193" t="str">
        <f t="shared" si="367"/>
        <v/>
      </c>
      <c r="DE209" s="193" t="str">
        <f t="shared" si="368"/>
        <v/>
      </c>
      <c r="DF209" s="193" t="str">
        <f t="shared" si="369"/>
        <v/>
      </c>
      <c r="DG209" s="193" t="str">
        <f t="shared" si="370"/>
        <v/>
      </c>
      <c r="DH209" s="193" t="str">
        <f t="shared" si="371"/>
        <v/>
      </c>
      <c r="DI209" s="193" t="str">
        <f t="shared" si="372"/>
        <v/>
      </c>
      <c r="DJ209" s="193" t="str">
        <f t="shared" si="373"/>
        <v/>
      </c>
      <c r="DK209" s="193" t="str">
        <f t="shared" si="374"/>
        <v/>
      </c>
      <c r="DL209" s="193" t="str">
        <f t="shared" si="375"/>
        <v/>
      </c>
      <c r="DM209" s="193" t="str">
        <f t="shared" si="376"/>
        <v/>
      </c>
      <c r="DN209" s="193" t="str">
        <f t="shared" si="377"/>
        <v/>
      </c>
      <c r="DO209" s="193" t="str">
        <f t="shared" si="378"/>
        <v/>
      </c>
      <c r="DP209" s="193" t="str">
        <f t="shared" si="379"/>
        <v/>
      </c>
      <c r="DQ209" s="193" t="str">
        <f t="shared" si="380"/>
        <v/>
      </c>
      <c r="DR209" s="193" t="str">
        <f t="shared" si="381"/>
        <v/>
      </c>
      <c r="DS209" s="193" t="str">
        <f t="shared" si="382"/>
        <v/>
      </c>
      <c r="DT209" s="193" t="str">
        <f t="shared" si="383"/>
        <v/>
      </c>
      <c r="EA209" s="194">
        <f t="shared" si="384"/>
        <v>0</v>
      </c>
      <c r="EB209" s="194">
        <f t="shared" si="385"/>
        <v>0</v>
      </c>
      <c r="EC209" s="194">
        <f t="shared" si="386"/>
        <v>0</v>
      </c>
      <c r="ED209" s="194">
        <f t="shared" si="387"/>
        <v>0</v>
      </c>
      <c r="EE209" s="194">
        <f t="shared" si="388"/>
        <v>0</v>
      </c>
      <c r="EF209" s="194">
        <f t="shared" si="389"/>
        <v>0</v>
      </c>
      <c r="EG209" s="194">
        <f t="shared" si="390"/>
        <v>0</v>
      </c>
      <c r="EH209" s="194">
        <f t="shared" si="391"/>
        <v>0</v>
      </c>
      <c r="EI209" s="194">
        <f t="shared" si="392"/>
        <v>0</v>
      </c>
      <c r="EJ209" s="194">
        <f t="shared" si="393"/>
        <v>0</v>
      </c>
      <c r="EK209" s="194">
        <f t="shared" si="394"/>
        <v>0</v>
      </c>
      <c r="EL209" s="194">
        <f t="shared" si="395"/>
        <v>0</v>
      </c>
      <c r="EM209" s="194">
        <f t="shared" si="396"/>
        <v>0</v>
      </c>
      <c r="EN209" s="194">
        <f t="shared" si="397"/>
        <v>0</v>
      </c>
      <c r="EO209" s="194">
        <f t="shared" si="398"/>
        <v>0</v>
      </c>
      <c r="EP209" s="194">
        <f t="shared" si="399"/>
        <v>0</v>
      </c>
      <c r="EQ209" s="194">
        <f t="shared" si="400"/>
        <v>0</v>
      </c>
      <c r="ER209" s="194">
        <f t="shared" si="401"/>
        <v>0</v>
      </c>
      <c r="ES209" s="194">
        <f t="shared" si="402"/>
        <v>0</v>
      </c>
      <c r="ET209" s="194">
        <f t="shared" si="403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189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228" t="s">
        <v>34</v>
      </c>
      <c r="D219" s="182" t="s">
        <v>33</v>
      </c>
      <c r="E219" s="223" t="s">
        <v>34</v>
      </c>
      <c r="F219" s="182" t="s">
        <v>33</v>
      </c>
      <c r="G219" s="223" t="s">
        <v>34</v>
      </c>
      <c r="H219" s="182" t="s">
        <v>33</v>
      </c>
      <c r="I219" s="223" t="s">
        <v>34</v>
      </c>
      <c r="J219" s="182" t="s">
        <v>33</v>
      </c>
      <c r="K219" s="223" t="s">
        <v>34</v>
      </c>
      <c r="L219" s="182" t="s">
        <v>33</v>
      </c>
      <c r="M219" s="223" t="s">
        <v>34</v>
      </c>
      <c r="N219" s="182" t="s">
        <v>33</v>
      </c>
      <c r="O219" s="223" t="s">
        <v>34</v>
      </c>
      <c r="P219" s="182" t="s">
        <v>33</v>
      </c>
      <c r="Q219" s="223" t="s">
        <v>34</v>
      </c>
      <c r="R219" s="182" t="s">
        <v>33</v>
      </c>
      <c r="S219" s="223" t="s">
        <v>34</v>
      </c>
      <c r="T219" s="182" t="s">
        <v>33</v>
      </c>
      <c r="U219" s="223" t="s">
        <v>34</v>
      </c>
      <c r="V219" s="182" t="s">
        <v>33</v>
      </c>
      <c r="W219" s="223" t="s">
        <v>34</v>
      </c>
      <c r="X219" s="182" t="s">
        <v>33</v>
      </c>
      <c r="Y219" s="223" t="s">
        <v>34</v>
      </c>
      <c r="Z219" s="182" t="s">
        <v>33</v>
      </c>
      <c r="AA219" s="223" t="s">
        <v>34</v>
      </c>
      <c r="AB219" s="182" t="s">
        <v>33</v>
      </c>
      <c r="AC219" s="223" t="s">
        <v>34</v>
      </c>
      <c r="AD219" s="182" t="s">
        <v>33</v>
      </c>
      <c r="AE219" s="223" t="s">
        <v>34</v>
      </c>
      <c r="AF219" s="182" t="s">
        <v>33</v>
      </c>
      <c r="AG219" s="223" t="s">
        <v>34</v>
      </c>
      <c r="AH219" s="182" t="s">
        <v>33</v>
      </c>
      <c r="AI219" s="223" t="s">
        <v>34</v>
      </c>
      <c r="AJ219" s="182" t="s">
        <v>33</v>
      </c>
      <c r="AK219" s="183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185" t="s">
        <v>124</v>
      </c>
      <c r="B220" s="96">
        <f t="shared" ref="B220:C226" si="406">SUM(D220+F220+H220+J220+L220+N220+P220+R220+T220+V220+X220+Z220+AB220+AD220+AF220+AH220+AJ220)</f>
        <v>0</v>
      </c>
      <c r="C220" s="97">
        <f t="shared" si="406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7">IF(B220&lt;   C220,"* El total de Reactivos NO DEBE ser superior al total de Procesados. ","")</f>
        <v/>
      </c>
      <c r="CB220" s="225" t="str">
        <f t="shared" ref="CB220:CB226" si="408">IF(B220&lt;&gt; AL220+ AM220,"* La suma de las columnas Sexo DEBE SER IGUAL a los Procesados. ","")</f>
        <v/>
      </c>
      <c r="CC220" s="225" t="str">
        <f t="shared" ref="CC220:CC226" si="409">IF(B220&lt;  AN220+ AO220,"* La suma de las columna Trans NO DEBE ser superior al total de Procesados. ","")</f>
        <v/>
      </c>
      <c r="CD220" s="225" t="str">
        <f t="shared" ref="CD220:CD226" si="410">IF(B220&lt;  AP220,"* La columna Pueblos Originarios NO DEBE ser superior al total de Procesados. ","")</f>
        <v/>
      </c>
      <c r="CE220" s="225" t="str">
        <f t="shared" ref="CE220:CE226" si="411">IF(B220&lt;  AQ220,"* La columna Migrantes NO DEBE ser superior al total de Procesados. ","")</f>
        <v/>
      </c>
      <c r="CF220" s="169"/>
      <c r="CG220" s="226">
        <f t="shared" ref="CG220:CG226" si="412">IF(B220&lt;   C220,1,0)</f>
        <v>0</v>
      </c>
      <c r="CH220" s="226">
        <f t="shared" ref="CH220:CH226" si="413">IF(B220&lt;&gt; AL220+AM220,1,0)</f>
        <v>0</v>
      </c>
      <c r="CI220" s="226">
        <f t="shared" ref="CI220:CI226" si="414">IF(B220&lt;  AN220+AO220,1,0)</f>
        <v>0</v>
      </c>
      <c r="CJ220" s="226">
        <f t="shared" ref="CJ220:CJ226" si="415">IF(B220&lt;  AP220,1,0)</f>
        <v>0</v>
      </c>
      <c r="CK220" s="226">
        <f t="shared" ref="CK220:CK226" si="416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7">IF(D220&lt;E220,"* Los exámenes Reactivos de 0 a 4 años años NO DEBEN ser mayor a los Exámenes Procesados de la misma edad. ","")</f>
        <v/>
      </c>
      <c r="DB220" s="225" t="str">
        <f t="shared" ref="DB220:DB226" si="418">IF(F220&lt;G220,"* Los exámenes Reactivos de 5 a 9 años años NO DEBEN ser mayor a los Exámenes Procesados de la misma edad. ","")</f>
        <v/>
      </c>
      <c r="DC220" s="225" t="str">
        <f t="shared" ref="DC220:DC226" si="419">IF(H220&lt;I220,"* Los exámenes Reactivos de 10 a 14 años años NO DEBEN ser mayor a los Exámenes Procesados de la misma edad. ","")</f>
        <v/>
      </c>
      <c r="DD220" s="225" t="str">
        <f t="shared" ref="DD220:DD226" si="420">IF(J220&lt;K220,"* Los exámenes Reactivos de 15 a 19 años años NO DEBEN ser mayor a los Exámenes Procesados de la misma edad. ","")</f>
        <v/>
      </c>
      <c r="DE220" s="225" t="str">
        <f t="shared" ref="DE220:DE226" si="421">IF(L220&lt;M220,"* Los exámenes Reactivos de 20 a 24 años años NO DEBEN ser mayor a los Exámenes Procesados de la misma edad. ","")</f>
        <v/>
      </c>
      <c r="DF220" s="225" t="str">
        <f t="shared" ref="DF220:DF226" si="422">IF(N220&lt;O220,"* Los exámenes Reactivos de 25 a 29 años años NO DEBEN ser mayor a los Exámenes Procesados de la misma edad. ","")</f>
        <v/>
      </c>
      <c r="DG220" s="225" t="str">
        <f t="shared" ref="DG220:DG226" si="423">IF(P220&lt;Q220,"* Los exámenes Reactivos de 30 a 34 años años NO DEBEN ser mayor a los Exámenes Procesados de la misma edad. ","")</f>
        <v/>
      </c>
      <c r="DH220" s="225" t="str">
        <f t="shared" ref="DH220:DH226" si="424">IF(R220&lt;S220,"* Los exámenes Reactivos de 35 a 39 años años NO DEBEN ser mayor a los Exámenes Procesados de la misma edad. ","")</f>
        <v/>
      </c>
      <c r="DI220" s="225" t="str">
        <f t="shared" ref="DI220:DI226" si="425">IF(T220&lt;U220,"* Los exámenes Reactivos de 40 a 44 años años NO DEBEN ser mayor a los Exámenes Procesados de la misma edad. ","")</f>
        <v/>
      </c>
      <c r="DJ220" s="225" t="str">
        <f t="shared" ref="DJ220:DJ226" si="426">IF(V220&lt;W220,"* Los exámenes Reactivos de 45 a 49 años años NO DEBEN ser mayor a los Exámenes Procesados de la misma edad. ","")</f>
        <v/>
      </c>
      <c r="DK220" s="225" t="str">
        <f t="shared" ref="DK220:DK226" si="427">IF(X220&lt;Y220,"* Los exámenes Reactivos de 50 a 54 años años NO DEBEN ser mayor a los Exámenes Procesados de la misma edad. ","")</f>
        <v/>
      </c>
      <c r="DL220" s="225" t="str">
        <f t="shared" ref="DL220:DL226" si="428">IF(AF220&lt;AG220,"* Los exámenes Reactivos de 70 a 74 años años NO DEBEN ser mayor a los Exámenes Procesados de la misma edad. ","")</f>
        <v/>
      </c>
      <c r="DM220" s="225" t="str">
        <f t="shared" ref="DM220:DM226" si="429">IF(AH220&lt;AI220,"* Los exámenes Reactivos de 75 a 79 años años NO DEBEN ser mayor a los Exámenes Procesados de la misma edad. ","")</f>
        <v/>
      </c>
      <c r="DN220" s="225" t="str">
        <f t="shared" ref="DN220:DN226" si="430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1">IF(D220&lt;E220,1,0)</f>
        <v>0</v>
      </c>
      <c r="EB220" s="226">
        <f t="shared" ref="EB220:EB226" si="432">IF(F220&lt;G220,1,0)</f>
        <v>0</v>
      </c>
      <c r="EC220" s="226">
        <f t="shared" ref="EC220:EC226" si="433">IF(H220&lt;I220,1,0)</f>
        <v>0</v>
      </c>
      <c r="ED220" s="226">
        <f t="shared" ref="ED220:ED226" si="434">IF(J220&lt;K220,1,0)</f>
        <v>0</v>
      </c>
      <c r="EE220" s="226">
        <f t="shared" ref="EE220:EE226" si="435">IF(L220&lt;M220,1,0)</f>
        <v>0</v>
      </c>
      <c r="EF220" s="226">
        <f t="shared" ref="EF220:EF226" si="436">IF(N220&lt;O220,1,0)</f>
        <v>0</v>
      </c>
      <c r="EG220" s="226">
        <f t="shared" ref="EG220:EG226" si="437">IF(P220&lt;Q220,1,0)</f>
        <v>0</v>
      </c>
      <c r="EH220" s="226">
        <f t="shared" ref="EH220:EH226" si="438">IF(R220&lt;S220,1,0)</f>
        <v>0</v>
      </c>
      <c r="EI220" s="226">
        <f t="shared" ref="EI220:EI226" si="439">IF(T220&lt;U220,1,0)</f>
        <v>0</v>
      </c>
      <c r="EJ220" s="226">
        <f t="shared" ref="EJ220:EJ226" si="440">IF(V220&lt;W220,1,0)</f>
        <v>0</v>
      </c>
      <c r="EK220" s="226">
        <f t="shared" ref="EK220:EK226" si="441">IF(X220&lt;Y220,1,0)</f>
        <v>0</v>
      </c>
      <c r="EL220" s="226">
        <f t="shared" ref="EL220:EL226" si="442">IF(AF220&lt;AG220,1,0)</f>
        <v>0</v>
      </c>
      <c r="EM220" s="226">
        <f t="shared" ref="EM220:EM226" si="443">IF(AH220&lt;AI220,1,0)</f>
        <v>0</v>
      </c>
      <c r="EN220" s="226">
        <f t="shared" ref="EN220:EN226" si="444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185" t="s">
        <v>125</v>
      </c>
      <c r="B221" s="100">
        <f t="shared" si="406"/>
        <v>0</v>
      </c>
      <c r="C221" s="40">
        <f t="shared" si="406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7"/>
        <v/>
      </c>
      <c r="CB221" s="225" t="str">
        <f t="shared" si="408"/>
        <v/>
      </c>
      <c r="CC221" s="225" t="str">
        <f t="shared" si="409"/>
        <v/>
      </c>
      <c r="CD221" s="225" t="str">
        <f t="shared" si="410"/>
        <v/>
      </c>
      <c r="CE221" s="225" t="str">
        <f t="shared" si="411"/>
        <v/>
      </c>
      <c r="CF221" s="169"/>
      <c r="CG221" s="226">
        <f t="shared" si="412"/>
        <v>0</v>
      </c>
      <c r="CH221" s="226">
        <f t="shared" si="413"/>
        <v>0</v>
      </c>
      <c r="CI221" s="226">
        <f t="shared" si="414"/>
        <v>0</v>
      </c>
      <c r="CJ221" s="226">
        <f t="shared" si="415"/>
        <v>0</v>
      </c>
      <c r="CK221" s="226">
        <f t="shared" si="416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7"/>
        <v/>
      </c>
      <c r="DB221" s="225" t="str">
        <f t="shared" si="418"/>
        <v/>
      </c>
      <c r="DC221" s="225" t="str">
        <f t="shared" si="419"/>
        <v/>
      </c>
      <c r="DD221" s="225" t="str">
        <f t="shared" si="420"/>
        <v/>
      </c>
      <c r="DE221" s="225" t="str">
        <f t="shared" si="421"/>
        <v/>
      </c>
      <c r="DF221" s="225" t="str">
        <f t="shared" si="422"/>
        <v/>
      </c>
      <c r="DG221" s="225" t="str">
        <f t="shared" si="423"/>
        <v/>
      </c>
      <c r="DH221" s="225" t="str">
        <f t="shared" si="424"/>
        <v/>
      </c>
      <c r="DI221" s="225" t="str">
        <f t="shared" si="425"/>
        <v/>
      </c>
      <c r="DJ221" s="225" t="str">
        <f t="shared" si="426"/>
        <v/>
      </c>
      <c r="DK221" s="225" t="str">
        <f t="shared" si="427"/>
        <v/>
      </c>
      <c r="DL221" s="225" t="str">
        <f t="shared" si="428"/>
        <v/>
      </c>
      <c r="DM221" s="225" t="str">
        <f t="shared" si="429"/>
        <v/>
      </c>
      <c r="DN221" s="225" t="str">
        <f t="shared" si="430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1"/>
        <v>0</v>
      </c>
      <c r="EB221" s="226">
        <f t="shared" si="432"/>
        <v>0</v>
      </c>
      <c r="EC221" s="226">
        <f t="shared" si="433"/>
        <v>0</v>
      </c>
      <c r="ED221" s="226">
        <f t="shared" si="434"/>
        <v>0</v>
      </c>
      <c r="EE221" s="226">
        <f t="shared" si="435"/>
        <v>0</v>
      </c>
      <c r="EF221" s="226">
        <f t="shared" si="436"/>
        <v>0</v>
      </c>
      <c r="EG221" s="226">
        <f t="shared" si="437"/>
        <v>0</v>
      </c>
      <c r="EH221" s="226">
        <f t="shared" si="438"/>
        <v>0</v>
      </c>
      <c r="EI221" s="226">
        <f t="shared" si="439"/>
        <v>0</v>
      </c>
      <c r="EJ221" s="226">
        <f t="shared" si="440"/>
        <v>0</v>
      </c>
      <c r="EK221" s="226">
        <f t="shared" si="441"/>
        <v>0</v>
      </c>
      <c r="EL221" s="226">
        <f t="shared" si="442"/>
        <v>0</v>
      </c>
      <c r="EM221" s="226">
        <f t="shared" si="443"/>
        <v>0</v>
      </c>
      <c r="EN221" s="226">
        <f t="shared" si="444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185" t="s">
        <v>126</v>
      </c>
      <c r="B222" s="100">
        <f t="shared" si="406"/>
        <v>0</v>
      </c>
      <c r="C222" s="40">
        <f t="shared" si="406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7"/>
        <v/>
      </c>
      <c r="CB222" s="225" t="str">
        <f t="shared" si="408"/>
        <v/>
      </c>
      <c r="CC222" s="225" t="str">
        <f t="shared" si="409"/>
        <v/>
      </c>
      <c r="CD222" s="225" t="str">
        <f t="shared" si="410"/>
        <v/>
      </c>
      <c r="CE222" s="225" t="str">
        <f t="shared" si="411"/>
        <v/>
      </c>
      <c r="CF222" s="169"/>
      <c r="CG222" s="226">
        <f t="shared" si="412"/>
        <v>0</v>
      </c>
      <c r="CH222" s="226">
        <f t="shared" si="413"/>
        <v>0</v>
      </c>
      <c r="CI222" s="226">
        <f t="shared" si="414"/>
        <v>0</v>
      </c>
      <c r="CJ222" s="226">
        <f t="shared" si="415"/>
        <v>0</v>
      </c>
      <c r="CK222" s="226">
        <f t="shared" si="416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7"/>
        <v/>
      </c>
      <c r="DB222" s="225" t="str">
        <f t="shared" si="418"/>
        <v/>
      </c>
      <c r="DC222" s="225" t="str">
        <f t="shared" si="419"/>
        <v/>
      </c>
      <c r="DD222" s="225" t="str">
        <f t="shared" si="420"/>
        <v/>
      </c>
      <c r="DE222" s="225" t="str">
        <f t="shared" si="421"/>
        <v/>
      </c>
      <c r="DF222" s="225" t="str">
        <f t="shared" si="422"/>
        <v/>
      </c>
      <c r="DG222" s="225" t="str">
        <f t="shared" si="423"/>
        <v/>
      </c>
      <c r="DH222" s="225" t="str">
        <f t="shared" si="424"/>
        <v/>
      </c>
      <c r="DI222" s="225" t="str">
        <f t="shared" si="425"/>
        <v/>
      </c>
      <c r="DJ222" s="225" t="str">
        <f t="shared" si="426"/>
        <v/>
      </c>
      <c r="DK222" s="225" t="str">
        <f t="shared" si="427"/>
        <v/>
      </c>
      <c r="DL222" s="225" t="str">
        <f t="shared" si="428"/>
        <v/>
      </c>
      <c r="DM222" s="225" t="str">
        <f t="shared" si="429"/>
        <v/>
      </c>
      <c r="DN222" s="225" t="str">
        <f t="shared" si="430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1"/>
        <v>0</v>
      </c>
      <c r="EB222" s="226">
        <f t="shared" si="432"/>
        <v>0</v>
      </c>
      <c r="EC222" s="226">
        <f t="shared" si="433"/>
        <v>0</v>
      </c>
      <c r="ED222" s="226">
        <f t="shared" si="434"/>
        <v>0</v>
      </c>
      <c r="EE222" s="226">
        <f t="shared" si="435"/>
        <v>0</v>
      </c>
      <c r="EF222" s="226">
        <f t="shared" si="436"/>
        <v>0</v>
      </c>
      <c r="EG222" s="226">
        <f t="shared" si="437"/>
        <v>0</v>
      </c>
      <c r="EH222" s="226">
        <f t="shared" si="438"/>
        <v>0</v>
      </c>
      <c r="EI222" s="226">
        <f t="shared" si="439"/>
        <v>0</v>
      </c>
      <c r="EJ222" s="226">
        <f t="shared" si="440"/>
        <v>0</v>
      </c>
      <c r="EK222" s="226">
        <f t="shared" si="441"/>
        <v>0</v>
      </c>
      <c r="EL222" s="226">
        <f t="shared" si="442"/>
        <v>0</v>
      </c>
      <c r="EM222" s="226">
        <f t="shared" si="443"/>
        <v>0</v>
      </c>
      <c r="EN222" s="226">
        <f t="shared" si="444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185" t="s">
        <v>127</v>
      </c>
      <c r="B223" s="100">
        <f t="shared" si="406"/>
        <v>0</v>
      </c>
      <c r="C223" s="40">
        <f t="shared" si="406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7"/>
        <v/>
      </c>
      <c r="CB223" s="225" t="str">
        <f t="shared" si="408"/>
        <v/>
      </c>
      <c r="CC223" s="225" t="str">
        <f t="shared" si="409"/>
        <v/>
      </c>
      <c r="CD223" s="225" t="str">
        <f t="shared" si="410"/>
        <v/>
      </c>
      <c r="CE223" s="225" t="str">
        <f t="shared" si="411"/>
        <v/>
      </c>
      <c r="CF223" s="169"/>
      <c r="CG223" s="226">
        <f t="shared" si="412"/>
        <v>0</v>
      </c>
      <c r="CH223" s="226">
        <f t="shared" si="413"/>
        <v>0</v>
      </c>
      <c r="CI223" s="226">
        <f t="shared" si="414"/>
        <v>0</v>
      </c>
      <c r="CJ223" s="226">
        <f t="shared" si="415"/>
        <v>0</v>
      </c>
      <c r="CK223" s="226">
        <f t="shared" si="416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7"/>
        <v/>
      </c>
      <c r="DB223" s="225" t="str">
        <f t="shared" si="418"/>
        <v/>
      </c>
      <c r="DC223" s="225" t="str">
        <f t="shared" si="419"/>
        <v/>
      </c>
      <c r="DD223" s="225" t="str">
        <f t="shared" si="420"/>
        <v/>
      </c>
      <c r="DE223" s="225" t="str">
        <f t="shared" si="421"/>
        <v/>
      </c>
      <c r="DF223" s="225" t="str">
        <f t="shared" si="422"/>
        <v/>
      </c>
      <c r="DG223" s="225" t="str">
        <f t="shared" si="423"/>
        <v/>
      </c>
      <c r="DH223" s="225" t="str">
        <f t="shared" si="424"/>
        <v/>
      </c>
      <c r="DI223" s="225" t="str">
        <f t="shared" si="425"/>
        <v/>
      </c>
      <c r="DJ223" s="225" t="str">
        <f t="shared" si="426"/>
        <v/>
      </c>
      <c r="DK223" s="225" t="str">
        <f t="shared" si="427"/>
        <v/>
      </c>
      <c r="DL223" s="225" t="str">
        <f t="shared" si="428"/>
        <v/>
      </c>
      <c r="DM223" s="225" t="str">
        <f t="shared" si="429"/>
        <v/>
      </c>
      <c r="DN223" s="225" t="str">
        <f t="shared" si="430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1"/>
        <v>0</v>
      </c>
      <c r="EB223" s="226">
        <f t="shared" si="432"/>
        <v>0</v>
      </c>
      <c r="EC223" s="226">
        <f t="shared" si="433"/>
        <v>0</v>
      </c>
      <c r="ED223" s="226">
        <f t="shared" si="434"/>
        <v>0</v>
      </c>
      <c r="EE223" s="226">
        <f t="shared" si="435"/>
        <v>0</v>
      </c>
      <c r="EF223" s="226">
        <f t="shared" si="436"/>
        <v>0</v>
      </c>
      <c r="EG223" s="226">
        <f t="shared" si="437"/>
        <v>0</v>
      </c>
      <c r="EH223" s="226">
        <f t="shared" si="438"/>
        <v>0</v>
      </c>
      <c r="EI223" s="226">
        <f t="shared" si="439"/>
        <v>0</v>
      </c>
      <c r="EJ223" s="226">
        <f t="shared" si="440"/>
        <v>0</v>
      </c>
      <c r="EK223" s="226">
        <f t="shared" si="441"/>
        <v>0</v>
      </c>
      <c r="EL223" s="226">
        <f t="shared" si="442"/>
        <v>0</v>
      </c>
      <c r="EM223" s="226">
        <f t="shared" si="443"/>
        <v>0</v>
      </c>
      <c r="EN223" s="226">
        <f t="shared" si="444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185" t="s">
        <v>128</v>
      </c>
      <c r="B224" s="100">
        <f t="shared" si="406"/>
        <v>0</v>
      </c>
      <c r="C224" s="40">
        <f t="shared" si="406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7"/>
        <v/>
      </c>
      <c r="CB224" s="225" t="str">
        <f t="shared" si="408"/>
        <v/>
      </c>
      <c r="CC224" s="225" t="str">
        <f t="shared" si="409"/>
        <v/>
      </c>
      <c r="CD224" s="225" t="str">
        <f t="shared" si="410"/>
        <v/>
      </c>
      <c r="CE224" s="225" t="str">
        <f t="shared" si="411"/>
        <v/>
      </c>
      <c r="CF224" s="169"/>
      <c r="CG224" s="226">
        <f t="shared" si="412"/>
        <v>0</v>
      </c>
      <c r="CH224" s="226">
        <f t="shared" si="413"/>
        <v>0</v>
      </c>
      <c r="CI224" s="226">
        <f t="shared" si="414"/>
        <v>0</v>
      </c>
      <c r="CJ224" s="226">
        <f t="shared" si="415"/>
        <v>0</v>
      </c>
      <c r="CK224" s="226">
        <f t="shared" si="416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7"/>
        <v/>
      </c>
      <c r="DB224" s="225" t="str">
        <f t="shared" si="418"/>
        <v/>
      </c>
      <c r="DC224" s="225" t="str">
        <f t="shared" si="419"/>
        <v/>
      </c>
      <c r="DD224" s="225" t="str">
        <f t="shared" si="420"/>
        <v/>
      </c>
      <c r="DE224" s="225" t="str">
        <f t="shared" si="421"/>
        <v/>
      </c>
      <c r="DF224" s="225" t="str">
        <f t="shared" si="422"/>
        <v/>
      </c>
      <c r="DG224" s="225" t="str">
        <f t="shared" si="423"/>
        <v/>
      </c>
      <c r="DH224" s="225" t="str">
        <f t="shared" si="424"/>
        <v/>
      </c>
      <c r="DI224" s="225" t="str">
        <f t="shared" si="425"/>
        <v/>
      </c>
      <c r="DJ224" s="225" t="str">
        <f t="shared" si="426"/>
        <v/>
      </c>
      <c r="DK224" s="225" t="str">
        <f t="shared" si="427"/>
        <v/>
      </c>
      <c r="DL224" s="225" t="str">
        <f t="shared" si="428"/>
        <v/>
      </c>
      <c r="DM224" s="225" t="str">
        <f t="shared" si="429"/>
        <v/>
      </c>
      <c r="DN224" s="225" t="str">
        <f t="shared" si="430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1"/>
        <v>0</v>
      </c>
      <c r="EB224" s="226">
        <f t="shared" si="432"/>
        <v>0</v>
      </c>
      <c r="EC224" s="226">
        <f t="shared" si="433"/>
        <v>0</v>
      </c>
      <c r="ED224" s="226">
        <f t="shared" si="434"/>
        <v>0</v>
      </c>
      <c r="EE224" s="226">
        <f t="shared" si="435"/>
        <v>0</v>
      </c>
      <c r="EF224" s="226">
        <f t="shared" si="436"/>
        <v>0</v>
      </c>
      <c r="EG224" s="226">
        <f t="shared" si="437"/>
        <v>0</v>
      </c>
      <c r="EH224" s="226">
        <f t="shared" si="438"/>
        <v>0</v>
      </c>
      <c r="EI224" s="226">
        <f t="shared" si="439"/>
        <v>0</v>
      </c>
      <c r="EJ224" s="226">
        <f t="shared" si="440"/>
        <v>0</v>
      </c>
      <c r="EK224" s="226">
        <f t="shared" si="441"/>
        <v>0</v>
      </c>
      <c r="EL224" s="226">
        <f t="shared" si="442"/>
        <v>0</v>
      </c>
      <c r="EM224" s="226">
        <f t="shared" si="443"/>
        <v>0</v>
      </c>
      <c r="EN224" s="226">
        <f t="shared" si="444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185" t="s">
        <v>129</v>
      </c>
      <c r="B225" s="100">
        <f t="shared" si="406"/>
        <v>0</v>
      </c>
      <c r="C225" s="40">
        <f t="shared" si="406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7"/>
        <v/>
      </c>
      <c r="CB225" s="225" t="str">
        <f t="shared" si="408"/>
        <v/>
      </c>
      <c r="CC225" s="225" t="str">
        <f t="shared" si="409"/>
        <v/>
      </c>
      <c r="CD225" s="225" t="str">
        <f t="shared" si="410"/>
        <v/>
      </c>
      <c r="CE225" s="225" t="str">
        <f t="shared" si="411"/>
        <v/>
      </c>
      <c r="CF225" s="169"/>
      <c r="CG225" s="226">
        <f t="shared" si="412"/>
        <v>0</v>
      </c>
      <c r="CH225" s="226">
        <f t="shared" si="413"/>
        <v>0</v>
      </c>
      <c r="CI225" s="226">
        <f t="shared" si="414"/>
        <v>0</v>
      </c>
      <c r="CJ225" s="226">
        <f t="shared" si="415"/>
        <v>0</v>
      </c>
      <c r="CK225" s="226">
        <f t="shared" si="416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7"/>
        <v/>
      </c>
      <c r="DB225" s="225" t="str">
        <f t="shared" si="418"/>
        <v/>
      </c>
      <c r="DC225" s="225" t="str">
        <f t="shared" si="419"/>
        <v/>
      </c>
      <c r="DD225" s="225" t="str">
        <f t="shared" si="420"/>
        <v/>
      </c>
      <c r="DE225" s="225" t="str">
        <f t="shared" si="421"/>
        <v/>
      </c>
      <c r="DF225" s="225" t="str">
        <f t="shared" si="422"/>
        <v/>
      </c>
      <c r="DG225" s="225" t="str">
        <f t="shared" si="423"/>
        <v/>
      </c>
      <c r="DH225" s="225" t="str">
        <f t="shared" si="424"/>
        <v/>
      </c>
      <c r="DI225" s="225" t="str">
        <f t="shared" si="425"/>
        <v/>
      </c>
      <c r="DJ225" s="225" t="str">
        <f t="shared" si="426"/>
        <v/>
      </c>
      <c r="DK225" s="225" t="str">
        <f t="shared" si="427"/>
        <v/>
      </c>
      <c r="DL225" s="225" t="str">
        <f t="shared" si="428"/>
        <v/>
      </c>
      <c r="DM225" s="225" t="str">
        <f t="shared" si="429"/>
        <v/>
      </c>
      <c r="DN225" s="225" t="str">
        <f t="shared" si="430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1"/>
        <v>0</v>
      </c>
      <c r="EB225" s="226">
        <f t="shared" si="432"/>
        <v>0</v>
      </c>
      <c r="EC225" s="226">
        <f t="shared" si="433"/>
        <v>0</v>
      </c>
      <c r="ED225" s="226">
        <f t="shared" si="434"/>
        <v>0</v>
      </c>
      <c r="EE225" s="226">
        <f t="shared" si="435"/>
        <v>0</v>
      </c>
      <c r="EF225" s="226">
        <f t="shared" si="436"/>
        <v>0</v>
      </c>
      <c r="EG225" s="226">
        <f t="shared" si="437"/>
        <v>0</v>
      </c>
      <c r="EH225" s="226">
        <f t="shared" si="438"/>
        <v>0</v>
      </c>
      <c r="EI225" s="226">
        <f t="shared" si="439"/>
        <v>0</v>
      </c>
      <c r="EJ225" s="226">
        <f t="shared" si="440"/>
        <v>0</v>
      </c>
      <c r="EK225" s="226">
        <f t="shared" si="441"/>
        <v>0</v>
      </c>
      <c r="EL225" s="226">
        <f t="shared" si="442"/>
        <v>0</v>
      </c>
      <c r="EM225" s="226">
        <f t="shared" si="443"/>
        <v>0</v>
      </c>
      <c r="EN225" s="226">
        <f t="shared" si="444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186" t="s">
        <v>130</v>
      </c>
      <c r="B226" s="103">
        <f t="shared" si="406"/>
        <v>0</v>
      </c>
      <c r="C226" s="104">
        <f t="shared" si="406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7"/>
        <v/>
      </c>
      <c r="CB226" s="225" t="str">
        <f t="shared" si="408"/>
        <v/>
      </c>
      <c r="CC226" s="225" t="str">
        <f t="shared" si="409"/>
        <v/>
      </c>
      <c r="CD226" s="225" t="str">
        <f t="shared" si="410"/>
        <v/>
      </c>
      <c r="CE226" s="225" t="str">
        <f t="shared" si="411"/>
        <v/>
      </c>
      <c r="CF226" s="169"/>
      <c r="CG226" s="226">
        <f t="shared" si="412"/>
        <v>0</v>
      </c>
      <c r="CH226" s="226">
        <f t="shared" si="413"/>
        <v>0</v>
      </c>
      <c r="CI226" s="226">
        <f t="shared" si="414"/>
        <v>0</v>
      </c>
      <c r="CJ226" s="226">
        <f t="shared" si="415"/>
        <v>0</v>
      </c>
      <c r="CK226" s="226">
        <f t="shared" si="416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7"/>
        <v/>
      </c>
      <c r="DB226" s="225" t="str">
        <f t="shared" si="418"/>
        <v/>
      </c>
      <c r="DC226" s="225" t="str">
        <f t="shared" si="419"/>
        <v/>
      </c>
      <c r="DD226" s="225" t="str">
        <f t="shared" si="420"/>
        <v/>
      </c>
      <c r="DE226" s="225" t="str">
        <f t="shared" si="421"/>
        <v/>
      </c>
      <c r="DF226" s="225" t="str">
        <f t="shared" si="422"/>
        <v/>
      </c>
      <c r="DG226" s="225" t="str">
        <f t="shared" si="423"/>
        <v/>
      </c>
      <c r="DH226" s="225" t="str">
        <f t="shared" si="424"/>
        <v/>
      </c>
      <c r="DI226" s="225" t="str">
        <f t="shared" si="425"/>
        <v/>
      </c>
      <c r="DJ226" s="225" t="str">
        <f t="shared" si="426"/>
        <v/>
      </c>
      <c r="DK226" s="225" t="str">
        <f t="shared" si="427"/>
        <v/>
      </c>
      <c r="DL226" s="225" t="str">
        <f t="shared" si="428"/>
        <v/>
      </c>
      <c r="DM226" s="225" t="str">
        <f t="shared" si="429"/>
        <v/>
      </c>
      <c r="DN226" s="225" t="str">
        <f t="shared" si="430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1"/>
        <v>0</v>
      </c>
      <c r="EB226" s="226">
        <f t="shared" si="432"/>
        <v>0</v>
      </c>
      <c r="EC226" s="226">
        <f t="shared" si="433"/>
        <v>0</v>
      </c>
      <c r="ED226" s="226">
        <f t="shared" si="434"/>
        <v>0</v>
      </c>
      <c r="EE226" s="226">
        <f t="shared" si="435"/>
        <v>0</v>
      </c>
      <c r="EF226" s="226">
        <f t="shared" si="436"/>
        <v>0</v>
      </c>
      <c r="EG226" s="226">
        <f t="shared" si="437"/>
        <v>0</v>
      </c>
      <c r="EH226" s="226">
        <f t="shared" si="438"/>
        <v>0</v>
      </c>
      <c r="EI226" s="226">
        <f t="shared" si="439"/>
        <v>0</v>
      </c>
      <c r="EJ226" s="226">
        <f t="shared" si="440"/>
        <v>0</v>
      </c>
      <c r="EK226" s="226">
        <f t="shared" si="441"/>
        <v>0</v>
      </c>
      <c r="EL226" s="226">
        <f t="shared" si="442"/>
        <v>0</v>
      </c>
      <c r="EM226" s="226">
        <f t="shared" si="443"/>
        <v>0</v>
      </c>
      <c r="EN226" s="226">
        <f t="shared" si="444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228" t="s">
        <v>34</v>
      </c>
      <c r="D230" s="182" t="s">
        <v>33</v>
      </c>
      <c r="E230" s="223" t="s">
        <v>34</v>
      </c>
      <c r="F230" s="182" t="s">
        <v>33</v>
      </c>
      <c r="G230" s="223" t="s">
        <v>34</v>
      </c>
      <c r="H230" s="182" t="s">
        <v>33</v>
      </c>
      <c r="I230" s="223" t="s">
        <v>34</v>
      </c>
      <c r="J230" s="182" t="s">
        <v>33</v>
      </c>
      <c r="K230" s="223" t="s">
        <v>34</v>
      </c>
      <c r="L230" s="182" t="s">
        <v>33</v>
      </c>
      <c r="M230" s="223" t="s">
        <v>34</v>
      </c>
      <c r="N230" s="182" t="s">
        <v>33</v>
      </c>
      <c r="O230" s="223" t="s">
        <v>34</v>
      </c>
      <c r="P230" s="182" t="s">
        <v>33</v>
      </c>
      <c r="Q230" s="223" t="s">
        <v>34</v>
      </c>
      <c r="R230" s="182" t="s">
        <v>33</v>
      </c>
      <c r="S230" s="223" t="s">
        <v>34</v>
      </c>
      <c r="T230" s="182" t="s">
        <v>33</v>
      </c>
      <c r="U230" s="223" t="s">
        <v>34</v>
      </c>
      <c r="V230" s="182" t="s">
        <v>33</v>
      </c>
      <c r="W230" s="223" t="s">
        <v>34</v>
      </c>
      <c r="X230" s="182" t="s">
        <v>33</v>
      </c>
      <c r="Y230" s="223" t="s">
        <v>34</v>
      </c>
      <c r="Z230" s="182" t="s">
        <v>33</v>
      </c>
      <c r="AA230" s="223" t="s">
        <v>34</v>
      </c>
      <c r="AB230" s="182" t="s">
        <v>33</v>
      </c>
      <c r="AC230" s="223" t="s">
        <v>34</v>
      </c>
      <c r="AD230" s="182" t="s">
        <v>33</v>
      </c>
      <c r="AE230" s="223" t="s">
        <v>34</v>
      </c>
      <c r="AF230" s="182" t="s">
        <v>33</v>
      </c>
      <c r="AG230" s="223" t="s">
        <v>34</v>
      </c>
      <c r="AH230" s="182" t="s">
        <v>33</v>
      </c>
      <c r="AI230" s="223" t="s">
        <v>34</v>
      </c>
      <c r="AJ230" s="182" t="s">
        <v>33</v>
      </c>
      <c r="AK230" s="183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185" t="s">
        <v>124</v>
      </c>
      <c r="B231" s="96">
        <f t="shared" ref="B231:C237" si="445">SUM(D231+F231+H231+J231+L231+N231+P231+R231+T231+V231+X231+Z231+AB231+AD231+AF231+AH231+AJ231)</f>
        <v>0</v>
      </c>
      <c r="C231" s="97">
        <f t="shared" si="445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6">IF(B231&lt;   C231,"* El total de Reactivos NO DEBE ser superior al total de Procesados. ","")</f>
        <v/>
      </c>
      <c r="CB231" s="225" t="str">
        <f t="shared" ref="CB231:CB237" si="447">IF(B231&lt;&gt; AL231+ AM231,"* La suma de las columnas Sexo DEBE SER IGUAL a los Procesados. ","")</f>
        <v/>
      </c>
      <c r="CC231" s="225" t="str">
        <f t="shared" ref="CC231:CC237" si="448">IF(B231&lt;  AN231+ AO231,"* La suma de las columna Trans NO DEBE ser superior al total de Procesados. ","")</f>
        <v/>
      </c>
      <c r="CD231" s="225" t="str">
        <f t="shared" ref="CD231:CD237" si="449">IF(B231&lt;  AP231,"* La columna Pueblos Originarios NO DEBE ser superior al total de Procesados. ","")</f>
        <v/>
      </c>
      <c r="CE231" s="225" t="str">
        <f t="shared" ref="CE231:CE237" si="450">IF(B231&lt;  AQ231,"* La columna Migrantes NO DEBE ser superior al total de Procesados. ","")</f>
        <v/>
      </c>
      <c r="CF231" s="169"/>
      <c r="CG231" s="226">
        <f t="shared" ref="CG231:CG237" si="451">IF(B231&lt;   C231,1,0)</f>
        <v>0</v>
      </c>
      <c r="CH231" s="226">
        <f t="shared" ref="CH231:CH237" si="452">IF(B231&lt;&gt; AL231+AM231,1,0)</f>
        <v>0</v>
      </c>
      <c r="CI231" s="226">
        <f t="shared" ref="CI231:CI237" si="453">IF(B231&lt;  AN231+AO231,1,0)</f>
        <v>0</v>
      </c>
      <c r="CJ231" s="226">
        <f t="shared" ref="CJ231:CJ237" si="454">IF(B231&lt;  AP231,1,0)</f>
        <v>0</v>
      </c>
      <c r="CK231" s="226">
        <f t="shared" ref="CK231:CK237" si="455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6">IF(D231&lt;E231,"* Los exámenes Reactivos de 0 a 4 años años NO DEBEN ser mayor a los Exámenes Procesados de la misma edad. ","")</f>
        <v/>
      </c>
      <c r="DB231" s="225" t="str">
        <f t="shared" ref="DB231:DB237" si="457">IF(F231&lt;G231,"* Los exámenes Reactivos de 5 a 9 años años NO DEBEN ser mayor a los Exámenes Procesados de la misma edad. ","")</f>
        <v/>
      </c>
      <c r="DC231" s="225" t="str">
        <f t="shared" ref="DC231:DC237" si="458">IF(H231&lt;I231,"* Los exámenes Reactivos de 10 a 14 años años NO DEBEN ser mayor a los Exámenes Procesados de la misma edad. ","")</f>
        <v/>
      </c>
      <c r="DD231" s="225" t="str">
        <f t="shared" ref="DD231:DD237" si="459">IF(J231&lt;K231,"* Los exámenes Reactivos de 15 a 19 años años NO DEBEN ser mayor a los Exámenes Procesados de la misma edad. ","")</f>
        <v/>
      </c>
      <c r="DE231" s="225" t="str">
        <f t="shared" ref="DE231:DE237" si="460">IF(L231&lt;M231,"* Los exámenes Reactivos de 20 a 24 años años NO DEBEN ser mayor a los Exámenes Procesados de la misma edad. ","")</f>
        <v/>
      </c>
      <c r="DF231" s="225" t="str">
        <f t="shared" ref="DF231:DF237" si="461">IF(N231&lt;O231,"* Los exámenes Reactivos de 25 a 29 años años NO DEBEN ser mayor a los Exámenes Procesados de la misma edad. ","")</f>
        <v/>
      </c>
      <c r="DG231" s="225" t="str">
        <f t="shared" ref="DG231:DG237" si="462">IF(P231&lt;Q231,"* Los exámenes Reactivos de 30 a 34 años años NO DEBEN ser mayor a los Exámenes Procesados de la misma edad. ","")</f>
        <v/>
      </c>
      <c r="DH231" s="225" t="str">
        <f t="shared" ref="DH231:DH237" si="463">IF(R231&lt;S231,"* Los exámenes Reactivos de 35 a 39 años años NO DEBEN ser mayor a los Exámenes Procesados de la misma edad. ","")</f>
        <v/>
      </c>
      <c r="DI231" s="225" t="str">
        <f t="shared" ref="DI231:DI237" si="464">IF(T231&lt;U231,"* Los exámenes Reactivos de 40 a 44 años años NO DEBEN ser mayor a los Exámenes Procesados de la misma edad. ","")</f>
        <v/>
      </c>
      <c r="DJ231" s="225" t="str">
        <f t="shared" ref="DJ231:DJ237" si="465">IF(V231&lt;W231,"* Los exámenes Reactivos de 45 a 49 años años NO DEBEN ser mayor a los Exámenes Procesados de la misma edad. ","")</f>
        <v/>
      </c>
      <c r="DK231" s="225" t="str">
        <f t="shared" ref="DK231:DK237" si="466">IF(X231&lt;Y231,"* Los exámenes Reactivos de 50 a 54 años años NO DEBEN ser mayor a los Exámenes Procesados de la misma edad. ","")</f>
        <v/>
      </c>
      <c r="DL231" s="225" t="str">
        <f t="shared" ref="DL231:DL237" si="467">IF(AF231&lt;AG231,"* Los exámenes Reactivos de 70 a 74 años años NO DEBEN ser mayor a los Exámenes Procesados de la misma edad. ","")</f>
        <v/>
      </c>
      <c r="DM231" s="225" t="str">
        <f t="shared" ref="DM231:DM237" si="468">IF(AH231&lt;AI231,"* Los exámenes Reactivos de 75 a 79 años años NO DEBEN ser mayor a los Exámenes Procesados de la misma edad. ","")</f>
        <v/>
      </c>
      <c r="DN231" s="225" t="str">
        <f t="shared" ref="DN231:DN237" si="469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70">IF(D231&lt;E231,1,0)</f>
        <v>0</v>
      </c>
      <c r="EB231" s="226">
        <f t="shared" ref="EB231:EB237" si="471">IF(F231&lt;G231,1,0)</f>
        <v>0</v>
      </c>
      <c r="EC231" s="226">
        <f t="shared" ref="EC231:EC237" si="472">IF(H231&lt;I231,1,0)</f>
        <v>0</v>
      </c>
      <c r="ED231" s="226">
        <f t="shared" ref="ED231:ED237" si="473">IF(J231&lt;K231,1,0)</f>
        <v>0</v>
      </c>
      <c r="EE231" s="226">
        <f t="shared" ref="EE231:EE237" si="474">IF(L231&lt;M231,1,0)</f>
        <v>0</v>
      </c>
      <c r="EF231" s="226">
        <f t="shared" ref="EF231:EF237" si="475">IF(N231&lt;O231,1,0)</f>
        <v>0</v>
      </c>
      <c r="EG231" s="226">
        <f t="shared" ref="EG231:EG237" si="476">IF(P231&lt;Q231,1,0)</f>
        <v>0</v>
      </c>
      <c r="EH231" s="226">
        <f t="shared" ref="EH231:EH237" si="477">IF(R231&lt;S231,1,0)</f>
        <v>0</v>
      </c>
      <c r="EI231" s="226">
        <f t="shared" ref="EI231:EI237" si="478">IF(T231&lt;U231,1,0)</f>
        <v>0</v>
      </c>
      <c r="EJ231" s="226">
        <f t="shared" ref="EJ231:EJ237" si="479">IF(V231&lt;W231,1,0)</f>
        <v>0</v>
      </c>
      <c r="EK231" s="226">
        <f t="shared" ref="EK231:EK237" si="480">IF(X231&lt;Y231,1,0)</f>
        <v>0</v>
      </c>
      <c r="EL231" s="226">
        <f t="shared" ref="EL231:EL237" si="481">IF(AF231&lt;AG231,1,0)</f>
        <v>0</v>
      </c>
      <c r="EM231" s="226">
        <f t="shared" ref="EM231:EM237" si="482">IF(AH231&lt;AI231,1,0)</f>
        <v>0</v>
      </c>
      <c r="EN231" s="226">
        <f t="shared" ref="EN231:EN237" si="483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185" t="s">
        <v>125</v>
      </c>
      <c r="B232" s="100">
        <f t="shared" si="445"/>
        <v>0</v>
      </c>
      <c r="C232" s="40">
        <f t="shared" si="445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6"/>
        <v/>
      </c>
      <c r="CB232" s="225" t="str">
        <f t="shared" si="447"/>
        <v/>
      </c>
      <c r="CC232" s="225" t="str">
        <f t="shared" si="448"/>
        <v/>
      </c>
      <c r="CD232" s="225" t="str">
        <f t="shared" si="449"/>
        <v/>
      </c>
      <c r="CE232" s="225" t="str">
        <f t="shared" si="450"/>
        <v/>
      </c>
      <c r="CF232" s="169"/>
      <c r="CG232" s="226">
        <f t="shared" si="451"/>
        <v>0</v>
      </c>
      <c r="CH232" s="226">
        <f t="shared" si="452"/>
        <v>0</v>
      </c>
      <c r="CI232" s="226">
        <f t="shared" si="453"/>
        <v>0</v>
      </c>
      <c r="CJ232" s="226">
        <f t="shared" si="454"/>
        <v>0</v>
      </c>
      <c r="CK232" s="226">
        <f t="shared" si="455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6"/>
        <v/>
      </c>
      <c r="DB232" s="225" t="str">
        <f t="shared" si="457"/>
        <v/>
      </c>
      <c r="DC232" s="225" t="str">
        <f t="shared" si="458"/>
        <v/>
      </c>
      <c r="DD232" s="225" t="str">
        <f t="shared" si="459"/>
        <v/>
      </c>
      <c r="DE232" s="225" t="str">
        <f t="shared" si="460"/>
        <v/>
      </c>
      <c r="DF232" s="225" t="str">
        <f t="shared" si="461"/>
        <v/>
      </c>
      <c r="DG232" s="225" t="str">
        <f t="shared" si="462"/>
        <v/>
      </c>
      <c r="DH232" s="225" t="str">
        <f t="shared" si="463"/>
        <v/>
      </c>
      <c r="DI232" s="225" t="str">
        <f t="shared" si="464"/>
        <v/>
      </c>
      <c r="DJ232" s="225" t="str">
        <f t="shared" si="465"/>
        <v/>
      </c>
      <c r="DK232" s="225" t="str">
        <f t="shared" si="466"/>
        <v/>
      </c>
      <c r="DL232" s="225" t="str">
        <f t="shared" si="467"/>
        <v/>
      </c>
      <c r="DM232" s="225" t="str">
        <f t="shared" si="468"/>
        <v/>
      </c>
      <c r="DN232" s="225" t="str">
        <f t="shared" si="469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70"/>
        <v>0</v>
      </c>
      <c r="EB232" s="226">
        <f t="shared" si="471"/>
        <v>0</v>
      </c>
      <c r="EC232" s="226">
        <f t="shared" si="472"/>
        <v>0</v>
      </c>
      <c r="ED232" s="226">
        <f t="shared" si="473"/>
        <v>0</v>
      </c>
      <c r="EE232" s="226">
        <f t="shared" si="474"/>
        <v>0</v>
      </c>
      <c r="EF232" s="226">
        <f t="shared" si="475"/>
        <v>0</v>
      </c>
      <c r="EG232" s="226">
        <f t="shared" si="476"/>
        <v>0</v>
      </c>
      <c r="EH232" s="226">
        <f t="shared" si="477"/>
        <v>0</v>
      </c>
      <c r="EI232" s="226">
        <f t="shared" si="478"/>
        <v>0</v>
      </c>
      <c r="EJ232" s="226">
        <f t="shared" si="479"/>
        <v>0</v>
      </c>
      <c r="EK232" s="226">
        <f t="shared" si="480"/>
        <v>0</v>
      </c>
      <c r="EL232" s="226">
        <f t="shared" si="481"/>
        <v>0</v>
      </c>
      <c r="EM232" s="226">
        <f t="shared" si="482"/>
        <v>0</v>
      </c>
      <c r="EN232" s="226">
        <f t="shared" si="483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185" t="s">
        <v>126</v>
      </c>
      <c r="B233" s="100">
        <f t="shared" si="445"/>
        <v>0</v>
      </c>
      <c r="C233" s="40">
        <f t="shared" si="445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6"/>
        <v/>
      </c>
      <c r="CB233" s="225" t="str">
        <f t="shared" si="447"/>
        <v/>
      </c>
      <c r="CC233" s="225" t="str">
        <f t="shared" si="448"/>
        <v/>
      </c>
      <c r="CD233" s="225" t="str">
        <f t="shared" si="449"/>
        <v/>
      </c>
      <c r="CE233" s="225" t="str">
        <f t="shared" si="450"/>
        <v/>
      </c>
      <c r="CF233" s="169"/>
      <c r="CG233" s="226">
        <f t="shared" si="451"/>
        <v>0</v>
      </c>
      <c r="CH233" s="226">
        <f t="shared" si="452"/>
        <v>0</v>
      </c>
      <c r="CI233" s="226">
        <f t="shared" si="453"/>
        <v>0</v>
      </c>
      <c r="CJ233" s="226">
        <f t="shared" si="454"/>
        <v>0</v>
      </c>
      <c r="CK233" s="226">
        <f t="shared" si="455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6"/>
        <v/>
      </c>
      <c r="DB233" s="225" t="str">
        <f t="shared" si="457"/>
        <v/>
      </c>
      <c r="DC233" s="225" t="str">
        <f t="shared" si="458"/>
        <v/>
      </c>
      <c r="DD233" s="225" t="str">
        <f t="shared" si="459"/>
        <v/>
      </c>
      <c r="DE233" s="225" t="str">
        <f t="shared" si="460"/>
        <v/>
      </c>
      <c r="DF233" s="225" t="str">
        <f t="shared" si="461"/>
        <v/>
      </c>
      <c r="DG233" s="225" t="str">
        <f t="shared" si="462"/>
        <v/>
      </c>
      <c r="DH233" s="225" t="str">
        <f t="shared" si="463"/>
        <v/>
      </c>
      <c r="DI233" s="225" t="str">
        <f t="shared" si="464"/>
        <v/>
      </c>
      <c r="DJ233" s="225" t="str">
        <f t="shared" si="465"/>
        <v/>
      </c>
      <c r="DK233" s="225" t="str">
        <f t="shared" si="466"/>
        <v/>
      </c>
      <c r="DL233" s="225" t="str">
        <f t="shared" si="467"/>
        <v/>
      </c>
      <c r="DM233" s="225" t="str">
        <f t="shared" si="468"/>
        <v/>
      </c>
      <c r="DN233" s="225" t="str">
        <f t="shared" si="469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70"/>
        <v>0</v>
      </c>
      <c r="EB233" s="226">
        <f t="shared" si="471"/>
        <v>0</v>
      </c>
      <c r="EC233" s="226">
        <f t="shared" si="472"/>
        <v>0</v>
      </c>
      <c r="ED233" s="226">
        <f t="shared" si="473"/>
        <v>0</v>
      </c>
      <c r="EE233" s="226">
        <f t="shared" si="474"/>
        <v>0</v>
      </c>
      <c r="EF233" s="226">
        <f t="shared" si="475"/>
        <v>0</v>
      </c>
      <c r="EG233" s="226">
        <f t="shared" si="476"/>
        <v>0</v>
      </c>
      <c r="EH233" s="226">
        <f t="shared" si="477"/>
        <v>0</v>
      </c>
      <c r="EI233" s="226">
        <f t="shared" si="478"/>
        <v>0</v>
      </c>
      <c r="EJ233" s="226">
        <f t="shared" si="479"/>
        <v>0</v>
      </c>
      <c r="EK233" s="226">
        <f t="shared" si="480"/>
        <v>0</v>
      </c>
      <c r="EL233" s="226">
        <f t="shared" si="481"/>
        <v>0</v>
      </c>
      <c r="EM233" s="226">
        <f t="shared" si="482"/>
        <v>0</v>
      </c>
      <c r="EN233" s="226">
        <f t="shared" si="483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185" t="s">
        <v>127</v>
      </c>
      <c r="B234" s="100">
        <f t="shared" si="445"/>
        <v>0</v>
      </c>
      <c r="C234" s="40">
        <f t="shared" si="445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6"/>
        <v/>
      </c>
      <c r="CB234" s="225" t="str">
        <f t="shared" si="447"/>
        <v/>
      </c>
      <c r="CC234" s="225" t="str">
        <f t="shared" si="448"/>
        <v/>
      </c>
      <c r="CD234" s="225" t="str">
        <f t="shared" si="449"/>
        <v/>
      </c>
      <c r="CE234" s="225" t="str">
        <f t="shared" si="450"/>
        <v/>
      </c>
      <c r="CF234" s="169"/>
      <c r="CG234" s="226">
        <f t="shared" si="451"/>
        <v>0</v>
      </c>
      <c r="CH234" s="226">
        <f t="shared" si="452"/>
        <v>0</v>
      </c>
      <c r="CI234" s="226">
        <f t="shared" si="453"/>
        <v>0</v>
      </c>
      <c r="CJ234" s="226">
        <f t="shared" si="454"/>
        <v>0</v>
      </c>
      <c r="CK234" s="226">
        <f t="shared" si="455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6"/>
        <v/>
      </c>
      <c r="DB234" s="225" t="str">
        <f t="shared" si="457"/>
        <v/>
      </c>
      <c r="DC234" s="225" t="str">
        <f t="shared" si="458"/>
        <v/>
      </c>
      <c r="DD234" s="225" t="str">
        <f t="shared" si="459"/>
        <v/>
      </c>
      <c r="DE234" s="225" t="str">
        <f t="shared" si="460"/>
        <v/>
      </c>
      <c r="DF234" s="225" t="str">
        <f t="shared" si="461"/>
        <v/>
      </c>
      <c r="DG234" s="225" t="str">
        <f t="shared" si="462"/>
        <v/>
      </c>
      <c r="DH234" s="225" t="str">
        <f t="shared" si="463"/>
        <v/>
      </c>
      <c r="DI234" s="225" t="str">
        <f t="shared" si="464"/>
        <v/>
      </c>
      <c r="DJ234" s="225" t="str">
        <f t="shared" si="465"/>
        <v/>
      </c>
      <c r="DK234" s="225" t="str">
        <f t="shared" si="466"/>
        <v/>
      </c>
      <c r="DL234" s="225" t="str">
        <f t="shared" si="467"/>
        <v/>
      </c>
      <c r="DM234" s="225" t="str">
        <f t="shared" si="468"/>
        <v/>
      </c>
      <c r="DN234" s="225" t="str">
        <f t="shared" si="469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70"/>
        <v>0</v>
      </c>
      <c r="EB234" s="226">
        <f t="shared" si="471"/>
        <v>0</v>
      </c>
      <c r="EC234" s="226">
        <f t="shared" si="472"/>
        <v>0</v>
      </c>
      <c r="ED234" s="226">
        <f t="shared" si="473"/>
        <v>0</v>
      </c>
      <c r="EE234" s="226">
        <f t="shared" si="474"/>
        <v>0</v>
      </c>
      <c r="EF234" s="226">
        <f t="shared" si="475"/>
        <v>0</v>
      </c>
      <c r="EG234" s="226">
        <f t="shared" si="476"/>
        <v>0</v>
      </c>
      <c r="EH234" s="226">
        <f t="shared" si="477"/>
        <v>0</v>
      </c>
      <c r="EI234" s="226">
        <f t="shared" si="478"/>
        <v>0</v>
      </c>
      <c r="EJ234" s="226">
        <f t="shared" si="479"/>
        <v>0</v>
      </c>
      <c r="EK234" s="226">
        <f t="shared" si="480"/>
        <v>0</v>
      </c>
      <c r="EL234" s="226">
        <f t="shared" si="481"/>
        <v>0</v>
      </c>
      <c r="EM234" s="226">
        <f t="shared" si="482"/>
        <v>0</v>
      </c>
      <c r="EN234" s="226">
        <f t="shared" si="483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185" t="s">
        <v>128</v>
      </c>
      <c r="B235" s="100">
        <f t="shared" si="445"/>
        <v>0</v>
      </c>
      <c r="C235" s="40">
        <f t="shared" si="445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6"/>
        <v/>
      </c>
      <c r="CB235" s="225" t="str">
        <f t="shared" si="447"/>
        <v/>
      </c>
      <c r="CC235" s="225" t="str">
        <f t="shared" si="448"/>
        <v/>
      </c>
      <c r="CD235" s="225" t="str">
        <f t="shared" si="449"/>
        <v/>
      </c>
      <c r="CE235" s="225" t="str">
        <f t="shared" si="450"/>
        <v/>
      </c>
      <c r="CF235" s="169"/>
      <c r="CG235" s="226">
        <f t="shared" si="451"/>
        <v>0</v>
      </c>
      <c r="CH235" s="226">
        <f t="shared" si="452"/>
        <v>0</v>
      </c>
      <c r="CI235" s="226">
        <f t="shared" si="453"/>
        <v>0</v>
      </c>
      <c r="CJ235" s="226">
        <f t="shared" si="454"/>
        <v>0</v>
      </c>
      <c r="CK235" s="226">
        <f t="shared" si="455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6"/>
        <v/>
      </c>
      <c r="DB235" s="225" t="str">
        <f t="shared" si="457"/>
        <v/>
      </c>
      <c r="DC235" s="225" t="str">
        <f t="shared" si="458"/>
        <v/>
      </c>
      <c r="DD235" s="225" t="str">
        <f t="shared" si="459"/>
        <v/>
      </c>
      <c r="DE235" s="225" t="str">
        <f t="shared" si="460"/>
        <v/>
      </c>
      <c r="DF235" s="225" t="str">
        <f t="shared" si="461"/>
        <v/>
      </c>
      <c r="DG235" s="225" t="str">
        <f t="shared" si="462"/>
        <v/>
      </c>
      <c r="DH235" s="225" t="str">
        <f t="shared" si="463"/>
        <v/>
      </c>
      <c r="DI235" s="225" t="str">
        <f t="shared" si="464"/>
        <v/>
      </c>
      <c r="DJ235" s="225" t="str">
        <f t="shared" si="465"/>
        <v/>
      </c>
      <c r="DK235" s="225" t="str">
        <f t="shared" si="466"/>
        <v/>
      </c>
      <c r="DL235" s="225" t="str">
        <f t="shared" si="467"/>
        <v/>
      </c>
      <c r="DM235" s="225" t="str">
        <f t="shared" si="468"/>
        <v/>
      </c>
      <c r="DN235" s="225" t="str">
        <f t="shared" si="469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70"/>
        <v>0</v>
      </c>
      <c r="EB235" s="226">
        <f t="shared" si="471"/>
        <v>0</v>
      </c>
      <c r="EC235" s="226">
        <f t="shared" si="472"/>
        <v>0</v>
      </c>
      <c r="ED235" s="226">
        <f t="shared" si="473"/>
        <v>0</v>
      </c>
      <c r="EE235" s="226">
        <f t="shared" si="474"/>
        <v>0</v>
      </c>
      <c r="EF235" s="226">
        <f t="shared" si="475"/>
        <v>0</v>
      </c>
      <c r="EG235" s="226">
        <f t="shared" si="476"/>
        <v>0</v>
      </c>
      <c r="EH235" s="226">
        <f t="shared" si="477"/>
        <v>0</v>
      </c>
      <c r="EI235" s="226">
        <f t="shared" si="478"/>
        <v>0</v>
      </c>
      <c r="EJ235" s="226">
        <f t="shared" si="479"/>
        <v>0</v>
      </c>
      <c r="EK235" s="226">
        <f t="shared" si="480"/>
        <v>0</v>
      </c>
      <c r="EL235" s="226">
        <f t="shared" si="481"/>
        <v>0</v>
      </c>
      <c r="EM235" s="226">
        <f t="shared" si="482"/>
        <v>0</v>
      </c>
      <c r="EN235" s="226">
        <f t="shared" si="483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185" t="s">
        <v>129</v>
      </c>
      <c r="B236" s="100">
        <f t="shared" si="445"/>
        <v>0</v>
      </c>
      <c r="C236" s="40">
        <f t="shared" si="445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6"/>
        <v/>
      </c>
      <c r="CB236" s="225" t="str">
        <f t="shared" si="447"/>
        <v/>
      </c>
      <c r="CC236" s="225" t="str">
        <f t="shared" si="448"/>
        <v/>
      </c>
      <c r="CD236" s="225" t="str">
        <f t="shared" si="449"/>
        <v/>
      </c>
      <c r="CE236" s="225" t="str">
        <f t="shared" si="450"/>
        <v/>
      </c>
      <c r="CF236" s="169"/>
      <c r="CG236" s="226">
        <f t="shared" si="451"/>
        <v>0</v>
      </c>
      <c r="CH236" s="226">
        <f t="shared" si="452"/>
        <v>0</v>
      </c>
      <c r="CI236" s="226">
        <f t="shared" si="453"/>
        <v>0</v>
      </c>
      <c r="CJ236" s="226">
        <f t="shared" si="454"/>
        <v>0</v>
      </c>
      <c r="CK236" s="226">
        <f t="shared" si="455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6"/>
        <v/>
      </c>
      <c r="DB236" s="225" t="str">
        <f t="shared" si="457"/>
        <v/>
      </c>
      <c r="DC236" s="225" t="str">
        <f t="shared" si="458"/>
        <v/>
      </c>
      <c r="DD236" s="225" t="str">
        <f t="shared" si="459"/>
        <v/>
      </c>
      <c r="DE236" s="225" t="str">
        <f t="shared" si="460"/>
        <v/>
      </c>
      <c r="DF236" s="225" t="str">
        <f t="shared" si="461"/>
        <v/>
      </c>
      <c r="DG236" s="225" t="str">
        <f t="shared" si="462"/>
        <v/>
      </c>
      <c r="DH236" s="225" t="str">
        <f t="shared" si="463"/>
        <v/>
      </c>
      <c r="DI236" s="225" t="str">
        <f t="shared" si="464"/>
        <v/>
      </c>
      <c r="DJ236" s="225" t="str">
        <f t="shared" si="465"/>
        <v/>
      </c>
      <c r="DK236" s="225" t="str">
        <f t="shared" si="466"/>
        <v/>
      </c>
      <c r="DL236" s="225" t="str">
        <f t="shared" si="467"/>
        <v/>
      </c>
      <c r="DM236" s="225" t="str">
        <f t="shared" si="468"/>
        <v/>
      </c>
      <c r="DN236" s="225" t="str">
        <f t="shared" si="469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70"/>
        <v>0</v>
      </c>
      <c r="EB236" s="226">
        <f t="shared" si="471"/>
        <v>0</v>
      </c>
      <c r="EC236" s="226">
        <f t="shared" si="472"/>
        <v>0</v>
      </c>
      <c r="ED236" s="226">
        <f t="shared" si="473"/>
        <v>0</v>
      </c>
      <c r="EE236" s="226">
        <f t="shared" si="474"/>
        <v>0</v>
      </c>
      <c r="EF236" s="226">
        <f t="shared" si="475"/>
        <v>0</v>
      </c>
      <c r="EG236" s="226">
        <f t="shared" si="476"/>
        <v>0</v>
      </c>
      <c r="EH236" s="226">
        <f t="shared" si="477"/>
        <v>0</v>
      </c>
      <c r="EI236" s="226">
        <f t="shared" si="478"/>
        <v>0</v>
      </c>
      <c r="EJ236" s="226">
        <f t="shared" si="479"/>
        <v>0</v>
      </c>
      <c r="EK236" s="226">
        <f t="shared" si="480"/>
        <v>0</v>
      </c>
      <c r="EL236" s="226">
        <f t="shared" si="481"/>
        <v>0</v>
      </c>
      <c r="EM236" s="226">
        <f t="shared" si="482"/>
        <v>0</v>
      </c>
      <c r="EN236" s="226">
        <f t="shared" si="483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186" t="s">
        <v>130</v>
      </c>
      <c r="B237" s="103">
        <f t="shared" si="445"/>
        <v>0</v>
      </c>
      <c r="C237" s="104">
        <f t="shared" si="445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6"/>
        <v/>
      </c>
      <c r="CB237" s="225" t="str">
        <f t="shared" si="447"/>
        <v/>
      </c>
      <c r="CC237" s="225" t="str">
        <f t="shared" si="448"/>
        <v/>
      </c>
      <c r="CD237" s="225" t="str">
        <f t="shared" si="449"/>
        <v/>
      </c>
      <c r="CE237" s="225" t="str">
        <f t="shared" si="450"/>
        <v/>
      </c>
      <c r="CF237" s="169"/>
      <c r="CG237" s="226">
        <f t="shared" si="451"/>
        <v>0</v>
      </c>
      <c r="CH237" s="226">
        <f t="shared" si="452"/>
        <v>0</v>
      </c>
      <c r="CI237" s="226">
        <f t="shared" si="453"/>
        <v>0</v>
      </c>
      <c r="CJ237" s="226">
        <f t="shared" si="454"/>
        <v>0</v>
      </c>
      <c r="CK237" s="226">
        <f t="shared" si="455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6"/>
        <v/>
      </c>
      <c r="DB237" s="225" t="str">
        <f t="shared" si="457"/>
        <v/>
      </c>
      <c r="DC237" s="225" t="str">
        <f t="shared" si="458"/>
        <v/>
      </c>
      <c r="DD237" s="225" t="str">
        <f t="shared" si="459"/>
        <v/>
      </c>
      <c r="DE237" s="225" t="str">
        <f t="shared" si="460"/>
        <v/>
      </c>
      <c r="DF237" s="225" t="str">
        <f t="shared" si="461"/>
        <v/>
      </c>
      <c r="DG237" s="225" t="str">
        <f t="shared" si="462"/>
        <v/>
      </c>
      <c r="DH237" s="225" t="str">
        <f t="shared" si="463"/>
        <v/>
      </c>
      <c r="DI237" s="225" t="str">
        <f t="shared" si="464"/>
        <v/>
      </c>
      <c r="DJ237" s="225" t="str">
        <f t="shared" si="465"/>
        <v/>
      </c>
      <c r="DK237" s="225" t="str">
        <f t="shared" si="466"/>
        <v/>
      </c>
      <c r="DL237" s="225" t="str">
        <f t="shared" si="467"/>
        <v/>
      </c>
      <c r="DM237" s="225" t="str">
        <f t="shared" si="468"/>
        <v/>
      </c>
      <c r="DN237" s="225" t="str">
        <f t="shared" si="469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70"/>
        <v>0</v>
      </c>
      <c r="EB237" s="226">
        <f t="shared" si="471"/>
        <v>0</v>
      </c>
      <c r="EC237" s="226">
        <f t="shared" si="472"/>
        <v>0</v>
      </c>
      <c r="ED237" s="226">
        <f t="shared" si="473"/>
        <v>0</v>
      </c>
      <c r="EE237" s="226">
        <f t="shared" si="474"/>
        <v>0</v>
      </c>
      <c r="EF237" s="226">
        <f t="shared" si="475"/>
        <v>0</v>
      </c>
      <c r="EG237" s="226">
        <f t="shared" si="476"/>
        <v>0</v>
      </c>
      <c r="EH237" s="226">
        <f t="shared" si="477"/>
        <v>0</v>
      </c>
      <c r="EI237" s="226">
        <f t="shared" si="478"/>
        <v>0</v>
      </c>
      <c r="EJ237" s="226">
        <f t="shared" si="479"/>
        <v>0</v>
      </c>
      <c r="EK237" s="226">
        <f t="shared" si="480"/>
        <v>0</v>
      </c>
      <c r="EL237" s="226">
        <f t="shared" si="481"/>
        <v>0</v>
      </c>
      <c r="EM237" s="226">
        <f t="shared" si="482"/>
        <v>0</v>
      </c>
      <c r="EN237" s="226">
        <f t="shared" si="483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2342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00000000-0002-0000-0400-000000000000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00000000-0002-0000-0400-000001000000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00000000-0002-0000-0400-000002000000}">
      <formula1>0</formula1>
      <formula2>1000000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",[6]NOMBRE!B2," - ","( ",[6]NOMBRE!C2,[6]NOMBRE!D2,[6]NOMBRE!E2,[6]NOMBRE!F2,[6]NOMBRE!G2,"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",[6]NOMBRE!B6," - ","( ",[6]NOMBRE!C6,[6]NOMBRE!D6," )")</f>
        <v>MES: MAYO - ( 05 )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",[6]NOMBRE!B7)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232" t="s">
        <v>33</v>
      </c>
      <c r="C11" s="233" t="s">
        <v>34</v>
      </c>
      <c r="D11" s="237" t="s">
        <v>33</v>
      </c>
      <c r="E11" s="191" t="s">
        <v>34</v>
      </c>
      <c r="F11" s="237" t="s">
        <v>33</v>
      </c>
      <c r="G11" s="191" t="s">
        <v>34</v>
      </c>
      <c r="H11" s="237" t="s">
        <v>33</v>
      </c>
      <c r="I11" s="93" t="s">
        <v>34</v>
      </c>
      <c r="J11" s="235" t="s">
        <v>33</v>
      </c>
      <c r="K11" s="191" t="s">
        <v>34</v>
      </c>
      <c r="L11" s="237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129</v>
      </c>
      <c r="C12" s="97">
        <f t="shared" si="0"/>
        <v>0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>
        <v>1</v>
      </c>
      <c r="O12" s="10">
        <v>0</v>
      </c>
      <c r="P12" s="7">
        <v>13</v>
      </c>
      <c r="Q12" s="10">
        <v>0</v>
      </c>
      <c r="R12" s="7">
        <v>28</v>
      </c>
      <c r="S12" s="10">
        <v>0</v>
      </c>
      <c r="T12" s="7">
        <v>35</v>
      </c>
      <c r="U12" s="10">
        <v>0</v>
      </c>
      <c r="V12" s="7">
        <v>30</v>
      </c>
      <c r="W12" s="10">
        <v>0</v>
      </c>
      <c r="X12" s="7">
        <v>15</v>
      </c>
      <c r="Y12" s="10">
        <v>0</v>
      </c>
      <c r="Z12" s="7">
        <v>5</v>
      </c>
      <c r="AA12" s="10">
        <v>0</v>
      </c>
      <c r="AB12" s="7">
        <v>1</v>
      </c>
      <c r="AC12" s="10">
        <v>0</v>
      </c>
      <c r="AD12" s="7"/>
      <c r="AE12" s="10"/>
      <c r="AF12" s="7"/>
      <c r="AG12" s="10"/>
      <c r="AH12" s="7">
        <v>1</v>
      </c>
      <c r="AI12" s="10">
        <v>0</v>
      </c>
      <c r="AJ12" s="7"/>
      <c r="AK12" s="10"/>
      <c r="AL12" s="7"/>
      <c r="AM12" s="10"/>
      <c r="AN12" s="7"/>
      <c r="AO12" s="10"/>
      <c r="AP12" s="7"/>
      <c r="AQ12" s="27"/>
      <c r="AR12" s="98"/>
      <c r="AS12" s="27">
        <v>129</v>
      </c>
      <c r="AT12" s="9">
        <v>0</v>
      </c>
      <c r="AU12" s="10">
        <v>0</v>
      </c>
      <c r="AV12" s="7">
        <v>0</v>
      </c>
      <c r="AW12" s="8">
        <v>12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>IF(B12&lt;   C12,"* El total de Reactivos NO DEBE ser superior al total de Procesados. ","")</f>
        <v/>
      </c>
      <c r="CB12" s="193" t="str">
        <f>IF(B12&lt;&gt; AR12+ AS12,"* La suma de las columnas Sexo DEBE SER IGUAL a los Procesados. ","")</f>
        <v/>
      </c>
      <c r="CC12" s="193" t="str">
        <f>IF(B12&lt;  AT12+ AU12,"* La suma de las columna Trans NO DEBE ser superior al total de Procesados. ","")</f>
        <v/>
      </c>
      <c r="CD12" s="193" t="str">
        <f>IF(B12&lt;  AV12,"* La columna Pueblos Originarios NO DEBE ser superior al total de Procesados. ","")</f>
        <v/>
      </c>
      <c r="CE12" s="193" t="str">
        <f>IF(B12&lt;  AW12,"* La columna Migrantes NO DEBE ser superior al total de Procesados. ","")</f>
        <v/>
      </c>
      <c r="CF12" s="86"/>
      <c r="CG12" s="194">
        <f>IF(B12&lt;   C12,1,0)</f>
        <v>0</v>
      </c>
      <c r="CH12" s="194">
        <f>IF(B12&lt;&gt; AR12+AS12,1,0)</f>
        <v>0</v>
      </c>
      <c r="CI12" s="194">
        <f>IF(B12&lt;  AT12+AU12,1,0)</f>
        <v>0</v>
      </c>
      <c r="CJ12" s="194">
        <f>IF(B12&lt;  AV12,1,0)</f>
        <v>0</v>
      </c>
      <c r="CK12" s="194">
        <f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>IF(N12&lt;O12,"* Los Procesados deben ser mayor o igual a los Reactivos en los 10 - 14. ","")</f>
        <v/>
      </c>
      <c r="DG12" s="193" t="str">
        <f>IF(P12&lt;Q12,"* Los Procesados deben ser mayor o igual a los Reactivos en los 15 - 19. ","")</f>
        <v/>
      </c>
      <c r="DH12" s="193" t="str">
        <f>IF(R12&lt;S12,"* Los Procesados deben ser mayor o igual a los Reactivos en los 20 - 24. ","")</f>
        <v/>
      </c>
      <c r="DI12" s="193" t="str">
        <f>IF(T12&lt;U12,"* Los Procesados deben ser mayor o igual a los Reactivos en los 25 a 29. ","")</f>
        <v/>
      </c>
      <c r="DJ12" s="193" t="str">
        <f>IF(V12&lt;W12,"* Los Procesados deben ser mayor o igual a los Reactivos en los 30 a 34. ","")</f>
        <v/>
      </c>
      <c r="DK12" s="193" t="str">
        <f>IF(X12&lt;Y12,"* Los Procesados deben ser mayor o igual a los Reactivos en los 35 a 39. ","")</f>
        <v/>
      </c>
      <c r="DL12" s="193" t="str">
        <f>IF(AF12&lt;AG12,"* Los Procesados deben ser mayor o igual a los Reactivos en los 55 a 59. ","")</f>
        <v/>
      </c>
      <c r="DM12" s="193" t="str">
        <f>IF(AH12&lt;AI12,"* Los Procesados deben ser mayor o igual a los Reactivos en los 60 a 64. ","")</f>
        <v/>
      </c>
      <c r="DN12" s="193" t="str">
        <f>IF(AJ12&lt;AK12,"* Los Procesados deben ser mayor o igual a los Reactivos en los 65 a 69. ","")</f>
        <v/>
      </c>
      <c r="DO12" s="193" t="str">
        <f>IF(AL12&lt;AM12,"* Los Procesados deben ser mayor o igual a los Reactivos en los 70 a 74. ","")</f>
        <v/>
      </c>
      <c r="DP12" s="193" t="str">
        <f>IF(AN12&lt;AO12,"* Los Procesados deben ser mayor o igual a los Reactivos en los 75 a 79. ","")</f>
        <v/>
      </c>
      <c r="DQ12" s="193" t="str">
        <f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>IF(N12&lt;O12,1,0)</f>
        <v>0</v>
      </c>
      <c r="EG12" s="194">
        <f>IF(P12&lt;Q12,1,0)</f>
        <v>0</v>
      </c>
      <c r="EH12" s="194">
        <f>IF(R12&lt;S12,1,0)</f>
        <v>0</v>
      </c>
      <c r="EI12" s="194">
        <f>IF(T12&lt;U12,1,0)</f>
        <v>0</v>
      </c>
      <c r="EJ12" s="194">
        <f>IF(V12&lt;W12,1,0)</f>
        <v>0</v>
      </c>
      <c r="EK12" s="194">
        <f>IF(X12&lt;Y12,1,0)</f>
        <v>0</v>
      </c>
      <c r="EL12" s="194">
        <f>IF(AF12&lt;AG12,1,0)</f>
        <v>0</v>
      </c>
      <c r="EM12" s="194">
        <f>IF(AH12&lt;AI12,1,0)</f>
        <v>0</v>
      </c>
      <c r="EN12" s="194">
        <f>IF(AJ12&lt;AK12,1,0)</f>
        <v>0</v>
      </c>
      <c r="EO12" s="194">
        <f>IF(AL12&lt;AM12,1,0)</f>
        <v>0</v>
      </c>
      <c r="EP12" s="194">
        <f>IF(AN12&lt;AO12,1,0)</f>
        <v>0</v>
      </c>
      <c r="EQ12" s="194">
        <f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114</v>
      </c>
      <c r="C13" s="40">
        <f t="shared" si="0"/>
        <v>0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/>
      <c r="O13" s="10"/>
      <c r="P13" s="7">
        <v>8</v>
      </c>
      <c r="Q13" s="10">
        <v>0</v>
      </c>
      <c r="R13" s="7">
        <v>28</v>
      </c>
      <c r="S13" s="10">
        <v>0</v>
      </c>
      <c r="T13" s="7">
        <v>32</v>
      </c>
      <c r="U13" s="10">
        <v>0</v>
      </c>
      <c r="V13" s="7">
        <v>28</v>
      </c>
      <c r="W13" s="10">
        <v>0</v>
      </c>
      <c r="X13" s="7">
        <v>17</v>
      </c>
      <c r="Y13" s="10">
        <v>0</v>
      </c>
      <c r="Z13" s="7">
        <v>1</v>
      </c>
      <c r="AA13" s="10">
        <v>0</v>
      </c>
      <c r="AB13" s="7"/>
      <c r="AC13" s="10"/>
      <c r="AD13" s="7"/>
      <c r="AE13" s="10"/>
      <c r="AF13" s="7"/>
      <c r="AG13" s="10"/>
      <c r="AH13" s="7"/>
      <c r="AI13" s="10"/>
      <c r="AJ13" s="7"/>
      <c r="AK13" s="10"/>
      <c r="AL13" s="7"/>
      <c r="AM13" s="10"/>
      <c r="AN13" s="7"/>
      <c r="AO13" s="10"/>
      <c r="AP13" s="7"/>
      <c r="AQ13" s="27"/>
      <c r="AR13" s="98"/>
      <c r="AS13" s="27">
        <v>114</v>
      </c>
      <c r="AT13" s="9">
        <v>0</v>
      </c>
      <c r="AU13" s="10">
        <v>0</v>
      </c>
      <c r="AV13" s="7">
        <v>0</v>
      </c>
      <c r="AW13" s="8">
        <v>3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>IF(B13&lt;   C13,"* El total de Reactivos NO DEBE ser superior al total de Procesados. ","")</f>
        <v/>
      </c>
      <c r="CB13" s="193" t="str">
        <f>IF(B13&lt;&gt; AR13+ AS13,"* La suma de las columnas Sexo DEBE SER IGUAL a los Procesados. ","")</f>
        <v/>
      </c>
      <c r="CC13" s="193" t="str">
        <f>IF(B13&lt;  AT13+ AU13,"* La suma de las columna Trans NO DEBE ser superior al total de Procesados. ","")</f>
        <v/>
      </c>
      <c r="CD13" s="193" t="str">
        <f>IF(B13&lt;  AV13,"* La columna Pueblos Originarios NO DEBE ser superior al total de Procesados. ","")</f>
        <v/>
      </c>
      <c r="CE13" s="193" t="str">
        <f>IF(B13&lt;  AW13,"* La columna Migrantes NO DEBE ser superior al total de Procesados. ","")</f>
        <v/>
      </c>
      <c r="CF13" s="86"/>
      <c r="CG13" s="194">
        <f>IF(B13&lt;   C13,1,0)</f>
        <v>0</v>
      </c>
      <c r="CH13" s="194">
        <f>IF(B13&lt;&gt; AR13+AS13,1,0)</f>
        <v>0</v>
      </c>
      <c r="CI13" s="194">
        <f>IF(B13&lt;  AT13+AU13,1,0)</f>
        <v>0</v>
      </c>
      <c r="CJ13" s="194">
        <f>IF(B13&lt;  AV13,1,0)</f>
        <v>0</v>
      </c>
      <c r="CK13" s="194">
        <f>IF(B13&lt;  AW13,1,0)</f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>IF(N13&lt;O13,"* Los Procesados deben ser mayor o igual a los Reactivos en los 10 - 14. ","")</f>
        <v/>
      </c>
      <c r="DG13" s="193" t="str">
        <f>IF(P13&lt;Q13,"* Los Procesados deben ser mayor o igual a los Reactivos en los 15 - 19. ","")</f>
        <v/>
      </c>
      <c r="DH13" s="193" t="str">
        <f>IF(R13&lt;S13,"* Los Procesados deben ser mayor o igual a los Reactivos en los 20 - 24. ","")</f>
        <v/>
      </c>
      <c r="DI13" s="193" t="str">
        <f>IF(T13&lt;U13,"* Los Procesados deben ser mayor o igual a los Reactivos en los 25 a 29. ","")</f>
        <v/>
      </c>
      <c r="DJ13" s="193" t="str">
        <f>IF(V13&lt;W13,"* Los Procesados deben ser mayor o igual a los Reactivos en los 30 a 34. ","")</f>
        <v/>
      </c>
      <c r="DK13" s="193" t="str">
        <f>IF(X13&lt;Y13,"* Los Procesados deben ser mayor o igual a los Reactivos en los 35 a 39. ","")</f>
        <v/>
      </c>
      <c r="DL13" s="193" t="str">
        <f>IF(AF13&lt;AG13,"* Los Procesados deben ser mayor o igual a los Reactivos en los 55 a 59. ","")</f>
        <v/>
      </c>
      <c r="DM13" s="193" t="str">
        <f>IF(AH13&lt;AI13,"* Los Procesados deben ser mayor o igual a los Reactivos en los 60 a 64. ","")</f>
        <v/>
      </c>
      <c r="DN13" s="193" t="str">
        <f>IF(AJ13&lt;AK13,"* Los Procesados deben ser mayor o igual a los Reactivos en los 65 a 69. ","")</f>
        <v/>
      </c>
      <c r="DO13" s="193" t="str">
        <f>IF(AL13&lt;AM13,"* Los Procesados deben ser mayor o igual a los Reactivos en los 70 a 74. ","")</f>
        <v/>
      </c>
      <c r="DP13" s="193" t="str">
        <f>IF(AN13&lt;AO13,"* Los Procesados deben ser mayor o igual a los Reactivos en los 75 a 79. ","")</f>
        <v/>
      </c>
      <c r="DQ13" s="193" t="str">
        <f>IF(AP13&lt;AQ13,"* Los Procesados deben ser mayor o igual a los Reactivos en los 80 y más. ","")</f>
        <v/>
      </c>
      <c r="DR13" s="193"/>
      <c r="EA13" s="86"/>
      <c r="EB13" s="86"/>
      <c r="EC13" s="86"/>
      <c r="ED13" s="86"/>
      <c r="EE13" s="86"/>
      <c r="EF13" s="194">
        <f>IF(N13&lt;O13,1,0)</f>
        <v>0</v>
      </c>
      <c r="EG13" s="194">
        <f>IF(P13&lt;Q13,1,0)</f>
        <v>0</v>
      </c>
      <c r="EH13" s="194">
        <f>IF(R13&lt;S13,1,0)</f>
        <v>0</v>
      </c>
      <c r="EI13" s="194">
        <f>IF(T13&lt;U13,1,0)</f>
        <v>0</v>
      </c>
      <c r="EJ13" s="194">
        <f>IF(V13&lt;W13,1,0)</f>
        <v>0</v>
      </c>
      <c r="EK13" s="194">
        <f>IF(X13&lt;Y13,1,0)</f>
        <v>0</v>
      </c>
      <c r="EL13" s="194">
        <f>IF(AF13&lt;AG13,1,0)</f>
        <v>0</v>
      </c>
      <c r="EM13" s="194">
        <f>IF(AH13&lt;AI13,1,0)</f>
        <v>0</v>
      </c>
      <c r="EN13" s="194">
        <f>IF(AJ13&lt;AK13,1,0)</f>
        <v>0</v>
      </c>
      <c r="EO13" s="194">
        <f>IF(AL13&lt;AM13,1,0)</f>
        <v>0</v>
      </c>
      <c r="EP13" s="194">
        <f>IF(AN13&lt;AO13,1,0)</f>
        <v>0</v>
      </c>
      <c r="EQ13" s="194">
        <f>IF(AP13&lt;AQ13,1,0)</f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132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/>
      <c r="O14" s="10"/>
      <c r="P14" s="7">
        <v>20</v>
      </c>
      <c r="Q14" s="10">
        <v>0</v>
      </c>
      <c r="R14" s="7">
        <v>23</v>
      </c>
      <c r="S14" s="10">
        <v>0</v>
      </c>
      <c r="T14" s="7">
        <v>41</v>
      </c>
      <c r="U14" s="10">
        <v>0</v>
      </c>
      <c r="V14" s="7">
        <v>27</v>
      </c>
      <c r="W14" s="10">
        <v>0</v>
      </c>
      <c r="X14" s="7">
        <v>17</v>
      </c>
      <c r="Y14" s="10">
        <v>0</v>
      </c>
      <c r="Z14" s="7">
        <v>4</v>
      </c>
      <c r="AA14" s="10">
        <v>0</v>
      </c>
      <c r="AB14" s="7"/>
      <c r="AC14" s="10"/>
      <c r="AD14" s="7"/>
      <c r="AE14" s="10"/>
      <c r="AF14" s="7"/>
      <c r="AG14" s="10"/>
      <c r="AH14" s="7"/>
      <c r="AI14" s="10"/>
      <c r="AJ14" s="7"/>
      <c r="AK14" s="10"/>
      <c r="AL14" s="7"/>
      <c r="AM14" s="10"/>
      <c r="AN14" s="7"/>
      <c r="AO14" s="10"/>
      <c r="AP14" s="7"/>
      <c r="AQ14" s="27"/>
      <c r="AR14" s="98"/>
      <c r="AS14" s="27">
        <v>132</v>
      </c>
      <c r="AT14" s="9">
        <v>0</v>
      </c>
      <c r="AU14" s="10">
        <v>0</v>
      </c>
      <c r="AV14" s="7">
        <v>0</v>
      </c>
      <c r="AW14" s="8">
        <v>1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>IF(B14&lt;   C14,"* El total de Reactivos NO DEBE ser superior al total de Procesados. ","")</f>
        <v/>
      </c>
      <c r="CB14" s="193" t="str">
        <f>IF(B14&lt;&gt; AR14+ AS14,"* La suma de las columnas Sexo DEBE SER IGUAL a los Procesados. ","")</f>
        <v/>
      </c>
      <c r="CC14" s="193" t="str">
        <f>IF(B14&lt;  AT14+ AU14,"* La suma de las columna Trans NO DEBE ser superior al total de Procesados. ","")</f>
        <v/>
      </c>
      <c r="CD14" s="193" t="str">
        <f>IF(B14&lt;  AV14,"* La columna Pueblos Originarios NO DEBE ser superior al total de Procesados. ","")</f>
        <v/>
      </c>
      <c r="CE14" s="193" t="str">
        <f>IF(B14&lt;  AW14,"* La columna Migrantes NO DEBE ser superior al total de Procesados. ","")</f>
        <v/>
      </c>
      <c r="CF14" s="86"/>
      <c r="CG14" s="194">
        <f>IF(B14&lt;   C14,1,0)</f>
        <v>0</v>
      </c>
      <c r="CH14" s="194">
        <f>IF(B14&lt;&gt; AR14+AS14,1,0)</f>
        <v>0</v>
      </c>
      <c r="CI14" s="194">
        <f>IF(B14&lt;  AT14+AU14,1,0)</f>
        <v>0</v>
      </c>
      <c r="CJ14" s="194">
        <f>IF(B14&lt;  AV14,1,0)</f>
        <v>0</v>
      </c>
      <c r="CK14" s="194">
        <f>IF(B14&lt;  AW14,1,0)</f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>IF(N14&lt;O14,"* Los Procesados deben ser mayor o igual a los Reactivos en los 10 - 14. ","")</f>
        <v/>
      </c>
      <c r="DG14" s="193" t="str">
        <f>IF(P14&lt;Q14,"* Los Procesados deben ser mayor o igual a los Reactivos en los 15 - 19. ","")</f>
        <v/>
      </c>
      <c r="DH14" s="193" t="str">
        <f>IF(R14&lt;S14,"* Los Procesados deben ser mayor o igual a los Reactivos en los 20 - 24. ","")</f>
        <v/>
      </c>
      <c r="DI14" s="193" t="str">
        <f>IF(T14&lt;U14,"* Los Procesados deben ser mayor o igual a los Reactivos en los 25 a 29. ","")</f>
        <v/>
      </c>
      <c r="DJ14" s="193" t="str">
        <f>IF(V14&lt;W14,"* Los Procesados deben ser mayor o igual a los Reactivos en los 30 a 34. ","")</f>
        <v/>
      </c>
      <c r="DK14" s="193" t="str">
        <f>IF(X14&lt;Y14,"* Los Procesados deben ser mayor o igual a los Reactivos en los 35 a 39. ","")</f>
        <v/>
      </c>
      <c r="DL14" s="193" t="str">
        <f>IF(AF14&lt;AG14,"* Los Procesados deben ser mayor o igual a los Reactivos en los 55 a 59. ","")</f>
        <v/>
      </c>
      <c r="DM14" s="193" t="str">
        <f>IF(AH14&lt;AI14,"* Los Procesados deben ser mayor o igual a los Reactivos en los 60 a 64. ","")</f>
        <v/>
      </c>
      <c r="DN14" s="193" t="str">
        <f>IF(AJ14&lt;AK14,"* Los Procesados deben ser mayor o igual a los Reactivos en los 65 a 69. ","")</f>
        <v/>
      </c>
      <c r="DO14" s="193" t="str">
        <f>IF(AL14&lt;AM14,"* Los Procesados deben ser mayor o igual a los Reactivos en los 70 a 74. ","")</f>
        <v/>
      </c>
      <c r="DP14" s="193" t="str">
        <f>IF(AN14&lt;AO14,"* Los Procesados deben ser mayor o igual a los Reactivos en los 75 a 79. ","")</f>
        <v/>
      </c>
      <c r="DQ14" s="193" t="str">
        <f>IF(AP14&lt;AQ14,"* Los Procesados deben ser mayor o igual a los Reactivos en los 80 y más. ","")</f>
        <v/>
      </c>
      <c r="DR14" s="193"/>
      <c r="EA14" s="86"/>
      <c r="EB14" s="86"/>
      <c r="EC14" s="86"/>
      <c r="ED14" s="86"/>
      <c r="EE14" s="86"/>
      <c r="EF14" s="194">
        <f>IF(N14&lt;O14,1,0)</f>
        <v>0</v>
      </c>
      <c r="EG14" s="194">
        <f>IF(P14&lt;Q14,1,0)</f>
        <v>0</v>
      </c>
      <c r="EH14" s="194">
        <f>IF(R14&lt;S14,1,0)</f>
        <v>0</v>
      </c>
      <c r="EI14" s="194">
        <f>IF(T14&lt;U14,1,0)</f>
        <v>0</v>
      </c>
      <c r="EJ14" s="194">
        <f>IF(V14&lt;W14,1,0)</f>
        <v>0</v>
      </c>
      <c r="EK14" s="194">
        <f>IF(X14&lt;Y14,1,0)</f>
        <v>0</v>
      </c>
      <c r="EL14" s="194">
        <f>IF(AF14&lt;AG14,1,0)</f>
        <v>0</v>
      </c>
      <c r="EM14" s="194">
        <f>IF(AH14&lt;AI14,1,0)</f>
        <v>0</v>
      </c>
      <c r="EN14" s="194">
        <f>IF(AJ14&lt;AK14,1,0)</f>
        <v>0</v>
      </c>
      <c r="EO14" s="194">
        <f>IF(AL14&lt;AM14,1,0)</f>
        <v>0</v>
      </c>
      <c r="EP14" s="194">
        <f>IF(AN14&lt;AO14,1,0)</f>
        <v>0</v>
      </c>
      <c r="EQ14" s="194">
        <f>IF(AP14&lt;AQ14,1,0)</f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5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/>
      <c r="O15" s="10"/>
      <c r="P15" s="7"/>
      <c r="Q15" s="10"/>
      <c r="R15" s="7"/>
      <c r="S15" s="10"/>
      <c r="T15" s="7">
        <v>1</v>
      </c>
      <c r="U15" s="10">
        <v>0</v>
      </c>
      <c r="V15" s="7">
        <v>4</v>
      </c>
      <c r="W15" s="10">
        <v>0</v>
      </c>
      <c r="X15" s="7"/>
      <c r="Y15" s="10"/>
      <c r="Z15" s="7"/>
      <c r="AA15" s="10"/>
      <c r="AB15" s="7"/>
      <c r="AC15" s="10"/>
      <c r="AD15" s="7"/>
      <c r="AE15" s="10"/>
      <c r="AF15" s="7"/>
      <c r="AG15" s="10"/>
      <c r="AH15" s="7"/>
      <c r="AI15" s="10"/>
      <c r="AJ15" s="7"/>
      <c r="AK15" s="10"/>
      <c r="AL15" s="7"/>
      <c r="AM15" s="10"/>
      <c r="AN15" s="7"/>
      <c r="AO15" s="10"/>
      <c r="AP15" s="7"/>
      <c r="AQ15" s="27"/>
      <c r="AR15" s="98"/>
      <c r="AS15" s="27">
        <v>5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ref="CA15:CA29" si="1">IF(B15&lt;   C15,"* El total de Reactivos NO DEBE ser superior al total de Procesados. ","")</f>
        <v/>
      </c>
      <c r="CB15" s="193" t="str">
        <f t="shared" ref="CB15:CB29" si="2">IF(B15&lt;&gt; AR15+ AS15,"* La suma de las columnas Sexo DEBE SER IGUAL a los Procesados. ","")</f>
        <v/>
      </c>
      <c r="CC15" s="193" t="str">
        <f t="shared" ref="CC15:CC29" si="3">IF(B15&lt;  AT15+ AU15,"* La suma de las columna Trans NO DEBE ser superior al total de Procesados. ","")</f>
        <v/>
      </c>
      <c r="CD15" s="193" t="str">
        <f t="shared" ref="CD15:CD29" si="4">IF(B15&lt;  AV15,"* La columna Pueblos Originarios NO DEBE ser superior al total de Procesados. ","")</f>
        <v/>
      </c>
      <c r="CE15" s="193" t="str">
        <f t="shared" ref="CE15:CE29" si="5">IF(B15&lt;  AW15,"* La columna Migrantes NO DEBE ser superior al total de Procesados. ","")</f>
        <v/>
      </c>
      <c r="CF15" s="86"/>
      <c r="CG15" s="194">
        <f t="shared" ref="CG15:CG29" si="6">IF(B15&lt;   C15,1,0)</f>
        <v>0</v>
      </c>
      <c r="CH15" s="194">
        <f t="shared" ref="CH15:CH29" si="7">IF(B15&lt;&gt; AR15+AS15,1,0)</f>
        <v>0</v>
      </c>
      <c r="CI15" s="194">
        <f t="shared" ref="CI15:CI29" si="8">IF(B15&lt;  AT15+AU15,1,0)</f>
        <v>0</v>
      </c>
      <c r="CJ15" s="194">
        <f t="shared" ref="CJ15:CJ29" si="9">IF(B15&lt;  AV15,1,0)</f>
        <v>0</v>
      </c>
      <c r="CK15" s="194">
        <f t="shared" ref="CK15:CK29" si="10">IF(B15&lt;  AW15,1,0)</f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ref="DF15:DF17" si="11">IF(N15&lt;O15,"* Los Procesados deben ser mayor o igual a los Reactivos en los 10 - 14. ","")</f>
        <v/>
      </c>
      <c r="DG15" s="193" t="str">
        <f t="shared" ref="DG15:DG17" si="12">IF(P15&lt;Q15,"* Los Procesados deben ser mayor o igual a los Reactivos en los 15 - 19. ","")</f>
        <v/>
      </c>
      <c r="DH15" s="193" t="str">
        <f t="shared" ref="DH15:DH17" si="13">IF(R15&lt;S15,"* Los Procesados deben ser mayor o igual a los Reactivos en los 20 - 24. ","")</f>
        <v/>
      </c>
      <c r="DI15" s="193" t="str">
        <f t="shared" ref="DI15:DI17" si="14">IF(T15&lt;U15,"* Los Procesados deben ser mayor o igual a los Reactivos en los 25 a 29. ","")</f>
        <v/>
      </c>
      <c r="DJ15" s="193" t="str">
        <f t="shared" ref="DJ15:DJ17" si="15">IF(V15&lt;W15,"* Los Procesados deben ser mayor o igual a los Reactivos en los 30 a 34. ","")</f>
        <v/>
      </c>
      <c r="DK15" s="193" t="str">
        <f t="shared" ref="DK15:DK17" si="16">IF(X15&lt;Y15,"* Los Procesados deben ser mayor o igual a los Reactivos en los 35 a 39. ","")</f>
        <v/>
      </c>
      <c r="DL15" s="193" t="str">
        <f t="shared" ref="DL15:DL17" si="17">IF(AF15&lt;AG15,"* Los Procesados deben ser mayor o igual a los Reactivos en los 55 a 59. ","")</f>
        <v/>
      </c>
      <c r="DM15" s="193" t="str">
        <f t="shared" ref="DM15:DM17" si="18">IF(AH15&lt;AI15,"* Los Procesados deben ser mayor o igual a los Reactivos en los 60 a 64. ","")</f>
        <v/>
      </c>
      <c r="DN15" s="193" t="str">
        <f t="shared" ref="DN15:DN17" si="19">IF(AJ15&lt;AK15,"* Los Procesados deben ser mayor o igual a los Reactivos en los 65 a 69. ","")</f>
        <v/>
      </c>
      <c r="DO15" s="193" t="str">
        <f t="shared" ref="DO15:DO17" si="20">IF(AL15&lt;AM15,"* Los Procesados deben ser mayor o igual a los Reactivos en los 70 a 74. ","")</f>
        <v/>
      </c>
      <c r="DP15" s="193" t="str">
        <f t="shared" ref="DP15:DP17" si="21">IF(AN15&lt;AO15,"* Los Procesados deben ser mayor o igual a los Reactivos en los 75 a 79. ","")</f>
        <v/>
      </c>
      <c r="DQ15" s="193" t="str">
        <f t="shared" ref="DQ15:DQ17" si="22">IF(AP15&lt;AQ15,"* Los Procesados deben ser mayor o igual a los Reactivos en los 80 y más. ","")</f>
        <v/>
      </c>
      <c r="DR15" s="193"/>
      <c r="EA15" s="86"/>
      <c r="EB15" s="86"/>
      <c r="EC15" s="86"/>
      <c r="ED15" s="86"/>
      <c r="EE15" s="86"/>
      <c r="EF15" s="194">
        <f t="shared" ref="EF15:EF17" si="23">IF(N15&lt;O15,1,0)</f>
        <v>0</v>
      </c>
      <c r="EG15" s="194">
        <f t="shared" ref="EG15:EG17" si="24">IF(P15&lt;Q15,1,0)</f>
        <v>0</v>
      </c>
      <c r="EH15" s="194">
        <f t="shared" ref="EH15:EH17" si="25">IF(R15&lt;S15,1,0)</f>
        <v>0</v>
      </c>
      <c r="EI15" s="194">
        <f t="shared" ref="EI15:EI17" si="26">IF(T15&lt;U15,1,0)</f>
        <v>0</v>
      </c>
      <c r="EJ15" s="194">
        <f t="shared" ref="EJ15:EJ17" si="27">IF(V15&lt;W15,1,0)</f>
        <v>0</v>
      </c>
      <c r="EK15" s="194">
        <f t="shared" ref="EK15:EK17" si="28">IF(X15&lt;Y15,1,0)</f>
        <v>0</v>
      </c>
      <c r="EL15" s="194">
        <f t="shared" ref="EL15:EL17" si="29">IF(AF15&lt;AG15,1,0)</f>
        <v>0</v>
      </c>
      <c r="EM15" s="194">
        <f t="shared" ref="EM15:EM17" si="30">IF(AH15&lt;AI15,1,0)</f>
        <v>0</v>
      </c>
      <c r="EN15" s="194">
        <f t="shared" ref="EN15:EN17" si="31">IF(AJ15&lt;AK15,1,0)</f>
        <v>0</v>
      </c>
      <c r="EO15" s="194">
        <f t="shared" ref="EO15:EO17" si="32">IF(AL15&lt;AM15,1,0)</f>
        <v>0</v>
      </c>
      <c r="EP15" s="194">
        <f t="shared" ref="EP15:EP17" si="33">IF(AN15&lt;AO15,1,0)</f>
        <v>0</v>
      </c>
      <c r="EQ15" s="194">
        <f t="shared" ref="EQ15:EQ17" si="34">IF(AP15&lt;AQ15,1,0)</f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2</v>
      </c>
      <c r="C16" s="40">
        <f t="shared" si="0"/>
        <v>2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/>
      <c r="O16" s="10"/>
      <c r="P16" s="7"/>
      <c r="Q16" s="10"/>
      <c r="R16" s="7"/>
      <c r="S16" s="10"/>
      <c r="T16" s="7">
        <v>1</v>
      </c>
      <c r="U16" s="10">
        <v>1</v>
      </c>
      <c r="V16" s="7">
        <v>1</v>
      </c>
      <c r="W16" s="10">
        <v>1</v>
      </c>
      <c r="X16" s="7"/>
      <c r="Y16" s="10"/>
      <c r="Z16" s="7"/>
      <c r="AA16" s="10"/>
      <c r="AB16" s="7"/>
      <c r="AC16" s="10"/>
      <c r="AD16" s="7"/>
      <c r="AE16" s="10"/>
      <c r="AF16" s="7"/>
      <c r="AG16" s="10"/>
      <c r="AH16" s="7"/>
      <c r="AI16" s="10"/>
      <c r="AJ16" s="7"/>
      <c r="AK16" s="10"/>
      <c r="AL16" s="7"/>
      <c r="AM16" s="10"/>
      <c r="AN16" s="7"/>
      <c r="AO16" s="10"/>
      <c r="AP16" s="7"/>
      <c r="AQ16" s="27"/>
      <c r="AR16" s="98"/>
      <c r="AS16" s="27">
        <v>2</v>
      </c>
      <c r="AT16" s="9">
        <v>0</v>
      </c>
      <c r="AU16" s="10">
        <v>0</v>
      </c>
      <c r="AV16" s="7">
        <v>0</v>
      </c>
      <c r="AW16" s="8"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/>
      <c r="O17" s="10"/>
      <c r="P17" s="7"/>
      <c r="Q17" s="10"/>
      <c r="R17" s="7"/>
      <c r="S17" s="10"/>
      <c r="T17" s="7"/>
      <c r="U17" s="10"/>
      <c r="V17" s="7"/>
      <c r="W17" s="10"/>
      <c r="X17" s="7"/>
      <c r="Y17" s="10"/>
      <c r="Z17" s="7"/>
      <c r="AA17" s="10"/>
      <c r="AB17" s="7"/>
      <c r="AC17" s="10"/>
      <c r="AD17" s="7"/>
      <c r="AE17" s="10"/>
      <c r="AF17" s="7"/>
      <c r="AG17" s="10"/>
      <c r="AH17" s="7"/>
      <c r="AI17" s="10"/>
      <c r="AJ17" s="7"/>
      <c r="AK17" s="10"/>
      <c r="AL17" s="7"/>
      <c r="AM17" s="10"/>
      <c r="AN17" s="7"/>
      <c r="AO17" s="10"/>
      <c r="AP17" s="7"/>
      <c r="AQ17" s="27"/>
      <c r="AR17" s="9"/>
      <c r="AS17" s="27"/>
      <c r="AT17" s="9"/>
      <c r="AU17" s="10"/>
      <c r="AV17" s="7"/>
      <c r="AW17" s="8"/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66</v>
      </c>
      <c r="C18" s="40">
        <f t="shared" si="0"/>
        <v>1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/>
      <c r="O18" s="10"/>
      <c r="P18" s="7">
        <v>8</v>
      </c>
      <c r="Q18" s="10">
        <v>0</v>
      </c>
      <c r="R18" s="7">
        <v>15</v>
      </c>
      <c r="S18" s="10">
        <v>0</v>
      </c>
      <c r="T18" s="7">
        <v>21</v>
      </c>
      <c r="U18" s="10">
        <v>0</v>
      </c>
      <c r="V18" s="7">
        <v>15</v>
      </c>
      <c r="W18" s="10">
        <v>1</v>
      </c>
      <c r="X18" s="7">
        <v>7</v>
      </c>
      <c r="Y18" s="10">
        <v>0</v>
      </c>
      <c r="Z18" s="7"/>
      <c r="AA18" s="10"/>
      <c r="AB18" s="7"/>
      <c r="AC18" s="10"/>
      <c r="AD18" s="7"/>
      <c r="AE18" s="10"/>
      <c r="AF18" s="7"/>
      <c r="AG18" s="10"/>
      <c r="AH18" s="7"/>
      <c r="AI18" s="10"/>
      <c r="AJ18" s="7"/>
      <c r="AK18" s="10"/>
      <c r="AL18" s="7"/>
      <c r="AM18" s="10"/>
      <c r="AN18" s="7"/>
      <c r="AO18" s="10"/>
      <c r="AP18" s="7"/>
      <c r="AQ18" s="27"/>
      <c r="AR18" s="98"/>
      <c r="AS18" s="27">
        <v>66</v>
      </c>
      <c r="AT18" s="9">
        <v>0</v>
      </c>
      <c r="AU18" s="10">
        <v>0</v>
      </c>
      <c r="AV18" s="7">
        <v>0</v>
      </c>
      <c r="AW18" s="8">
        <v>1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>IF(B18&lt;   C18,"* El total de Reactivos NO DEBE ser superior al total de Procesados. ","")</f>
        <v/>
      </c>
      <c r="CB18" s="193" t="str">
        <f>IF(B18&lt;&gt; AR18+ AS18,"* La suma de las columnas Sexo DEBE SER IGUAL a los Procesados. ","")</f>
        <v/>
      </c>
      <c r="CC18" s="193" t="str">
        <f>IF(B18&lt;  AT18+ AU18,"* La suma de las columna Trans NO DEBE ser superior al total de Procesados. ","")</f>
        <v/>
      </c>
      <c r="CD18" s="193" t="str">
        <f>IF(B18&lt;  AV18,"* La columna Pueblos Originarios NO DEBE ser superior al total de Procesados. ","")</f>
        <v/>
      </c>
      <c r="CE18" s="193" t="str">
        <f>IF(B18&lt;  AW18,"* La columna Migrantes NO DEBE ser superior al total de Procesados. ","")</f>
        <v/>
      </c>
      <c r="CF18" s="86"/>
      <c r="CG18" s="194">
        <f>IF(B18&lt;   C18,1,0)</f>
        <v>0</v>
      </c>
      <c r="CH18" s="194">
        <f>IF(B18&lt;&gt; AR18+AS18,1,0)</f>
        <v>0</v>
      </c>
      <c r="CI18" s="194">
        <f>IF(B18&lt;  AT18+AU18,1,0)</f>
        <v>0</v>
      </c>
      <c r="CJ18" s="194">
        <f>IF(B18&lt;  AV18,1,0)</f>
        <v>0</v>
      </c>
      <c r="CK18" s="194">
        <f>IF(B18&lt;  AW18,1,0)</f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>IF(N18&lt;O18,"* Los Procesados deben ser mayor o igual a los Reactivos en los 10 - 14. ","")</f>
        <v/>
      </c>
      <c r="DG18" s="193" t="str">
        <f>IF(P18&lt;Q18,"* Los Procesados deben ser mayor o igual a los Reactivos en los 15 - 19. ","")</f>
        <v/>
      </c>
      <c r="DH18" s="193" t="str">
        <f>IF(R18&lt;S18,"* Los Procesados deben ser mayor o igual a los Reactivos en los 20 - 24. ","")</f>
        <v/>
      </c>
      <c r="DI18" s="193" t="str">
        <f>IF(T18&lt;U18,"* Los Procesados deben ser mayor o igual a los Reactivos en los 25 a 29. ","")</f>
        <v/>
      </c>
      <c r="DJ18" s="193" t="str">
        <f>IF(V18&lt;W18,"* Los Procesados deben ser mayor o igual a los Reactivos en los 30 a 34. ","")</f>
        <v/>
      </c>
      <c r="DK18" s="193" t="str">
        <f>IF(X18&lt;Y18,"* Los Procesados deben ser mayor o igual a los Reactivos en los 35 a 39. ","")</f>
        <v/>
      </c>
      <c r="DL18" s="193" t="str">
        <f>IF(AF18&lt;AG18,"* Los Procesados deben ser mayor o igual a los Reactivos en los 55 a 59. ","")</f>
        <v/>
      </c>
      <c r="DM18" s="193" t="str">
        <f>IF(AH18&lt;AI18,"* Los Procesados deben ser mayor o igual a los Reactivos en los 60 a 64. ","")</f>
        <v/>
      </c>
      <c r="DN18" s="193" t="str">
        <f>IF(AJ18&lt;AK18,"* Los Procesados deben ser mayor o igual a los Reactivos en los 65 a 69. ","")</f>
        <v/>
      </c>
      <c r="DO18" s="193" t="str">
        <f>IF(AL18&lt;AM18,"* Los Procesados deben ser mayor o igual a los Reactivos en los 70 a 74. ","")</f>
        <v/>
      </c>
      <c r="DP18" s="193" t="str">
        <f>IF(AN18&lt;AO18,"* Los Procesados deben ser mayor o igual a los Reactivos en los 75 a 79. ","")</f>
        <v/>
      </c>
      <c r="DQ18" s="193" t="str">
        <f>IF(AP18&lt;AQ18,"* Los Procesados deben ser mayor o igual a los Reactivos en los 80 y más. ","")</f>
        <v/>
      </c>
      <c r="DR18" s="193"/>
      <c r="EA18" s="86"/>
      <c r="EB18" s="86"/>
      <c r="EC18" s="86"/>
      <c r="ED18" s="86"/>
      <c r="EE18" s="86"/>
      <c r="EF18" s="194">
        <f>IF(N18&lt;O18,1,0)</f>
        <v>0</v>
      </c>
      <c r="EG18" s="194">
        <f>IF(P18&lt;Q18,1,0)</f>
        <v>0</v>
      </c>
      <c r="EH18" s="194">
        <f>IF(R18&lt;S18,1,0)</f>
        <v>0</v>
      </c>
      <c r="EI18" s="194">
        <f>IF(T18&lt;U18,1,0)</f>
        <v>0</v>
      </c>
      <c r="EJ18" s="194">
        <f>IF(V18&lt;W18,1,0)</f>
        <v>0</v>
      </c>
      <c r="EK18" s="194">
        <f>IF(X18&lt;Y18,1,0)</f>
        <v>0</v>
      </c>
      <c r="EL18" s="194">
        <f>IF(AF18&lt;AG18,1,0)</f>
        <v>0</v>
      </c>
      <c r="EM18" s="194">
        <f>IF(AH18&lt;AI18,1,0)</f>
        <v>0</v>
      </c>
      <c r="EN18" s="194">
        <f>IF(AJ18&lt;AK18,1,0)</f>
        <v>0</v>
      </c>
      <c r="EO18" s="194">
        <f>IF(AL18&lt;AM18,1,0)</f>
        <v>0</v>
      </c>
      <c r="EP18" s="194">
        <f>IF(AN18&lt;AO18,1,0)</f>
        <v>0</v>
      </c>
      <c r="EQ18" s="194">
        <f>IF(AP18&lt;AQ18,1,0)</f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6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/>
      <c r="O19" s="10"/>
      <c r="P19" s="7"/>
      <c r="Q19" s="10"/>
      <c r="R19" s="7"/>
      <c r="S19" s="10"/>
      <c r="T19" s="7">
        <v>1</v>
      </c>
      <c r="U19" s="10">
        <v>0</v>
      </c>
      <c r="V19" s="7">
        <v>2</v>
      </c>
      <c r="W19" s="10">
        <v>0</v>
      </c>
      <c r="X19" s="7">
        <v>1</v>
      </c>
      <c r="Y19" s="10">
        <v>0</v>
      </c>
      <c r="Z19" s="7">
        <v>1</v>
      </c>
      <c r="AA19" s="10">
        <v>0</v>
      </c>
      <c r="AB19" s="7">
        <v>1</v>
      </c>
      <c r="AC19" s="10">
        <v>0</v>
      </c>
      <c r="AD19" s="7"/>
      <c r="AE19" s="10"/>
      <c r="AF19" s="7"/>
      <c r="AG19" s="10"/>
      <c r="AH19" s="7"/>
      <c r="AI19" s="10"/>
      <c r="AJ19" s="7"/>
      <c r="AK19" s="10"/>
      <c r="AL19" s="7"/>
      <c r="AM19" s="10"/>
      <c r="AN19" s="7"/>
      <c r="AO19" s="10"/>
      <c r="AP19" s="7"/>
      <c r="AQ19" s="27"/>
      <c r="AR19" s="98"/>
      <c r="AS19" s="27">
        <v>6</v>
      </c>
      <c r="AT19" s="9">
        <v>0</v>
      </c>
      <c r="AU19" s="10">
        <v>0</v>
      </c>
      <c r="AV19" s="7">
        <v>0</v>
      </c>
      <c r="AW19" s="8">
        <v>1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>IF(B19&lt;   C19,"* El total de Reactivos NO DEBE ser superior al total de Procesados. ","")</f>
        <v/>
      </c>
      <c r="CB19" s="193" t="str">
        <f>IF(B19&lt;&gt; AR19+ AS19,"* La suma de las columnas Sexo DEBE SER IGUAL a los Procesados. ","")</f>
        <v/>
      </c>
      <c r="CC19" s="193" t="str">
        <f>IF(B19&lt;  AT19+ AU19,"* La suma de las columna Trans NO DEBE ser superior al total de Procesados. ","")</f>
        <v/>
      </c>
      <c r="CD19" s="193" t="str">
        <f>IF(B19&lt;  AV19,"* La columna Pueblos Originarios NO DEBE ser superior al total de Procesados. ","")</f>
        <v/>
      </c>
      <c r="CE19" s="193" t="str">
        <f>IF(B19&lt;  AW19,"* La columna Migrantes NO DEBE ser superior al total de Procesados. ","")</f>
        <v/>
      </c>
      <c r="CF19" s="86"/>
      <c r="CG19" s="194">
        <f>IF(B19&lt;   C19,1,0)</f>
        <v>0</v>
      </c>
      <c r="CH19" s="194">
        <f>IF(B19&lt;&gt; AR19+AS19,1,0)</f>
        <v>0</v>
      </c>
      <c r="CI19" s="194">
        <f>IF(B19&lt;  AT19+AU19,1,0)</f>
        <v>0</v>
      </c>
      <c r="CJ19" s="194">
        <f>IF(B19&lt;  AV19,1,0)</f>
        <v>0</v>
      </c>
      <c r="CK19" s="194">
        <f>IF(B19&lt;  AW19,1,0)</f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>IF(N19&lt;O19,"* Los Procesados deben ser mayor o igual a los Reactivos en los 10 - 14. ","")</f>
        <v/>
      </c>
      <c r="DG19" s="193" t="str">
        <f>IF(P19&lt;Q19,"* Los Procesados deben ser mayor o igual a los Reactivos en los 15 - 19. ","")</f>
        <v/>
      </c>
      <c r="DH19" s="193" t="str">
        <f>IF(R19&lt;S19,"* Los Procesados deben ser mayor o igual a los Reactivos en los 20 - 24. ","")</f>
        <v/>
      </c>
      <c r="DI19" s="193" t="str">
        <f>IF(T19&lt;U19,"* Los Procesados deben ser mayor o igual a los Reactivos en los 25 a 29. ","")</f>
        <v/>
      </c>
      <c r="DJ19" s="193" t="str">
        <f>IF(V19&lt;W19,"* Los Procesados deben ser mayor o igual a los Reactivos en los 30 a 34. ","")</f>
        <v/>
      </c>
      <c r="DK19" s="193" t="str">
        <f>IF(X19&lt;Y19,"* Los Procesados deben ser mayor o igual a los Reactivos en los 35 a 39. ","")</f>
        <v/>
      </c>
      <c r="DL19" s="193" t="str">
        <f>IF(AF19&lt;AG19,"* Los Procesados deben ser mayor o igual a los Reactivos en los 55 a 59. ","")</f>
        <v/>
      </c>
      <c r="DM19" s="193" t="str">
        <f>IF(AH19&lt;AI19,"* Los Procesados deben ser mayor o igual a los Reactivos en los 60 a 64. ","")</f>
        <v/>
      </c>
      <c r="DN19" s="193" t="str">
        <f>IF(AJ19&lt;AK19,"* Los Procesados deben ser mayor o igual a los Reactivos en los 65 a 69. ","")</f>
        <v/>
      </c>
      <c r="DO19" s="193" t="str">
        <f>IF(AL19&lt;AM19,"* Los Procesados deben ser mayor o igual a los Reactivos en los 70 a 74. ","")</f>
        <v/>
      </c>
      <c r="DP19" s="193" t="str">
        <f>IF(AN19&lt;AO19,"* Los Procesados deben ser mayor o igual a los Reactivos en los 75 a 79. ","")</f>
        <v/>
      </c>
      <c r="DQ19" s="193" t="str">
        <f>IF(AP19&lt;AQ19,"* Los Procesados deben ser mayor o igual a los Reactivos en los 80 y más. ","")</f>
        <v/>
      </c>
      <c r="DR19" s="193"/>
      <c r="EA19" s="86"/>
      <c r="EB19" s="86"/>
      <c r="EC19" s="86"/>
      <c r="ED19" s="86"/>
      <c r="EE19" s="86"/>
      <c r="EF19" s="194">
        <f>IF(N19&lt;O19,1,0)</f>
        <v>0</v>
      </c>
      <c r="EG19" s="194">
        <f>IF(P19&lt;Q19,1,0)</f>
        <v>0</v>
      </c>
      <c r="EH19" s="194">
        <f>IF(R19&lt;S19,1,0)</f>
        <v>0</v>
      </c>
      <c r="EI19" s="194">
        <f>IF(T19&lt;U19,1,0)</f>
        <v>0</v>
      </c>
      <c r="EJ19" s="194">
        <f>IF(V19&lt;W19,1,0)</f>
        <v>0</v>
      </c>
      <c r="EK19" s="194">
        <f>IF(X19&lt;Y19,1,0)</f>
        <v>0</v>
      </c>
      <c r="EL19" s="194">
        <f>IF(AF19&lt;AG19,1,0)</f>
        <v>0</v>
      </c>
      <c r="EM19" s="194">
        <f>IF(AH19&lt;AI19,1,0)</f>
        <v>0</v>
      </c>
      <c r="EN19" s="194">
        <f>IF(AJ19&lt;AK19,1,0)</f>
        <v>0</v>
      </c>
      <c r="EO19" s="194">
        <f>IF(AL19&lt;AM19,1,0)</f>
        <v>0</v>
      </c>
      <c r="EP19" s="194">
        <f>IF(AN19&lt;AO19,1,0)</f>
        <v>0</v>
      </c>
      <c r="EQ19" s="194">
        <f>IF(AP19&lt;AQ19,1,0)</f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290</v>
      </c>
      <c r="C20" s="40">
        <f>+E20+G20+I20+K20+M20+O20+Q20+S20+U20+W20+Y20+AA20+AC20+AE20+AG20+AI20+AK20+AM20+AO20+AQ20</f>
        <v>0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>
        <v>1</v>
      </c>
      <c r="O20" s="10">
        <v>0</v>
      </c>
      <c r="P20" s="7">
        <v>2</v>
      </c>
      <c r="Q20" s="10">
        <v>0</v>
      </c>
      <c r="R20" s="7">
        <v>6</v>
      </c>
      <c r="S20" s="10">
        <v>0</v>
      </c>
      <c r="T20" s="7">
        <v>10</v>
      </c>
      <c r="U20" s="10">
        <v>0</v>
      </c>
      <c r="V20" s="7">
        <v>11</v>
      </c>
      <c r="W20" s="10">
        <v>0</v>
      </c>
      <c r="X20" s="7">
        <v>18</v>
      </c>
      <c r="Y20" s="10">
        <v>0</v>
      </c>
      <c r="Z20" s="7">
        <v>28</v>
      </c>
      <c r="AA20" s="10">
        <v>0</v>
      </c>
      <c r="AB20" s="7">
        <v>61</v>
      </c>
      <c r="AC20" s="10">
        <v>0</v>
      </c>
      <c r="AD20" s="7">
        <v>64</v>
      </c>
      <c r="AE20" s="10">
        <v>0</v>
      </c>
      <c r="AF20" s="7">
        <v>43</v>
      </c>
      <c r="AG20" s="10">
        <v>0</v>
      </c>
      <c r="AH20" s="7">
        <v>35</v>
      </c>
      <c r="AI20" s="10">
        <v>0</v>
      </c>
      <c r="AJ20" s="7">
        <v>8</v>
      </c>
      <c r="AK20" s="10">
        <v>0</v>
      </c>
      <c r="AL20" s="7">
        <v>2</v>
      </c>
      <c r="AM20" s="10">
        <v>0</v>
      </c>
      <c r="AN20" s="7">
        <v>1</v>
      </c>
      <c r="AO20" s="10">
        <v>0</v>
      </c>
      <c r="AP20" s="7"/>
      <c r="AQ20" s="27"/>
      <c r="AR20" s="98"/>
      <c r="AS20" s="27">
        <v>290</v>
      </c>
      <c r="AT20" s="9">
        <v>0</v>
      </c>
      <c r="AU20" s="10">
        <v>0</v>
      </c>
      <c r="AV20" s="7">
        <v>0</v>
      </c>
      <c r="AW20" s="8">
        <v>0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>IF(B20&lt;   C20,"* El total de Reactivos NO DEBE ser superior al total de Procesados. ","")</f>
        <v/>
      </c>
      <c r="CB20" s="193" t="str">
        <f>IF(B20&lt;&gt; AR20+ AS20,"* La suma de las columnas Sexo DEBE SER IGUAL a los Procesados. ","")</f>
        <v/>
      </c>
      <c r="CC20" s="193" t="str">
        <f>IF(B20&lt;  AT20+ AU20,"* La suma de las columna Trans NO DEBE ser superior al total de Procesados. ","")</f>
        <v/>
      </c>
      <c r="CD20" s="193" t="str">
        <f>IF(B20&lt;  AV20,"* La columna Pueblos Originarios NO DEBE ser superior al total de Procesados. ","")</f>
        <v/>
      </c>
      <c r="CE20" s="193" t="str">
        <f>IF(B20&lt;  AW20,"* La columna Migrantes NO DEBE ser superior al total de Procesados. ","")</f>
        <v/>
      </c>
      <c r="CF20" s="86"/>
      <c r="CG20" s="194">
        <f>IF(B20&lt;   C20,1,0)</f>
        <v>0</v>
      </c>
      <c r="CH20" s="194">
        <f>IF(B20&lt;&gt; AR20+AS20,1,0)</f>
        <v>0</v>
      </c>
      <c r="CI20" s="194">
        <f>IF(B20&lt;  AT20+AU20,1,0)</f>
        <v>0</v>
      </c>
      <c r="CJ20" s="194">
        <f>IF(B20&lt;  AV20,1,0)</f>
        <v>0</v>
      </c>
      <c r="CK20" s="194">
        <f>IF(B20&lt;  AW20,1,0)</f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>IF(N20&lt;O20,"* Los Procesados deben ser mayor o igual a los Reactivos en los 10 - 14. ","")</f>
        <v/>
      </c>
      <c r="DG20" s="193" t="str">
        <f>IF(P20&lt;Q20,"* Los Procesados deben ser mayor o igual a los Reactivos en los 15 - 19. ","")</f>
        <v/>
      </c>
      <c r="DH20" s="193" t="str">
        <f>IF(R20&lt;S20,"* Los Procesados deben ser mayor o igual a los Reactivos en los 20 - 24. ","")</f>
        <v/>
      </c>
      <c r="DI20" s="193" t="str">
        <f>IF(T20&lt;U20,"* Los Procesados deben ser mayor o igual a los Reactivos en los 25 a 29. ","")</f>
        <v/>
      </c>
      <c r="DJ20" s="193" t="str">
        <f>IF(V20&lt;W20,"* Los Procesados deben ser mayor o igual a los Reactivos en los 30 a 34. ","")</f>
        <v/>
      </c>
      <c r="DK20" s="193" t="str">
        <f>IF(X20&lt;Y20,"* Los Procesados deben ser mayor o igual a los Reactivos en los 35 a 39. ","")</f>
        <v/>
      </c>
      <c r="DL20" s="193" t="str">
        <f>IF(AF20&lt;AG20,"* Los Procesados deben ser mayor o igual a los Reactivos en los 55 a 59. ","")</f>
        <v/>
      </c>
      <c r="DM20" s="193" t="str">
        <f>IF(AH20&lt;AI20,"* Los Procesados deben ser mayor o igual a los Reactivos en los 60 a 64. ","")</f>
        <v/>
      </c>
      <c r="DN20" s="193" t="str">
        <f>IF(AJ20&lt;AK20,"* Los Procesados deben ser mayor o igual a los Reactivos en los 65 a 69. ","")</f>
        <v/>
      </c>
      <c r="DO20" s="193" t="str">
        <f>IF(AL20&lt;AM20,"* Los Procesados deben ser mayor o igual a los Reactivos en los 70 a 74. ","")</f>
        <v/>
      </c>
      <c r="DP20" s="193" t="str">
        <f>IF(AN20&lt;AO20,"* Los Procesados deben ser mayor o igual a los Reactivos en los 75 a 79. ","")</f>
        <v/>
      </c>
      <c r="DQ20" s="193" t="str">
        <f>IF(AP20&lt;AQ20,"* Los Procesados deben ser mayor o igual a los Reactivos en los 80 y más. ","")</f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>IF(N20&lt;O20,1,0)</f>
        <v>0</v>
      </c>
      <c r="EG20" s="194">
        <f>IF(P20&lt;Q20,1,0)</f>
        <v>0</v>
      </c>
      <c r="EH20" s="194">
        <f>IF(R20&lt;S20,1,0)</f>
        <v>0</v>
      </c>
      <c r="EI20" s="194">
        <f>IF(T20&lt;U20,1,0)</f>
        <v>0</v>
      </c>
      <c r="EJ20" s="194">
        <f>IF(V20&lt;W20,1,0)</f>
        <v>0</v>
      </c>
      <c r="EK20" s="194">
        <f>IF(X20&lt;Y20,1,0)</f>
        <v>0</v>
      </c>
      <c r="EL20" s="194">
        <f>IF(AF20&lt;AG20,1,0)</f>
        <v>0</v>
      </c>
      <c r="EM20" s="194">
        <f>IF(AH20&lt;AI20,1,0)</f>
        <v>0</v>
      </c>
      <c r="EN20" s="194">
        <f>IF(AJ20&lt;AK20,1,0)</f>
        <v>0</v>
      </c>
      <c r="EO20" s="194">
        <f>IF(AL20&lt;AM20,1,0)</f>
        <v>0</v>
      </c>
      <c r="EP20" s="194">
        <f>IF(AN20&lt;AO20,1,0)</f>
        <v>0</v>
      </c>
      <c r="EQ20" s="194">
        <f>IF(AP20&lt;AQ20,1,0)</f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1</v>
      </c>
      <c r="C21" s="40">
        <f>+E21+G21+I21</f>
        <v>0</v>
      </c>
      <c r="D21" s="9">
        <v>1</v>
      </c>
      <c r="E21" s="10">
        <v>0</v>
      </c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/>
      <c r="AS21" s="27">
        <v>1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7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/>
      <c r="Q22" s="10"/>
      <c r="R22" s="7">
        <v>1</v>
      </c>
      <c r="S22" s="10">
        <v>0</v>
      </c>
      <c r="T22" s="7">
        <v>1</v>
      </c>
      <c r="U22" s="10">
        <v>0</v>
      </c>
      <c r="V22" s="7">
        <v>1</v>
      </c>
      <c r="W22" s="10">
        <v>0</v>
      </c>
      <c r="X22" s="7"/>
      <c r="Y22" s="10"/>
      <c r="Z22" s="7">
        <v>2</v>
      </c>
      <c r="AA22" s="10">
        <v>0</v>
      </c>
      <c r="AB22" s="7"/>
      <c r="AC22" s="10"/>
      <c r="AD22" s="7">
        <v>2</v>
      </c>
      <c r="AE22" s="10">
        <v>0</v>
      </c>
      <c r="AF22" s="7"/>
      <c r="AG22" s="10"/>
      <c r="AH22" s="7"/>
      <c r="AI22" s="10"/>
      <c r="AJ22" s="7"/>
      <c r="AK22" s="10"/>
      <c r="AL22" s="7"/>
      <c r="AM22" s="10"/>
      <c r="AN22" s="7"/>
      <c r="AO22" s="10"/>
      <c r="AP22" s="7"/>
      <c r="AQ22" s="27"/>
      <c r="AR22" s="9">
        <v>1</v>
      </c>
      <c r="AS22" s="27">
        <v>6</v>
      </c>
      <c r="AT22" s="9">
        <v>0</v>
      </c>
      <c r="AU22" s="10">
        <v>0</v>
      </c>
      <c r="AV22" s="7">
        <v>0</v>
      </c>
      <c r="AW22" s="8">
        <v>2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664</v>
      </c>
      <c r="C23" s="40">
        <f>+O23+Q23+S23+U23+W23+Y23+AA23+AC23+AE23+AG23+AI23+AK23+AM23+AO23+AQ23</f>
        <v>0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2</v>
      </c>
      <c r="O23" s="10">
        <v>0</v>
      </c>
      <c r="P23" s="7">
        <v>60</v>
      </c>
      <c r="Q23" s="10">
        <v>0</v>
      </c>
      <c r="R23" s="7">
        <v>95</v>
      </c>
      <c r="S23" s="10">
        <v>0</v>
      </c>
      <c r="T23" s="7">
        <v>122</v>
      </c>
      <c r="U23" s="10">
        <v>0</v>
      </c>
      <c r="V23" s="7">
        <v>99</v>
      </c>
      <c r="W23" s="10">
        <v>0</v>
      </c>
      <c r="X23" s="7">
        <v>94</v>
      </c>
      <c r="Y23" s="10">
        <v>0</v>
      </c>
      <c r="Z23" s="7">
        <v>104</v>
      </c>
      <c r="AA23" s="10">
        <v>0</v>
      </c>
      <c r="AB23" s="7">
        <v>69</v>
      </c>
      <c r="AC23" s="10">
        <v>0</v>
      </c>
      <c r="AD23" s="7">
        <v>18</v>
      </c>
      <c r="AE23" s="10">
        <v>0</v>
      </c>
      <c r="AF23" s="7"/>
      <c r="AG23" s="10"/>
      <c r="AH23" s="7">
        <v>1</v>
      </c>
      <c r="AI23" s="10">
        <v>0</v>
      </c>
      <c r="AJ23" s="7"/>
      <c r="AK23" s="10"/>
      <c r="AL23" s="7"/>
      <c r="AM23" s="10"/>
      <c r="AN23" s="7"/>
      <c r="AO23" s="8"/>
      <c r="AP23" s="7"/>
      <c r="AQ23" s="27"/>
      <c r="AR23" s="9">
        <v>1</v>
      </c>
      <c r="AS23" s="27">
        <v>663</v>
      </c>
      <c r="AT23" s="9">
        <v>0</v>
      </c>
      <c r="AU23" s="10">
        <v>0</v>
      </c>
      <c r="AV23" s="7">
        <v>0</v>
      </c>
      <c r="AW23" s="8">
        <v>6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54</v>
      </c>
      <c r="C24" s="40">
        <f>+E24+G24+I24+K24+M24+O24+Q24+S24+U24+W24+Y24+AA24+AC24+AE24+AG24+AI24+AK24+AM24+AO24+AQ24</f>
        <v>7</v>
      </c>
      <c r="D24" s="9"/>
      <c r="E24" s="10"/>
      <c r="F24" s="7"/>
      <c r="G24" s="10"/>
      <c r="H24" s="7"/>
      <c r="I24" s="8"/>
      <c r="J24" s="9"/>
      <c r="K24" s="9"/>
      <c r="L24" s="7"/>
      <c r="M24" s="8"/>
      <c r="N24" s="9">
        <v>1</v>
      </c>
      <c r="O24" s="10">
        <v>0</v>
      </c>
      <c r="P24" s="7">
        <v>7</v>
      </c>
      <c r="Q24" s="10">
        <v>1</v>
      </c>
      <c r="R24" s="7">
        <v>7</v>
      </c>
      <c r="S24" s="10">
        <v>0</v>
      </c>
      <c r="T24" s="7">
        <v>13</v>
      </c>
      <c r="U24" s="10">
        <v>2</v>
      </c>
      <c r="V24" s="7">
        <v>5</v>
      </c>
      <c r="W24" s="10">
        <v>1</v>
      </c>
      <c r="X24" s="7">
        <v>3</v>
      </c>
      <c r="Y24" s="10">
        <v>0</v>
      </c>
      <c r="Z24" s="7">
        <v>2</v>
      </c>
      <c r="AA24" s="10">
        <v>0</v>
      </c>
      <c r="AB24" s="7">
        <v>3</v>
      </c>
      <c r="AC24" s="10">
        <v>0</v>
      </c>
      <c r="AD24" s="7">
        <v>7</v>
      </c>
      <c r="AE24" s="10">
        <v>1</v>
      </c>
      <c r="AF24" s="7">
        <v>1</v>
      </c>
      <c r="AG24" s="10">
        <v>0</v>
      </c>
      <c r="AH24" s="7">
        <v>1</v>
      </c>
      <c r="AI24" s="10">
        <v>0</v>
      </c>
      <c r="AJ24" s="7">
        <v>1</v>
      </c>
      <c r="AK24" s="10">
        <v>0</v>
      </c>
      <c r="AL24" s="7">
        <v>1</v>
      </c>
      <c r="AM24" s="10">
        <v>1</v>
      </c>
      <c r="AN24" s="7">
        <v>1</v>
      </c>
      <c r="AO24" s="10">
        <v>1</v>
      </c>
      <c r="AP24" s="7">
        <v>1</v>
      </c>
      <c r="AQ24" s="27">
        <v>0</v>
      </c>
      <c r="AR24" s="9">
        <v>34</v>
      </c>
      <c r="AS24" s="27">
        <v>20</v>
      </c>
      <c r="AT24" s="9">
        <v>0</v>
      </c>
      <c r="AU24" s="10">
        <v>0</v>
      </c>
      <c r="AV24" s="7">
        <v>0</v>
      </c>
      <c r="AW24" s="8">
        <v>3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220</v>
      </c>
      <c r="C25" s="40">
        <f>+Q25+S25+U25+W25+Y25+AA25+AC25+AE25+AG25+AI25+AK25+AM25+AO25+AQ25</f>
        <v>1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2</v>
      </c>
      <c r="Q25" s="10">
        <v>0</v>
      </c>
      <c r="R25" s="7">
        <v>19</v>
      </c>
      <c r="S25" s="10">
        <v>0</v>
      </c>
      <c r="T25" s="7">
        <v>31</v>
      </c>
      <c r="U25" s="10">
        <v>0</v>
      </c>
      <c r="V25" s="7">
        <v>26</v>
      </c>
      <c r="W25" s="10">
        <v>0</v>
      </c>
      <c r="X25" s="7">
        <v>26</v>
      </c>
      <c r="Y25" s="10">
        <v>0</v>
      </c>
      <c r="Z25" s="7">
        <v>13</v>
      </c>
      <c r="AA25" s="10">
        <v>0</v>
      </c>
      <c r="AB25" s="7">
        <v>8</v>
      </c>
      <c r="AC25" s="10">
        <v>0</v>
      </c>
      <c r="AD25" s="7">
        <v>9</v>
      </c>
      <c r="AE25" s="10">
        <v>0</v>
      </c>
      <c r="AF25" s="7">
        <v>8</v>
      </c>
      <c r="AG25" s="10">
        <v>0</v>
      </c>
      <c r="AH25" s="7">
        <v>4</v>
      </c>
      <c r="AI25" s="10">
        <v>0</v>
      </c>
      <c r="AJ25" s="7">
        <v>24</v>
      </c>
      <c r="AK25" s="10">
        <v>1</v>
      </c>
      <c r="AL25" s="7">
        <v>17</v>
      </c>
      <c r="AM25" s="10">
        <v>0</v>
      </c>
      <c r="AN25" s="7">
        <v>17</v>
      </c>
      <c r="AO25" s="10">
        <v>0</v>
      </c>
      <c r="AP25" s="7">
        <v>16</v>
      </c>
      <c r="AQ25" s="27">
        <v>0</v>
      </c>
      <c r="AR25" s="9">
        <v>86</v>
      </c>
      <c r="AS25" s="27">
        <v>134</v>
      </c>
      <c r="AT25" s="9">
        <v>0</v>
      </c>
      <c r="AU25" s="10">
        <v>0</v>
      </c>
      <c r="AV25" s="7">
        <v>0</v>
      </c>
      <c r="AW25" s="8">
        <v>1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0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/>
      <c r="Q26" s="10"/>
      <c r="R26" s="7"/>
      <c r="S26" s="10"/>
      <c r="T26" s="7"/>
      <c r="U26" s="10"/>
      <c r="V26" s="7"/>
      <c r="W26" s="10"/>
      <c r="X26" s="7"/>
      <c r="Y26" s="10"/>
      <c r="Z26" s="7"/>
      <c r="AA26" s="10"/>
      <c r="AB26" s="7"/>
      <c r="AC26" s="10"/>
      <c r="AD26" s="7"/>
      <c r="AE26" s="10"/>
      <c r="AF26" s="7"/>
      <c r="AG26" s="10"/>
      <c r="AH26" s="7"/>
      <c r="AI26" s="10"/>
      <c r="AJ26" s="32"/>
      <c r="AK26" s="49"/>
      <c r="AL26" s="32"/>
      <c r="AM26" s="49"/>
      <c r="AN26" s="32"/>
      <c r="AO26" s="49"/>
      <c r="AP26" s="32"/>
      <c r="AQ26" s="200"/>
      <c r="AR26" s="9"/>
      <c r="AS26" s="27"/>
      <c r="AT26" s="9"/>
      <c r="AU26" s="10"/>
      <c r="AV26" s="7"/>
      <c r="AW26" s="8"/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/>
      <c r="Q27" s="10"/>
      <c r="R27" s="7"/>
      <c r="S27" s="10"/>
      <c r="T27" s="7"/>
      <c r="U27" s="10"/>
      <c r="V27" s="7"/>
      <c r="W27" s="10"/>
      <c r="X27" s="7"/>
      <c r="Y27" s="10"/>
      <c r="Z27" s="7"/>
      <c r="AA27" s="10"/>
      <c r="AB27" s="7"/>
      <c r="AC27" s="10"/>
      <c r="AD27" s="7"/>
      <c r="AE27" s="10"/>
      <c r="AF27" s="7"/>
      <c r="AG27" s="10"/>
      <c r="AH27" s="7"/>
      <c r="AI27" s="10"/>
      <c r="AJ27" s="7"/>
      <c r="AK27" s="10"/>
      <c r="AL27" s="7"/>
      <c r="AM27" s="10"/>
      <c r="AN27" s="7"/>
      <c r="AO27" s="10"/>
      <c r="AP27" s="7"/>
      <c r="AQ27" s="27"/>
      <c r="AR27" s="9"/>
      <c r="AS27" s="27"/>
      <c r="AT27" s="9"/>
      <c r="AU27" s="10"/>
      <c r="AV27" s="7"/>
      <c r="AW27" s="8"/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1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/>
      <c r="Q28" s="10"/>
      <c r="R28" s="7"/>
      <c r="S28" s="10"/>
      <c r="T28" s="7"/>
      <c r="U28" s="10"/>
      <c r="V28" s="7"/>
      <c r="W28" s="10"/>
      <c r="X28" s="7"/>
      <c r="Y28" s="10"/>
      <c r="Z28" s="7">
        <v>1</v>
      </c>
      <c r="AA28" s="10">
        <v>0</v>
      </c>
      <c r="AB28" s="7"/>
      <c r="AC28" s="10"/>
      <c r="AD28" s="7"/>
      <c r="AE28" s="10"/>
      <c r="AF28" s="7"/>
      <c r="AG28" s="10"/>
      <c r="AH28" s="7"/>
      <c r="AI28" s="10"/>
      <c r="AJ28" s="7"/>
      <c r="AK28" s="10"/>
      <c r="AL28" s="7"/>
      <c r="AM28" s="10"/>
      <c r="AN28" s="7"/>
      <c r="AO28" s="10"/>
      <c r="AP28" s="7"/>
      <c r="AQ28" s="27"/>
      <c r="AR28" s="9"/>
      <c r="AS28" s="27">
        <v>1</v>
      </c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5</v>
      </c>
      <c r="C29" s="104">
        <f t="shared" si="49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>
        <v>3</v>
      </c>
      <c r="O29" s="24">
        <v>0</v>
      </c>
      <c r="P29" s="11">
        <v>1</v>
      </c>
      <c r="Q29" s="24">
        <v>0</v>
      </c>
      <c r="R29" s="11"/>
      <c r="S29" s="24"/>
      <c r="T29" s="11"/>
      <c r="U29" s="24"/>
      <c r="V29" s="11"/>
      <c r="W29" s="24"/>
      <c r="X29" s="11"/>
      <c r="Y29" s="24"/>
      <c r="Z29" s="11">
        <v>1</v>
      </c>
      <c r="AA29" s="24">
        <v>0</v>
      </c>
      <c r="AB29" s="11"/>
      <c r="AC29" s="24"/>
      <c r="AD29" s="11"/>
      <c r="AE29" s="24"/>
      <c r="AF29" s="11"/>
      <c r="AG29" s="24"/>
      <c r="AH29" s="11"/>
      <c r="AI29" s="24"/>
      <c r="AJ29" s="11"/>
      <c r="AK29" s="24"/>
      <c r="AL29" s="11"/>
      <c r="AM29" s="24"/>
      <c r="AN29" s="11"/>
      <c r="AO29" s="24"/>
      <c r="AP29" s="11"/>
      <c r="AQ29" s="28"/>
      <c r="AR29" s="14"/>
      <c r="AS29" s="28">
        <v>5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0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/>
      <c r="O56" s="10"/>
      <c r="P56" s="7"/>
      <c r="Q56" s="10"/>
      <c r="R56" s="7"/>
      <c r="S56" s="10"/>
      <c r="T56" s="7"/>
      <c r="U56" s="10"/>
      <c r="V56" s="7"/>
      <c r="W56" s="10"/>
      <c r="X56" s="7"/>
      <c r="Y56" s="10"/>
      <c r="Z56" s="7"/>
      <c r="AA56" s="10"/>
      <c r="AB56" s="7"/>
      <c r="AC56" s="10"/>
      <c r="AD56" s="7"/>
      <c r="AE56" s="10"/>
      <c r="AF56" s="7"/>
      <c r="AG56" s="10"/>
      <c r="AH56" s="7"/>
      <c r="AI56" s="10"/>
      <c r="AJ56" s="7"/>
      <c r="AK56" s="10"/>
      <c r="AL56" s="7"/>
      <c r="AM56" s="10"/>
      <c r="AN56" s="7"/>
      <c r="AO56" s="10"/>
      <c r="AP56" s="7"/>
      <c r="AQ56" s="27"/>
      <c r="AR56" s="98"/>
      <c r="AS56" s="27"/>
      <c r="AT56" s="9"/>
      <c r="AU56" s="10"/>
      <c r="AV56" s="7"/>
      <c r="AW56" s="8"/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1" si="111">IF(N56&lt;O56,"* Los Procesados deben ser mayor o igual a los Reactivos en los 10 - 14. ","")</f>
        <v/>
      </c>
      <c r="DG56" s="193" t="str">
        <f t="shared" ref="DG56:DG61" si="112">IF(P56&lt;Q56,"* Los Procesados deben ser mayor o igual a los Reactivos en los 15 - 19. ","")</f>
        <v/>
      </c>
      <c r="DH56" s="193" t="str">
        <f t="shared" ref="DH56:DH61" si="113">IF(R56&lt;S56,"* Los Procesados deben ser mayor o igual a los Reactivos en los 20 - 24. ","")</f>
        <v/>
      </c>
      <c r="DI56" s="193" t="str">
        <f t="shared" ref="DI56:DI61" si="114">IF(T56&lt;U56,"* Los Procesados deben ser mayor o igual a los Reactivos en los 25 a 29. ","")</f>
        <v/>
      </c>
      <c r="DJ56" s="193" t="str">
        <f t="shared" ref="DJ56:DJ61" si="115">IF(V56&lt;W56,"* Los Procesados deben ser mayor o igual a los Reactivos en los 30 a 34. ","")</f>
        <v/>
      </c>
      <c r="DK56" s="193" t="str">
        <f t="shared" ref="DK56:DK61" si="116">IF(X56&lt;Y56,"* Los Procesados deben ser mayor o igual a los Reactivos en los 35 a 39. ","")</f>
        <v/>
      </c>
      <c r="DL56" s="193" t="str">
        <f t="shared" ref="DL56:DL61" si="117">IF(AF56&lt;AG56,"* Los Procesados deben ser mayor o igual a los Reactivos en los 55 a 59. ","")</f>
        <v/>
      </c>
      <c r="DM56" s="193" t="str">
        <f t="shared" ref="DM56:DM61" si="118">IF(AH56&lt;AI56,"* Los Procesados deben ser mayor o igual a los Reactivos en los 60 a 64. ","")</f>
        <v/>
      </c>
      <c r="DN56" s="193" t="str">
        <f t="shared" ref="DN56:DN61" si="119">IF(AJ56&lt;AK56,"* Los Procesados deben ser mayor o igual a los Reactivos en los 65 a 69. ","")</f>
        <v/>
      </c>
      <c r="DO56" s="193" t="str">
        <f t="shared" ref="DO56:DO61" si="120">IF(AL56&lt;AM56,"* Los Procesados deben ser mayor o igual a los Reactivos en los 70 a 74. ","")</f>
        <v/>
      </c>
      <c r="DP56" s="193" t="str">
        <f t="shared" ref="DP56:DP61" si="121">IF(AN56&lt;AO56,"* Los Procesados deben ser mayor o igual a los Reactivos en los 75 a 79. ","")</f>
        <v/>
      </c>
      <c r="DQ56" s="193" t="str">
        <f t="shared" ref="DQ56:DQ61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1" si="123">IF(N56&lt;O56,1,0)</f>
        <v>0</v>
      </c>
      <c r="EG56" s="194">
        <f t="shared" ref="EG56:EG61" si="124">IF(P56&lt;Q56,1,0)</f>
        <v>0</v>
      </c>
      <c r="EH56" s="194">
        <f t="shared" ref="EH56:EH61" si="125">IF(R56&lt;S56,1,0)</f>
        <v>0</v>
      </c>
      <c r="EI56" s="194">
        <f t="shared" ref="EI56:EI61" si="126">IF(T56&lt;U56,1,0)</f>
        <v>0</v>
      </c>
      <c r="EJ56" s="194">
        <f t="shared" ref="EJ56:EJ61" si="127">IF(V56&lt;W56,1,0)</f>
        <v>0</v>
      </c>
      <c r="EK56" s="194">
        <f t="shared" ref="EK56:EK61" si="128">IF(X56&lt;Y56,1,0)</f>
        <v>0</v>
      </c>
      <c r="EL56" s="194">
        <f t="shared" ref="EL56:EL61" si="129">IF(AF56&lt;AG56,1,0)</f>
        <v>0</v>
      </c>
      <c r="EM56" s="194">
        <f t="shared" ref="EM56:EM61" si="130">IF(AH56&lt;AI56,1,0)</f>
        <v>0</v>
      </c>
      <c r="EN56" s="194">
        <f t="shared" ref="EN56:EN61" si="131">IF(AJ56&lt;AK56,1,0)</f>
        <v>0</v>
      </c>
      <c r="EO56" s="194">
        <f t="shared" ref="EO56:EO61" si="132">IF(AL56&lt;AM56,1,0)</f>
        <v>0</v>
      </c>
      <c r="EP56" s="194">
        <f t="shared" ref="EP56:EP61" si="133">IF(AN56&lt;AO56,1,0)</f>
        <v>0</v>
      </c>
      <c r="EQ56" s="194">
        <f t="shared" ref="EQ56:EQ61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/>
      <c r="O57" s="10"/>
      <c r="P57" s="7"/>
      <c r="Q57" s="10"/>
      <c r="R57" s="7"/>
      <c r="S57" s="10"/>
      <c r="T57" s="7"/>
      <c r="U57" s="10"/>
      <c r="V57" s="7"/>
      <c r="W57" s="10"/>
      <c r="X57" s="7"/>
      <c r="Y57" s="10"/>
      <c r="Z57" s="7"/>
      <c r="AA57" s="10"/>
      <c r="AB57" s="7"/>
      <c r="AC57" s="10"/>
      <c r="AD57" s="7"/>
      <c r="AE57" s="10"/>
      <c r="AF57" s="7"/>
      <c r="AG57" s="10"/>
      <c r="AH57" s="7"/>
      <c r="AI57" s="10"/>
      <c r="AJ57" s="7"/>
      <c r="AK57" s="10"/>
      <c r="AL57" s="7"/>
      <c r="AM57" s="10"/>
      <c r="AN57" s="7"/>
      <c r="AO57" s="10"/>
      <c r="AP57" s="7"/>
      <c r="AQ57" s="27"/>
      <c r="AR57" s="98"/>
      <c r="AS57" s="27"/>
      <c r="AT57" s="9"/>
      <c r="AU57" s="10"/>
      <c r="AV57" s="7"/>
      <c r="AW57" s="8"/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0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/>
      <c r="O58" s="10"/>
      <c r="P58" s="7"/>
      <c r="Q58" s="10"/>
      <c r="R58" s="7"/>
      <c r="S58" s="10"/>
      <c r="T58" s="7"/>
      <c r="U58" s="10"/>
      <c r="V58" s="7"/>
      <c r="W58" s="10"/>
      <c r="X58" s="7"/>
      <c r="Y58" s="10"/>
      <c r="Z58" s="7"/>
      <c r="AA58" s="10"/>
      <c r="AB58" s="7"/>
      <c r="AC58" s="10"/>
      <c r="AD58" s="7"/>
      <c r="AE58" s="10"/>
      <c r="AF58" s="7"/>
      <c r="AG58" s="10"/>
      <c r="AH58" s="7"/>
      <c r="AI58" s="10"/>
      <c r="AJ58" s="7"/>
      <c r="AK58" s="10"/>
      <c r="AL58" s="7"/>
      <c r="AM58" s="10"/>
      <c r="AN58" s="7"/>
      <c r="AO58" s="10"/>
      <c r="AP58" s="7"/>
      <c r="AQ58" s="27"/>
      <c r="AR58" s="98"/>
      <c r="AS58" s="27"/>
      <c r="AT58" s="9"/>
      <c r="AU58" s="10"/>
      <c r="AV58" s="7"/>
      <c r="AW58" s="8"/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/>
      <c r="O59" s="10"/>
      <c r="P59" s="7"/>
      <c r="Q59" s="10"/>
      <c r="R59" s="7"/>
      <c r="S59" s="10"/>
      <c r="T59" s="7"/>
      <c r="U59" s="10"/>
      <c r="V59" s="7"/>
      <c r="W59" s="10"/>
      <c r="X59" s="7"/>
      <c r="Y59" s="10"/>
      <c r="Z59" s="7"/>
      <c r="AA59" s="10"/>
      <c r="AB59" s="7"/>
      <c r="AC59" s="10"/>
      <c r="AD59" s="7"/>
      <c r="AE59" s="10"/>
      <c r="AF59" s="7"/>
      <c r="AG59" s="10"/>
      <c r="AH59" s="7"/>
      <c r="AI59" s="10"/>
      <c r="AJ59" s="7"/>
      <c r="AK59" s="10"/>
      <c r="AL59" s="7"/>
      <c r="AM59" s="10"/>
      <c r="AN59" s="7"/>
      <c r="AO59" s="10"/>
      <c r="AP59" s="7"/>
      <c r="AQ59" s="27"/>
      <c r="AR59" s="98"/>
      <c r="AS59" s="27"/>
      <c r="AT59" s="9"/>
      <c r="AU59" s="10"/>
      <c r="AV59" s="7"/>
      <c r="AW59" s="8"/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/>
      <c r="O60" s="10"/>
      <c r="P60" s="7"/>
      <c r="Q60" s="10"/>
      <c r="R60" s="7"/>
      <c r="S60" s="10"/>
      <c r="T60" s="7"/>
      <c r="U60" s="10"/>
      <c r="V60" s="7"/>
      <c r="W60" s="10"/>
      <c r="X60" s="7"/>
      <c r="Y60" s="10"/>
      <c r="Z60" s="7"/>
      <c r="AA60" s="10"/>
      <c r="AB60" s="7"/>
      <c r="AC60" s="10"/>
      <c r="AD60" s="7"/>
      <c r="AE60" s="10"/>
      <c r="AF60" s="7"/>
      <c r="AG60" s="10"/>
      <c r="AH60" s="7"/>
      <c r="AI60" s="10"/>
      <c r="AJ60" s="7"/>
      <c r="AK60" s="10"/>
      <c r="AL60" s="7"/>
      <c r="AM60" s="10"/>
      <c r="AN60" s="7"/>
      <c r="AO60" s="10"/>
      <c r="AP60" s="7"/>
      <c r="AQ60" s="27"/>
      <c r="AR60" s="98"/>
      <c r="AS60" s="27"/>
      <c r="AT60" s="9"/>
      <c r="AU60" s="10"/>
      <c r="AV60" s="7"/>
      <c r="AW60" s="8"/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/>
      <c r="O61" s="10"/>
      <c r="P61" s="7"/>
      <c r="Q61" s="10"/>
      <c r="R61" s="7"/>
      <c r="S61" s="10"/>
      <c r="T61" s="7"/>
      <c r="U61" s="10"/>
      <c r="V61" s="7"/>
      <c r="W61" s="10"/>
      <c r="X61" s="7"/>
      <c r="Y61" s="10"/>
      <c r="Z61" s="7"/>
      <c r="AA61" s="10"/>
      <c r="AB61" s="7"/>
      <c r="AC61" s="10"/>
      <c r="AD61" s="7"/>
      <c r="AE61" s="10"/>
      <c r="AF61" s="7"/>
      <c r="AG61" s="10"/>
      <c r="AH61" s="7"/>
      <c r="AI61" s="10"/>
      <c r="AJ61" s="7"/>
      <c r="AK61" s="10"/>
      <c r="AL61" s="7"/>
      <c r="AM61" s="10"/>
      <c r="AN61" s="7"/>
      <c r="AO61" s="10"/>
      <c r="AP61" s="7"/>
      <c r="AQ61" s="27"/>
      <c r="AR61" s="9"/>
      <c r="AS61" s="27"/>
      <c r="AT61" s="9"/>
      <c r="AU61" s="10"/>
      <c r="AV61" s="7"/>
      <c r="AW61" s="8"/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112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/>
      <c r="O62" s="10"/>
      <c r="P62" s="7">
        <v>8</v>
      </c>
      <c r="Q62" s="10">
        <v>0</v>
      </c>
      <c r="R62" s="7">
        <v>24</v>
      </c>
      <c r="S62" s="10">
        <v>0</v>
      </c>
      <c r="T62" s="7">
        <v>29</v>
      </c>
      <c r="U62" s="10">
        <v>0</v>
      </c>
      <c r="V62" s="7">
        <v>28</v>
      </c>
      <c r="W62" s="10">
        <v>0</v>
      </c>
      <c r="X62" s="7">
        <v>20</v>
      </c>
      <c r="Y62" s="10">
        <v>0</v>
      </c>
      <c r="Z62" s="7">
        <v>3</v>
      </c>
      <c r="AA62" s="10">
        <v>0</v>
      </c>
      <c r="AB62" s="7"/>
      <c r="AC62" s="10"/>
      <c r="AD62" s="7"/>
      <c r="AE62" s="10"/>
      <c r="AF62" s="7"/>
      <c r="AG62" s="10"/>
      <c r="AH62" s="7"/>
      <c r="AI62" s="10"/>
      <c r="AJ62" s="7"/>
      <c r="AK62" s="10"/>
      <c r="AL62" s="7"/>
      <c r="AM62" s="10"/>
      <c r="AN62" s="7"/>
      <c r="AO62" s="10"/>
      <c r="AP62" s="7"/>
      <c r="AQ62" s="27"/>
      <c r="AR62" s="98"/>
      <c r="AS62" s="27">
        <v>112</v>
      </c>
      <c r="AT62" s="9">
        <v>0</v>
      </c>
      <c r="AU62" s="10">
        <v>0</v>
      </c>
      <c r="AV62" s="7">
        <v>0</v>
      </c>
      <c r="AW62" s="8">
        <v>3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>IF(B62&lt;   C62,"* El total de Reactivos NO DEBE ser superior al total de Procesados. ","")</f>
        <v/>
      </c>
      <c r="CB62" s="193" t="str">
        <f>IF(B62&lt;&gt; AR62+ AS62,"* La suma de las columnas Sexo DEBE SER IGUAL a los Procesados. ","")</f>
        <v/>
      </c>
      <c r="CC62" s="193" t="str">
        <f>IF(B62&lt;  AT62+ AU62,"* La suma de las columna Trans NO DEBE ser superior al total de Procesados. ","")</f>
        <v/>
      </c>
      <c r="CD62" s="193" t="str">
        <f>IF(B62&lt;  AV62,"* La columna Pueblos Originarios NO DEBE ser superior al total de Procesados. ","")</f>
        <v/>
      </c>
      <c r="CE62" s="193" t="str">
        <f>IF(B62&lt;  AW62,"* La columna Migrantes NO DEBE ser superior al total de Procesados. ","")</f>
        <v/>
      </c>
      <c r="CF62" s="86"/>
      <c r="CG62" s="194">
        <f>IF(B62&lt;   C62,1,0)</f>
        <v>0</v>
      </c>
      <c r="CH62" s="194">
        <f>IF(B62&lt;&gt; AR62+AS62,1,0)</f>
        <v>0</v>
      </c>
      <c r="CI62" s="194">
        <f>IF(B62&lt;  AT62+AU62,1,0)</f>
        <v>0</v>
      </c>
      <c r="CJ62" s="194">
        <f>IF(B62&lt;  AV62,1,0)</f>
        <v>0</v>
      </c>
      <c r="CK62" s="194">
        <f>IF(B62&lt;  AW62,1,0)</f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>IF(N62&lt;O62,"* Los Procesados deben ser mayor o igual a los Reactivos en los 10 - 14. ","")</f>
        <v/>
      </c>
      <c r="DG62" s="193" t="str">
        <f>IF(P62&lt;Q62,"* Los Procesados deben ser mayor o igual a los Reactivos en los 15 - 19. ","")</f>
        <v/>
      </c>
      <c r="DH62" s="193" t="str">
        <f>IF(R62&lt;S62,"* Los Procesados deben ser mayor o igual a los Reactivos en los 20 - 24. ","")</f>
        <v/>
      </c>
      <c r="DI62" s="193" t="str">
        <f>IF(T62&lt;U62,"* Los Procesados deben ser mayor o igual a los Reactivos en los 25 a 29. ","")</f>
        <v/>
      </c>
      <c r="DJ62" s="193" t="str">
        <f>IF(V62&lt;W62,"* Los Procesados deben ser mayor o igual a los Reactivos en los 30 a 34. ","")</f>
        <v/>
      </c>
      <c r="DK62" s="193" t="str">
        <f>IF(X62&lt;Y62,"* Los Procesados deben ser mayor o igual a los Reactivos en los 35 a 39. ","")</f>
        <v/>
      </c>
      <c r="DL62" s="193" t="str">
        <f>IF(AF62&lt;AG62,"* Los Procesados deben ser mayor o igual a los Reactivos en los 55 a 59. ","")</f>
        <v/>
      </c>
      <c r="DM62" s="193" t="str">
        <f>IF(AH62&lt;AI62,"* Los Procesados deben ser mayor o igual a los Reactivos en los 60 a 64. ","")</f>
        <v/>
      </c>
      <c r="DN62" s="193" t="str">
        <f>IF(AJ62&lt;AK62,"* Los Procesados deben ser mayor o igual a los Reactivos en los 65 a 69. ","")</f>
        <v/>
      </c>
      <c r="DO62" s="193" t="str">
        <f>IF(AL62&lt;AM62,"* Los Procesados deben ser mayor o igual a los Reactivos en los 70 a 74. ","")</f>
        <v/>
      </c>
      <c r="DP62" s="193" t="str">
        <f>IF(AN62&lt;AO62,"* Los Procesados deben ser mayor o igual a los Reactivos en los 75 a 79. ","")</f>
        <v/>
      </c>
      <c r="DQ62" s="193" t="str">
        <f>IF(AP62&lt;AQ62,"* Los Procesados deben ser mayor o igual a los Reactivos en los 80 y más. ","")</f>
        <v/>
      </c>
      <c r="DR62" s="193"/>
      <c r="EA62" s="86"/>
      <c r="EB62" s="86"/>
      <c r="EC62" s="86"/>
      <c r="ED62" s="86"/>
      <c r="EE62" s="86"/>
      <c r="EF62" s="194">
        <f>IF(N62&lt;O62,1,0)</f>
        <v>0</v>
      </c>
      <c r="EG62" s="194">
        <f>IF(P62&lt;Q62,1,0)</f>
        <v>0</v>
      </c>
      <c r="EH62" s="194">
        <f>IF(R62&lt;S62,1,0)</f>
        <v>0</v>
      </c>
      <c r="EI62" s="194">
        <f>IF(T62&lt;U62,1,0)</f>
        <v>0</v>
      </c>
      <c r="EJ62" s="194">
        <f>IF(V62&lt;W62,1,0)</f>
        <v>0</v>
      </c>
      <c r="EK62" s="194">
        <f>IF(X62&lt;Y62,1,0)</f>
        <v>0</v>
      </c>
      <c r="EL62" s="194">
        <f>IF(AF62&lt;AG62,1,0)</f>
        <v>0</v>
      </c>
      <c r="EM62" s="194">
        <f>IF(AH62&lt;AI62,1,0)</f>
        <v>0</v>
      </c>
      <c r="EN62" s="194">
        <f>IF(AJ62&lt;AK62,1,0)</f>
        <v>0</v>
      </c>
      <c r="EO62" s="194">
        <f>IF(AL62&lt;AM62,1,0)</f>
        <v>0</v>
      </c>
      <c r="EP62" s="194">
        <f>IF(AN62&lt;AO62,1,0)</f>
        <v>0</v>
      </c>
      <c r="EQ62" s="194">
        <f>IF(AP62&lt;AQ62,1,0)</f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11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/>
      <c r="O63" s="10"/>
      <c r="P63" s="7">
        <v>2</v>
      </c>
      <c r="Q63" s="10">
        <v>0</v>
      </c>
      <c r="R63" s="7"/>
      <c r="S63" s="10"/>
      <c r="T63" s="7">
        <v>4</v>
      </c>
      <c r="U63" s="10">
        <v>0</v>
      </c>
      <c r="V63" s="7">
        <v>2</v>
      </c>
      <c r="W63" s="10">
        <v>0</v>
      </c>
      <c r="X63" s="7">
        <v>3</v>
      </c>
      <c r="Y63" s="10">
        <v>0</v>
      </c>
      <c r="Z63" s="7"/>
      <c r="AA63" s="10"/>
      <c r="AB63" s="7"/>
      <c r="AC63" s="10"/>
      <c r="AD63" s="7"/>
      <c r="AE63" s="10"/>
      <c r="AF63" s="7"/>
      <c r="AG63" s="10"/>
      <c r="AH63" s="7"/>
      <c r="AI63" s="10"/>
      <c r="AJ63" s="7"/>
      <c r="AK63" s="10"/>
      <c r="AL63" s="7"/>
      <c r="AM63" s="10"/>
      <c r="AN63" s="7"/>
      <c r="AO63" s="10"/>
      <c r="AP63" s="7"/>
      <c r="AQ63" s="27"/>
      <c r="AR63" s="98"/>
      <c r="AS63" s="27">
        <v>11</v>
      </c>
      <c r="AT63" s="9">
        <v>0</v>
      </c>
      <c r="AU63" s="10">
        <v>0</v>
      </c>
      <c r="AV63" s="7">
        <v>0</v>
      </c>
      <c r="AW63" s="8">
        <v>1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>IF(B63&lt;   C63,"* El total de Reactivos NO DEBE ser superior al total de Procesados. ","")</f>
        <v/>
      </c>
      <c r="CB63" s="193" t="str">
        <f>IF(B63&lt;&gt; AR63+ AS63,"* La suma de las columnas Sexo DEBE SER IGUAL a los Procesados. ","")</f>
        <v/>
      </c>
      <c r="CC63" s="193" t="str">
        <f>IF(B63&lt;  AT63+ AU63,"* La suma de las columna Trans NO DEBE ser superior al total de Procesados. ","")</f>
        <v/>
      </c>
      <c r="CD63" s="193" t="str">
        <f>IF(B63&lt;  AV63,"* La columna Pueblos Originarios NO DEBE ser superior al total de Procesados. ","")</f>
        <v/>
      </c>
      <c r="CE63" s="193" t="str">
        <f>IF(B63&lt;  AW63,"* La columna Migrantes NO DEBE ser superior al total de Procesados. ","")</f>
        <v/>
      </c>
      <c r="CF63" s="86"/>
      <c r="CG63" s="194">
        <f>IF(B63&lt;   C63,1,0)</f>
        <v>0</v>
      </c>
      <c r="CH63" s="194">
        <f>IF(B63&lt;&gt; AR63+AS63,1,0)</f>
        <v>0</v>
      </c>
      <c r="CI63" s="194">
        <f>IF(B63&lt;  AT63+AU63,1,0)</f>
        <v>0</v>
      </c>
      <c r="CJ63" s="194">
        <f>IF(B63&lt;  AV63,1,0)</f>
        <v>0</v>
      </c>
      <c r="CK63" s="194">
        <f>IF(B63&lt;  AW63,1,0)</f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>IF(N63&lt;O63,"* Los Procesados deben ser mayor o igual a los Reactivos en los 10 - 14. ","")</f>
        <v/>
      </c>
      <c r="DG63" s="193" t="str">
        <f>IF(P63&lt;Q63,"* Los Procesados deben ser mayor o igual a los Reactivos en los 15 - 19. ","")</f>
        <v/>
      </c>
      <c r="DH63" s="193" t="str">
        <f>IF(R63&lt;S63,"* Los Procesados deben ser mayor o igual a los Reactivos en los 20 - 24. ","")</f>
        <v/>
      </c>
      <c r="DI63" s="193" t="str">
        <f>IF(T63&lt;U63,"* Los Procesados deben ser mayor o igual a los Reactivos en los 25 a 29. ","")</f>
        <v/>
      </c>
      <c r="DJ63" s="193" t="str">
        <f>IF(V63&lt;W63,"* Los Procesados deben ser mayor o igual a los Reactivos en los 30 a 34. ","")</f>
        <v/>
      </c>
      <c r="DK63" s="193" t="str">
        <f>IF(X63&lt;Y63,"* Los Procesados deben ser mayor o igual a los Reactivos en los 35 a 39. ","")</f>
        <v/>
      </c>
      <c r="DL63" s="193" t="str">
        <f>IF(AF63&lt;AG63,"* Los Procesados deben ser mayor o igual a los Reactivos en los 55 a 59. ","")</f>
        <v/>
      </c>
      <c r="DM63" s="193" t="str">
        <f>IF(AH63&lt;AI63,"* Los Procesados deben ser mayor o igual a los Reactivos en los 60 a 64. ","")</f>
        <v/>
      </c>
      <c r="DN63" s="193" t="str">
        <f>IF(AJ63&lt;AK63,"* Los Procesados deben ser mayor o igual a los Reactivos en los 65 a 69. ","")</f>
        <v/>
      </c>
      <c r="DO63" s="193" t="str">
        <f>IF(AL63&lt;AM63,"* Los Procesados deben ser mayor o igual a los Reactivos en los 70 a 74. ","")</f>
        <v/>
      </c>
      <c r="DP63" s="193" t="str">
        <f>IF(AN63&lt;AO63,"* Los Procesados deben ser mayor o igual a los Reactivos en los 75 a 79. ","")</f>
        <v/>
      </c>
      <c r="DQ63" s="193" t="str">
        <f>IF(AP63&lt;AQ63,"* Los Procesados deben ser mayor o igual a los Reactivos en los 80 y más. ","")</f>
        <v/>
      </c>
      <c r="DR63" s="193"/>
      <c r="EA63" s="86"/>
      <c r="EB63" s="86"/>
      <c r="EC63" s="86"/>
      <c r="ED63" s="86"/>
      <c r="EE63" s="86"/>
      <c r="EF63" s="194">
        <f>IF(N63&lt;O63,1,0)</f>
        <v>0</v>
      </c>
      <c r="EG63" s="194">
        <f>IF(P63&lt;Q63,1,0)</f>
        <v>0</v>
      </c>
      <c r="EH63" s="194">
        <f>IF(R63&lt;S63,1,0)</f>
        <v>0</v>
      </c>
      <c r="EI63" s="194">
        <f>IF(T63&lt;U63,1,0)</f>
        <v>0</v>
      </c>
      <c r="EJ63" s="194">
        <f>IF(V63&lt;W63,1,0)</f>
        <v>0</v>
      </c>
      <c r="EK63" s="194">
        <f>IF(X63&lt;Y63,1,0)</f>
        <v>0</v>
      </c>
      <c r="EL63" s="194">
        <f>IF(AF63&lt;AG63,1,0)</f>
        <v>0</v>
      </c>
      <c r="EM63" s="194">
        <f>IF(AH63&lt;AI63,1,0)</f>
        <v>0</v>
      </c>
      <c r="EN63" s="194">
        <f>IF(AJ63&lt;AK63,1,0)</f>
        <v>0</v>
      </c>
      <c r="EO63" s="194">
        <f>IF(AL63&lt;AM63,1,0)</f>
        <v>0</v>
      </c>
      <c r="EP63" s="194">
        <f>IF(AN63&lt;AO63,1,0)</f>
        <v>0</v>
      </c>
      <c r="EQ63" s="194">
        <f>IF(AP63&lt;AQ63,1,0)</f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/>
      <c r="O64" s="10"/>
      <c r="P64" s="7"/>
      <c r="Q64" s="10"/>
      <c r="R64" s="7"/>
      <c r="S64" s="10"/>
      <c r="T64" s="7"/>
      <c r="U64" s="10"/>
      <c r="V64" s="7"/>
      <c r="W64" s="10"/>
      <c r="X64" s="7"/>
      <c r="Y64" s="10"/>
      <c r="Z64" s="7"/>
      <c r="AA64" s="10"/>
      <c r="AB64" s="7"/>
      <c r="AC64" s="10"/>
      <c r="AD64" s="7"/>
      <c r="AE64" s="10"/>
      <c r="AF64" s="7"/>
      <c r="AG64" s="10"/>
      <c r="AH64" s="7"/>
      <c r="AI64" s="10"/>
      <c r="AJ64" s="7"/>
      <c r="AK64" s="10"/>
      <c r="AL64" s="7"/>
      <c r="AM64" s="10"/>
      <c r="AN64" s="7"/>
      <c r="AO64" s="10"/>
      <c r="AP64" s="7"/>
      <c r="AQ64" s="27"/>
      <c r="AR64" s="98"/>
      <c r="AS64" s="27"/>
      <c r="AT64" s="9"/>
      <c r="AU64" s="10"/>
      <c r="AV64" s="7"/>
      <c r="AW64" s="8"/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>IF(B64&lt;   C64,"* El total de Reactivos NO DEBE ser superior al total de Procesados. ","")</f>
        <v/>
      </c>
      <c r="CB64" s="193" t="str">
        <f>IF(B64&lt;&gt; AR64+ AS64,"* La suma de las columnas Sexo DEBE SER IGUAL a los Procesados. ","")</f>
        <v/>
      </c>
      <c r="CC64" s="193" t="str">
        <f>IF(B64&lt;  AT64+ AU64,"* La suma de las columna Trans NO DEBE ser superior al total de Procesados. ","")</f>
        <v/>
      </c>
      <c r="CD64" s="193" t="str">
        <f>IF(B64&lt;  AV64,"* La columna Pueblos Originarios NO DEBE ser superior al total de Procesados. ","")</f>
        <v/>
      </c>
      <c r="CE64" s="193" t="str">
        <f>IF(B64&lt;  AW64,"* La columna Migrantes NO DEBE ser superior al total de Procesados. ","")</f>
        <v/>
      </c>
      <c r="CF64" s="86"/>
      <c r="CG64" s="194">
        <f>IF(B64&lt;   C64,1,0)</f>
        <v>0</v>
      </c>
      <c r="CH64" s="194">
        <f>IF(B64&lt;&gt; AR64+AS64,1,0)</f>
        <v>0</v>
      </c>
      <c r="CI64" s="194">
        <f>IF(B64&lt;  AT64+AU64,1,0)</f>
        <v>0</v>
      </c>
      <c r="CJ64" s="194">
        <f>IF(B64&lt;  AV64,1,0)</f>
        <v>0</v>
      </c>
      <c r="CK64" s="194">
        <f>IF(B64&lt;  AW64,1,0)</f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>IF(N64&lt;O64,"* Los Procesados deben ser mayor o igual a los Reactivos en los 10 - 14. ","")</f>
        <v/>
      </c>
      <c r="DG64" s="193" t="str">
        <f>IF(P64&lt;Q64,"* Los Procesados deben ser mayor o igual a los Reactivos en los 15 - 19. ","")</f>
        <v/>
      </c>
      <c r="DH64" s="193" t="str">
        <f>IF(R64&lt;S64,"* Los Procesados deben ser mayor o igual a los Reactivos en los 20 - 24. ","")</f>
        <v/>
      </c>
      <c r="DI64" s="193" t="str">
        <f>IF(T64&lt;U64,"* Los Procesados deben ser mayor o igual a los Reactivos en los 25 a 29. ","")</f>
        <v/>
      </c>
      <c r="DJ64" s="193" t="str">
        <f>IF(V64&lt;W64,"* Los Procesados deben ser mayor o igual a los Reactivos en los 30 a 34. ","")</f>
        <v/>
      </c>
      <c r="DK64" s="193" t="str">
        <f>IF(X64&lt;Y64,"* Los Procesados deben ser mayor o igual a los Reactivos en los 35 a 39. ","")</f>
        <v/>
      </c>
      <c r="DL64" s="193" t="str">
        <f>IF(AF64&lt;AG64,"* Los Procesados deben ser mayor o igual a los Reactivos en los 55 a 59. ","")</f>
        <v/>
      </c>
      <c r="DM64" s="193" t="str">
        <f>IF(AH64&lt;AI64,"* Los Procesados deben ser mayor o igual a los Reactivos en los 60 a 64. ","")</f>
        <v/>
      </c>
      <c r="DN64" s="193" t="str">
        <f>IF(AJ64&lt;AK64,"* Los Procesados deben ser mayor o igual a los Reactivos en los 65 a 69. ","")</f>
        <v/>
      </c>
      <c r="DO64" s="193" t="str">
        <f>IF(AL64&lt;AM64,"* Los Procesados deben ser mayor o igual a los Reactivos en los 70 a 74. ","")</f>
        <v/>
      </c>
      <c r="DP64" s="193" t="str">
        <f>IF(AN64&lt;AO64,"* Los Procesados deben ser mayor o igual a los Reactivos en los 75 a 79. ","")</f>
        <v/>
      </c>
      <c r="DQ64" s="193" t="str">
        <f>IF(AP64&lt;AQ64,"* Los Procesados deben ser mayor o igual a los Reactivos en los 80 y más. ","")</f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>IF(N64&lt;O64,1,0)</f>
        <v>0</v>
      </c>
      <c r="EG64" s="194">
        <f>IF(P64&lt;Q64,1,0)</f>
        <v>0</v>
      </c>
      <c r="EH64" s="194">
        <f>IF(R64&lt;S64,1,0)</f>
        <v>0</v>
      </c>
      <c r="EI64" s="194">
        <f>IF(T64&lt;U64,1,0)</f>
        <v>0</v>
      </c>
      <c r="EJ64" s="194">
        <f>IF(V64&lt;W64,1,0)</f>
        <v>0</v>
      </c>
      <c r="EK64" s="194">
        <f>IF(X64&lt;Y64,1,0)</f>
        <v>0</v>
      </c>
      <c r="EL64" s="194">
        <f>IF(AF64&lt;AG64,1,0)</f>
        <v>0</v>
      </c>
      <c r="EM64" s="194">
        <f>IF(AH64&lt;AI64,1,0)</f>
        <v>0</v>
      </c>
      <c r="EN64" s="194">
        <f>IF(AJ64&lt;AK64,1,0)</f>
        <v>0</v>
      </c>
      <c r="EO64" s="194">
        <f>IF(AL64&lt;AM64,1,0)</f>
        <v>0</v>
      </c>
      <c r="EP64" s="194">
        <f>IF(AN64&lt;AO64,1,0)</f>
        <v>0</v>
      </c>
      <c r="EQ64" s="194">
        <f>IF(AP64&lt;AQ64,1,0)</f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234" t="s">
        <v>68</v>
      </c>
      <c r="F142" s="29" t="s">
        <v>33</v>
      </c>
      <c r="G142" s="30" t="s">
        <v>34</v>
      </c>
      <c r="H142" s="234" t="s">
        <v>68</v>
      </c>
      <c r="I142" s="29" t="s">
        <v>33</v>
      </c>
      <c r="J142" s="30" t="s">
        <v>34</v>
      </c>
      <c r="K142" s="234" t="s">
        <v>68</v>
      </c>
      <c r="L142" s="29" t="s">
        <v>33</v>
      </c>
      <c r="M142" s="30" t="s">
        <v>34</v>
      </c>
      <c r="N142" s="234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234" t="s">
        <v>68</v>
      </c>
      <c r="F150" s="29" t="s">
        <v>33</v>
      </c>
      <c r="G150" s="30" t="s">
        <v>34</v>
      </c>
      <c r="H150" s="234" t="s">
        <v>68</v>
      </c>
      <c r="I150" s="29" t="s">
        <v>33</v>
      </c>
      <c r="J150" s="30" t="s">
        <v>34</v>
      </c>
      <c r="K150" s="234" t="s">
        <v>68</v>
      </c>
      <c r="L150" s="29" t="s">
        <v>33</v>
      </c>
      <c r="M150" s="30" t="s">
        <v>34</v>
      </c>
      <c r="N150" s="234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187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>
        <v>1</v>
      </c>
      <c r="P160" s="5"/>
      <c r="Q160" s="1">
        <v>15</v>
      </c>
      <c r="R160" s="5"/>
      <c r="S160" s="1">
        <v>41</v>
      </c>
      <c r="T160" s="5"/>
      <c r="U160" s="1">
        <v>51</v>
      </c>
      <c r="V160" s="5"/>
      <c r="W160" s="1">
        <v>49</v>
      </c>
      <c r="X160" s="5"/>
      <c r="Y160" s="1">
        <v>20</v>
      </c>
      <c r="Z160" s="5"/>
      <c r="AA160" s="1">
        <v>8</v>
      </c>
      <c r="AB160" s="5"/>
      <c r="AC160" s="1">
        <v>2</v>
      </c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187</v>
      </c>
      <c r="AU160" s="138">
        <v>0</v>
      </c>
      <c r="AV160" s="18">
        <v>0</v>
      </c>
      <c r="AW160" s="7">
        <v>0</v>
      </c>
      <c r="AX160" s="9">
        <v>0</v>
      </c>
      <c r="AY160" s="18"/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2" si="300">IF(C160&lt;   D160,"* El total de Reactivos NO DEBE ser superior al total de Procesados. ","")</f>
        <v/>
      </c>
      <c r="CB160" s="193" t="str">
        <f t="shared" ref="CB160:CB182" si="301">IF(C160&lt;&gt; AS160+ AT160,"* La suma de las columnas Sexo DEBE SER IGUAL a los Procesados. ","")</f>
        <v/>
      </c>
      <c r="CC160" s="193" t="str">
        <f t="shared" ref="CC160:CC182" si="302">IF(C160&lt;  AU160+ AV160,"* La suma de las columna Trans NO DEBE ser superior al total de Procesados. ","")</f>
        <v/>
      </c>
      <c r="CD160" s="193" t="str">
        <f t="shared" ref="CD160:CD182" si="303">IF(C160&lt;  AW160,"* La columna Pueblos Originarios NO DEBE ser superior al total de Procesados. ","")</f>
        <v/>
      </c>
      <c r="CE160" s="193" t="str">
        <f t="shared" ref="CE160:CE182" si="304">IF(C160&lt;  AX160,"* La columna Migrantes NO DEBE ser superior al total de Procesados. ","")</f>
        <v/>
      </c>
      <c r="CF160" s="193" t="str">
        <f t="shared" ref="CF160:CF182" si="305">IF((O160 + Q160) &lt;  AY160,"* La columna 14-18 AÑOS no puede ser mayor al total por grupo edad de 10 a 19 años. ","")</f>
        <v/>
      </c>
      <c r="CG160" s="194">
        <f t="shared" ref="CG160:CG182" si="306">IF(C160&lt;&gt; AS160+AT160,1,0)</f>
        <v>0</v>
      </c>
      <c r="CH160" s="194">
        <f t="shared" ref="CH160:CH182" si="307">IF(C160&lt;  AU160+AV160,1,0)</f>
        <v>0</v>
      </c>
      <c r="CI160" s="194">
        <f t="shared" ref="CI160:CI182" si="308">IF(C160&lt;  AW160,1,0)</f>
        <v>0</v>
      </c>
      <c r="CJ160" s="194">
        <f t="shared" ref="CJ160:CJ182" si="309">IF(C160&lt;  AX160,1,0)</f>
        <v>0</v>
      </c>
      <c r="CK160" s="194">
        <f t="shared" ref="CK160:CK182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2" si="311">IF(F160&gt; E160,"* Los exámenes Reactivos de Menor de 6 meses NO DEBEN ser mayor a los Exámenes Procesados de la misma edad. ","")</f>
        <v/>
      </c>
      <c r="DB160" s="193" t="str">
        <f t="shared" ref="DB160:DB182" si="312">IF(H160&gt; G160,"* Los exámenes Reactivos de 6 a 11 meses NO DEBEN ser mayor a los Exámenes Procesados de la misma edad. ","")</f>
        <v/>
      </c>
      <c r="DC160" s="193" t="str">
        <f t="shared" ref="DC160:DC182" si="313">IF(J160&gt; I160,"* Los exámenes Reactivos de 12 a 24 meses NO DEBEN ser mayor a los Exámenes Procesados de la misma edad. ","")</f>
        <v/>
      </c>
      <c r="DD160" s="193" t="str">
        <f t="shared" ref="DD160:DD182" si="314">IF(L160&gt; K160,"* Los exámenes Reactivos de 3 a 4 años NO DEBEN ser mayor a los Exámenes Procesados de la misma edad. ","")</f>
        <v/>
      </c>
      <c r="DE160" s="193" t="str">
        <f t="shared" ref="DE160:DE182" si="315">IF(N160&gt; M160,"* Los exámenes Reactivos de 5 a 9 años NO DEBEN ser mayor a los Exámenes Procesados de la misma edad. ","")</f>
        <v/>
      </c>
      <c r="DF160" s="193" t="str">
        <f t="shared" ref="DF160:DF182" si="316">IF(P160&gt; O160,"* Los exámenes Reactivos de 10 a 14 años NO DEBEN ser mayor a los Exámenes Procesados de la misma edad. ","")</f>
        <v/>
      </c>
      <c r="DG160" s="193" t="str">
        <f t="shared" ref="DG160:DG182" si="317">IF(R160&gt; Q160,"* Los exámenes Reactivos de 15 a 19 años NO DEBEN ser mayor a los Exámenes Procesados de la misma edad. ","")</f>
        <v/>
      </c>
      <c r="DH160" s="193" t="str">
        <f t="shared" ref="DH160:DH182" si="318">IF(T160&gt; S160,"* Los exámenes Reactivos de 20 a 24 años NO DEBEN ser mayor a los Exámenes Procesados de la misma edad. ","")</f>
        <v/>
      </c>
      <c r="DI160" s="193" t="str">
        <f t="shared" ref="DI160:DI182" si="319">IF(V160&gt; U160,"* Los exámenes Reactivos de 25 a 29 años NO DEBEN ser mayor a los Exámenes Procesados de la misma edad. ","")</f>
        <v/>
      </c>
      <c r="DJ160" s="193" t="str">
        <f t="shared" ref="DJ160:DJ182" si="320">IF(X160&gt; W160,"* Los exámenes Reactivos de 30 a 34 años NO DEBEN ser mayor a los Exámenes Procesados de la misma edad. ","")</f>
        <v/>
      </c>
      <c r="DK160" s="193" t="str">
        <f t="shared" ref="DK160:DK182" si="321">IF(Z160&gt; Y160,"* Los exámenes Reactivos de 35 a 39 años NO DEBEN ser mayor a los Exámenes Procesados de la misma edad. ","")</f>
        <v/>
      </c>
      <c r="DL160" s="193" t="str">
        <f t="shared" ref="DL160:DL182" si="322">IF(AB160&gt; AA160,"* Los exámenes Reactivos de 40 a 44 años NO DEBEN ser mayor a los Exámenes Procesados de la misma edad. ","")</f>
        <v/>
      </c>
      <c r="DM160" s="193" t="str">
        <f t="shared" ref="DM160:DM182" si="323">IF(AD160&gt; AC160,"* Los exámenes Reactivos de 45 a 49 años NO DEBEN ser mayor a los Exámenes Procesados de la misma edad. ","")</f>
        <v/>
      </c>
      <c r="DN160" s="193" t="str">
        <f t="shared" ref="DN160:DN182" si="324">IF(AF160&gt; AE160,"* Los exámenes Reactivos de 50 a 54 años NO DEBEN ser mayor a los Exámenes Procesados de la misma edad. ","")</f>
        <v/>
      </c>
      <c r="DO160" s="193" t="str">
        <f t="shared" ref="DO160:DO182" si="325">IF(AH160&gt; AG160,"* Los exámenes Reactivos de 55 a 59 años NO DEBEN ser mayor a los Exámenes Procesados de la misma edad. ","")</f>
        <v/>
      </c>
      <c r="DP160" s="193" t="str">
        <f t="shared" ref="DP160:DP182" si="326">IF(AJ160&gt; AI160,"* Los exámenes Reactivos de 60 a 64 años NO DEBEN ser mayor a los Exámenes Procesados de la misma edad. ","")</f>
        <v/>
      </c>
      <c r="DQ160" s="193" t="str">
        <f t="shared" ref="DQ160:DQ182" si="327">IF(AL160&gt; AK160,"* Los exámenes Reactivos de 65 a 69 años NO DEBEN ser mayor a los Exámenes Procesados de la misma edad. ","")</f>
        <v/>
      </c>
      <c r="DR160" s="193" t="str">
        <f t="shared" ref="DR160:DR182" si="328">IF(AN160&gt; AM160,"* Los exámenes Reactivos de 70 a 74 años NO DEBEN ser mayor a los Exámenes Procesados de la misma edad. ","")</f>
        <v/>
      </c>
      <c r="DS160" s="193" t="str">
        <f t="shared" ref="DS160:DS182" si="329">IF(AP160&gt; AO160,"* Los exámenes Reactivos de 75 a 79 años NO DEBEN ser mayor a los Exámenes Procesados de la misma edad. ","")</f>
        <v/>
      </c>
      <c r="DT160" s="193" t="str">
        <f t="shared" ref="DT160:DT182" si="330">IF(AR160&gt; AQ160,"* Los exámenes Reactivos de 80 y mas años NO DEBEN ser mayor a los Exámenes Procesados de la misma edad. ","")</f>
        <v/>
      </c>
      <c r="EA160" s="194">
        <f t="shared" ref="EA160:EA182" si="331">IF(F160&gt; E160,1,0)</f>
        <v>0</v>
      </c>
      <c r="EB160" s="194">
        <f t="shared" ref="EB160:EB182" si="332">IF(H160&gt; G160,1,0)</f>
        <v>0</v>
      </c>
      <c r="EC160" s="194">
        <f t="shared" ref="EC160:EC182" si="333">IF(J160&gt; I160,1,0)</f>
        <v>0</v>
      </c>
      <c r="ED160" s="194">
        <f t="shared" ref="ED160:ED182" si="334">IF(L160&gt; K160,1,0)</f>
        <v>0</v>
      </c>
      <c r="EE160" s="194">
        <f t="shared" ref="EE160:EE182" si="335">IF(N160&gt; M160,1,0)</f>
        <v>0</v>
      </c>
      <c r="EF160" s="194">
        <f t="shared" ref="EF160:EF182" si="336">IF(P160&gt; O160,1,0)</f>
        <v>0</v>
      </c>
      <c r="EG160" s="194">
        <f t="shared" ref="EG160:EG182" si="337">IF(R160&gt; Q160,1,0)</f>
        <v>0</v>
      </c>
      <c r="EH160" s="194">
        <f t="shared" ref="EH160:EH182" si="338">IF(T160&gt; S160,1,0)</f>
        <v>0</v>
      </c>
      <c r="EI160" s="194">
        <f t="shared" ref="EI160:EI182" si="339">IF(V160&gt; U160,1,0)</f>
        <v>0</v>
      </c>
      <c r="EJ160" s="194">
        <f t="shared" ref="EJ160:EJ182" si="340">IF(X160&gt; W160,1,0)</f>
        <v>0</v>
      </c>
      <c r="EK160" s="194">
        <f t="shared" ref="EK160:EK182" si="341">IF(Z160&gt; Y160,1,0)</f>
        <v>0</v>
      </c>
      <c r="EL160" s="194">
        <f t="shared" ref="EL160:EL182" si="342">IF(AB160&gt; AA160,1,0)</f>
        <v>0</v>
      </c>
      <c r="EM160" s="194">
        <f t="shared" ref="EM160:EM182" si="343">IF(AD160&gt; AC160,1,0)</f>
        <v>0</v>
      </c>
      <c r="EN160" s="194">
        <f t="shared" ref="EN160:EN182" si="344">IF(AF160&gt; AE160,1,0)</f>
        <v>0</v>
      </c>
      <c r="EO160" s="194">
        <f t="shared" ref="EO160:EO182" si="345">IF(AH160&gt; AG160,1,0)</f>
        <v>0</v>
      </c>
      <c r="EP160" s="194">
        <f t="shared" ref="EP160:EP182" si="346">IF(AJ160&gt; AI160,1,0)</f>
        <v>0</v>
      </c>
      <c r="EQ160" s="194">
        <f t="shared" ref="EQ160:EQ182" si="347">IF(AL160&gt; AK160,1,0)</f>
        <v>0</v>
      </c>
      <c r="ER160" s="194">
        <f t="shared" ref="ER160:ER182" si="348">IF(AN160&gt; AM160,1,0)</f>
        <v>0</v>
      </c>
      <c r="ES160" s="194">
        <f t="shared" ref="ES160:ES182" si="349">IF(AP160&gt; AO160,1,0)</f>
        <v>0</v>
      </c>
      <c r="ET160" s="194">
        <f t="shared" ref="ET160:ET182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100</v>
      </c>
      <c r="D161" s="109">
        <f t="shared" si="35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12</v>
      </c>
      <c r="R161" s="37"/>
      <c r="S161" s="15">
        <v>14</v>
      </c>
      <c r="T161" s="37"/>
      <c r="U161" s="15">
        <v>36</v>
      </c>
      <c r="V161" s="37"/>
      <c r="W161" s="15">
        <v>17</v>
      </c>
      <c r="X161" s="37"/>
      <c r="Y161" s="15">
        <v>15</v>
      </c>
      <c r="Z161" s="37"/>
      <c r="AA161" s="15">
        <v>6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100</v>
      </c>
      <c r="AU161" s="138">
        <v>0</v>
      </c>
      <c r="AV161" s="18">
        <v>0</v>
      </c>
      <c r="AW161" s="7">
        <v>0</v>
      </c>
      <c r="AX161" s="9">
        <v>0</v>
      </c>
      <c r="AY161" s="18"/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8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>
        <v>1</v>
      </c>
      <c r="T163" s="10"/>
      <c r="U163" s="7">
        <v>1</v>
      </c>
      <c r="V163" s="10"/>
      <c r="W163" s="7">
        <v>1</v>
      </c>
      <c r="X163" s="10"/>
      <c r="Y163" s="7">
        <v>1</v>
      </c>
      <c r="Z163" s="10"/>
      <c r="AA163" s="7">
        <v>1</v>
      </c>
      <c r="AB163" s="10"/>
      <c r="AC163" s="7">
        <v>1</v>
      </c>
      <c r="AD163" s="10"/>
      <c r="AE163" s="7">
        <v>2</v>
      </c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>
        <v>1</v>
      </c>
      <c r="AT163" s="64">
        <v>7</v>
      </c>
      <c r="AU163" s="138">
        <v>0</v>
      </c>
      <c r="AV163" s="18">
        <v>0</v>
      </c>
      <c r="AW163" s="7">
        <v>0</v>
      </c>
      <c r="AX163" s="9">
        <v>0</v>
      </c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16</v>
      </c>
      <c r="D165" s="109">
        <f t="shared" si="35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3</v>
      </c>
      <c r="R165" s="10"/>
      <c r="S165" s="7">
        <v>4</v>
      </c>
      <c r="T165" s="10"/>
      <c r="U165" s="7">
        <v>2</v>
      </c>
      <c r="V165" s="10"/>
      <c r="W165" s="7">
        <v>4</v>
      </c>
      <c r="X165" s="10"/>
      <c r="Y165" s="7">
        <v>1</v>
      </c>
      <c r="Z165" s="10"/>
      <c r="AA165" s="7">
        <v>1</v>
      </c>
      <c r="AB165" s="10"/>
      <c r="AC165" s="7"/>
      <c r="AD165" s="10"/>
      <c r="AE165" s="7">
        <v>1</v>
      </c>
      <c r="AF165" s="10"/>
      <c r="AG165" s="7"/>
      <c r="AH165" s="10"/>
      <c r="AI165" s="7"/>
      <c r="AJ165" s="10"/>
      <c r="AK165" s="7"/>
      <c r="AL165" s="10"/>
      <c r="AM165" s="7"/>
      <c r="AN165" s="10"/>
      <c r="AO165" s="7"/>
      <c r="AP165" s="10"/>
      <c r="AQ165" s="7"/>
      <c r="AR165" s="27"/>
      <c r="AS165" s="18">
        <v>2</v>
      </c>
      <c r="AT165" s="64">
        <v>14</v>
      </c>
      <c r="AU165" s="138">
        <v>0</v>
      </c>
      <c r="AV165" s="18">
        <v>0</v>
      </c>
      <c r="AW165" s="7">
        <v>0</v>
      </c>
      <c r="AX165" s="9">
        <v>0</v>
      </c>
      <c r="AY165" s="18"/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34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1</v>
      </c>
      <c r="R166" s="10"/>
      <c r="S166" s="7">
        <v>8</v>
      </c>
      <c r="T166" s="10"/>
      <c r="U166" s="7">
        <v>7</v>
      </c>
      <c r="V166" s="10"/>
      <c r="W166" s="7">
        <v>2</v>
      </c>
      <c r="X166" s="10"/>
      <c r="Y166" s="7">
        <v>6</v>
      </c>
      <c r="Z166" s="10"/>
      <c r="AA166" s="7">
        <v>4</v>
      </c>
      <c r="AB166" s="10"/>
      <c r="AC166" s="7">
        <v>5</v>
      </c>
      <c r="AD166" s="10"/>
      <c r="AE166" s="7">
        <v>1</v>
      </c>
      <c r="AF166" s="10"/>
      <c r="AG166" s="7"/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27"/>
      <c r="AS166" s="18"/>
      <c r="AT166" s="42">
        <v>34</v>
      </c>
      <c r="AU166" s="138">
        <v>0</v>
      </c>
      <c r="AV166" s="18">
        <v>0</v>
      </c>
      <c r="AW166" s="7">
        <v>0</v>
      </c>
      <c r="AX166" s="9">
        <v>0</v>
      </c>
      <c r="AY166" s="8"/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8</v>
      </c>
      <c r="D167" s="139">
        <f t="shared" si="35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1</v>
      </c>
      <c r="T167" s="10"/>
      <c r="U167" s="7">
        <v>1</v>
      </c>
      <c r="V167" s="10"/>
      <c r="W167" s="7">
        <v>1</v>
      </c>
      <c r="X167" s="10"/>
      <c r="Y167" s="7">
        <v>1</v>
      </c>
      <c r="Z167" s="10"/>
      <c r="AA167" s="7">
        <v>2</v>
      </c>
      <c r="AB167" s="10"/>
      <c r="AC167" s="7"/>
      <c r="AD167" s="10"/>
      <c r="AE167" s="7">
        <v>1</v>
      </c>
      <c r="AF167" s="10"/>
      <c r="AG167" s="7">
        <v>1</v>
      </c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6</v>
      </c>
      <c r="AT167" s="42">
        <v>2</v>
      </c>
      <c r="AU167" s="138">
        <v>0</v>
      </c>
      <c r="AV167" s="18">
        <v>0</v>
      </c>
      <c r="AW167" s="7">
        <v>0</v>
      </c>
      <c r="AX167" s="9">
        <v>0</v>
      </c>
      <c r="AY167" s="18"/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4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/>
      <c r="R168" s="33"/>
      <c r="S168" s="21"/>
      <c r="T168" s="33"/>
      <c r="U168" s="21">
        <v>1</v>
      </c>
      <c r="V168" s="33"/>
      <c r="W168" s="21">
        <v>1</v>
      </c>
      <c r="X168" s="33"/>
      <c r="Y168" s="21">
        <v>1</v>
      </c>
      <c r="Z168" s="33"/>
      <c r="AA168" s="21">
        <v>1</v>
      </c>
      <c r="AB168" s="33"/>
      <c r="AC168" s="21"/>
      <c r="AD168" s="33"/>
      <c r="AE168" s="21"/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>
        <v>2</v>
      </c>
      <c r="AT168" s="44">
        <v>2</v>
      </c>
      <c r="AU168" s="142">
        <v>0</v>
      </c>
      <c r="AV168" s="22">
        <v>0</v>
      </c>
      <c r="AW168" s="21">
        <v>0</v>
      </c>
      <c r="AX168" s="48">
        <v>0</v>
      </c>
      <c r="AY168" s="22"/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0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/>
      <c r="AR173" s="204"/>
      <c r="AS173" s="22"/>
      <c r="AT173" s="44"/>
      <c r="AU173" s="142"/>
      <c r="AV173" s="22"/>
      <c r="AW173" s="21"/>
      <c r="AX173" s="48"/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5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>
        <v>2</v>
      </c>
      <c r="P174" s="10"/>
      <c r="Q174" s="21">
        <v>2</v>
      </c>
      <c r="R174" s="33"/>
      <c r="S174" s="21"/>
      <c r="T174" s="33"/>
      <c r="U174" s="21"/>
      <c r="V174" s="33"/>
      <c r="W174" s="21"/>
      <c r="X174" s="33"/>
      <c r="Y174" s="21"/>
      <c r="Z174" s="33"/>
      <c r="AA174" s="21">
        <v>1</v>
      </c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/>
      <c r="AT174" s="44">
        <v>5</v>
      </c>
      <c r="AU174" s="142">
        <v>0</v>
      </c>
      <c r="AV174" s="22">
        <v>0</v>
      </c>
      <c r="AW174" s="21">
        <v>0</v>
      </c>
      <c r="AX174" s="48">
        <v>0</v>
      </c>
      <c r="AY174" s="22"/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3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/>
      <c r="T177" s="33"/>
      <c r="U177" s="21"/>
      <c r="V177" s="33"/>
      <c r="W177" s="21">
        <v>1</v>
      </c>
      <c r="X177" s="33"/>
      <c r="Y177" s="21">
        <v>1</v>
      </c>
      <c r="Z177" s="33"/>
      <c r="AA177" s="21"/>
      <c r="AB177" s="33"/>
      <c r="AC177" s="21"/>
      <c r="AD177" s="33"/>
      <c r="AE177" s="21">
        <v>1</v>
      </c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1</v>
      </c>
      <c r="AT177" s="44">
        <v>2</v>
      </c>
      <c r="AU177" s="142">
        <v>0</v>
      </c>
      <c r="AV177" s="22">
        <v>0</v>
      </c>
      <c r="AW177" s="21">
        <v>0</v>
      </c>
      <c r="AX177" s="48">
        <v>0</v>
      </c>
      <c r="AY177" s="22"/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si="301"/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01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01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33</v>
      </c>
      <c r="D181" s="155">
        <f t="shared" si="351"/>
        <v>0</v>
      </c>
      <c r="E181" s="21"/>
      <c r="F181" s="33"/>
      <c r="G181" s="21">
        <v>1</v>
      </c>
      <c r="H181" s="33"/>
      <c r="I181" s="21">
        <v>1</v>
      </c>
      <c r="J181" s="33"/>
      <c r="K181" s="21"/>
      <c r="L181" s="33"/>
      <c r="M181" s="21"/>
      <c r="N181" s="33"/>
      <c r="O181" s="21"/>
      <c r="P181" s="33"/>
      <c r="Q181" s="21"/>
      <c r="R181" s="33"/>
      <c r="S181" s="21"/>
      <c r="T181" s="33"/>
      <c r="U181" s="21">
        <v>6</v>
      </c>
      <c r="V181" s="33"/>
      <c r="W181" s="21"/>
      <c r="X181" s="33"/>
      <c r="Y181" s="21">
        <v>3</v>
      </c>
      <c r="Z181" s="33"/>
      <c r="AA181" s="21">
        <v>1</v>
      </c>
      <c r="AB181" s="33"/>
      <c r="AC181" s="21">
        <v>5</v>
      </c>
      <c r="AD181" s="33"/>
      <c r="AE181" s="21">
        <v>1</v>
      </c>
      <c r="AF181" s="154"/>
      <c r="AG181" s="21">
        <v>2</v>
      </c>
      <c r="AH181" s="154"/>
      <c r="AI181" s="21">
        <v>1</v>
      </c>
      <c r="AJ181" s="141"/>
      <c r="AK181" s="21">
        <v>4</v>
      </c>
      <c r="AL181" s="33"/>
      <c r="AM181" s="21">
        <v>4</v>
      </c>
      <c r="AN181" s="33"/>
      <c r="AO181" s="21">
        <v>1</v>
      </c>
      <c r="AP181" s="33"/>
      <c r="AQ181" s="21">
        <v>3</v>
      </c>
      <c r="AR181" s="204"/>
      <c r="AS181" s="22">
        <v>21</v>
      </c>
      <c r="AT181" s="44">
        <v>12</v>
      </c>
      <c r="AU181" s="142">
        <v>0</v>
      </c>
      <c r="AV181" s="22">
        <v>0</v>
      </c>
      <c r="AW181" s="21">
        <v>0</v>
      </c>
      <c r="AX181" s="48">
        <v>0</v>
      </c>
      <c r="AY181" s="22"/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 t="shared" si="300"/>
        <v/>
      </c>
      <c r="CB181" s="193" t="str">
        <f t="shared" si="301"/>
        <v/>
      </c>
      <c r="CC181" s="193" t="str">
        <f t="shared" si="302"/>
        <v/>
      </c>
      <c r="CD181" s="193" t="str">
        <f t="shared" si="303"/>
        <v/>
      </c>
      <c r="CE181" s="193" t="str">
        <f t="shared" si="304"/>
        <v/>
      </c>
      <c r="CF181" s="193" t="str">
        <f t="shared" si="305"/>
        <v/>
      </c>
      <c r="CG181" s="194">
        <f t="shared" si="306"/>
        <v>0</v>
      </c>
      <c r="CH181" s="194">
        <f t="shared" si="307"/>
        <v>0</v>
      </c>
      <c r="CI181" s="194">
        <f t="shared" si="308"/>
        <v>0</v>
      </c>
      <c r="CJ181" s="194">
        <f t="shared" si="309"/>
        <v>0</v>
      </c>
      <c r="CK181" s="194">
        <f t="shared" si="310"/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 t="shared" si="311"/>
        <v/>
      </c>
      <c r="DB181" s="193" t="str">
        <f t="shared" si="312"/>
        <v/>
      </c>
      <c r="DC181" s="193" t="str">
        <f t="shared" si="313"/>
        <v/>
      </c>
      <c r="DD181" s="193" t="str">
        <f t="shared" si="314"/>
        <v/>
      </c>
      <c r="DE181" s="193" t="str">
        <f t="shared" si="315"/>
        <v/>
      </c>
      <c r="DF181" s="193" t="str">
        <f t="shared" si="316"/>
        <v/>
      </c>
      <c r="DG181" s="193" t="str">
        <f t="shared" si="317"/>
        <v/>
      </c>
      <c r="DH181" s="193" t="str">
        <f t="shared" si="318"/>
        <v/>
      </c>
      <c r="DI181" s="193" t="str">
        <f t="shared" si="319"/>
        <v/>
      </c>
      <c r="DJ181" s="193" t="str">
        <f t="shared" si="320"/>
        <v/>
      </c>
      <c r="DK181" s="193" t="str">
        <f t="shared" si="321"/>
        <v/>
      </c>
      <c r="DL181" s="193" t="str">
        <f t="shared" si="322"/>
        <v/>
      </c>
      <c r="DM181" s="193" t="str">
        <f t="shared" si="323"/>
        <v/>
      </c>
      <c r="DN181" s="193" t="str">
        <f t="shared" si="324"/>
        <v/>
      </c>
      <c r="DO181" s="193" t="str">
        <f t="shared" si="325"/>
        <v/>
      </c>
      <c r="DP181" s="193" t="str">
        <f t="shared" si="326"/>
        <v/>
      </c>
      <c r="DQ181" s="193" t="str">
        <f t="shared" si="327"/>
        <v/>
      </c>
      <c r="DR181" s="193" t="str">
        <f t="shared" si="328"/>
        <v/>
      </c>
      <c r="DS181" s="193" t="str">
        <f t="shared" si="329"/>
        <v/>
      </c>
      <c r="DT181" s="193" t="str">
        <f t="shared" si="330"/>
        <v/>
      </c>
      <c r="EA181" s="194">
        <f t="shared" si="331"/>
        <v>0</v>
      </c>
      <c r="EB181" s="194">
        <f t="shared" si="332"/>
        <v>0</v>
      </c>
      <c r="EC181" s="194">
        <f t="shared" si="333"/>
        <v>0</v>
      </c>
      <c r="ED181" s="194">
        <f t="shared" si="334"/>
        <v>0</v>
      </c>
      <c r="EE181" s="194">
        <f t="shared" si="335"/>
        <v>0</v>
      </c>
      <c r="EF181" s="194">
        <f t="shared" si="336"/>
        <v>0</v>
      </c>
      <c r="EG181" s="194">
        <f t="shared" si="337"/>
        <v>0</v>
      </c>
      <c r="EH181" s="194">
        <f t="shared" si="338"/>
        <v>0</v>
      </c>
      <c r="EI181" s="194">
        <f t="shared" si="339"/>
        <v>0</v>
      </c>
      <c r="EJ181" s="194">
        <f t="shared" si="340"/>
        <v>0</v>
      </c>
      <c r="EK181" s="194">
        <f t="shared" si="341"/>
        <v>0</v>
      </c>
      <c r="EL181" s="194">
        <f t="shared" si="342"/>
        <v>0</v>
      </c>
      <c r="EM181" s="194">
        <f t="shared" si="343"/>
        <v>0</v>
      </c>
      <c r="EN181" s="194">
        <f t="shared" si="344"/>
        <v>0</v>
      </c>
      <c r="EO181" s="194">
        <f t="shared" si="345"/>
        <v>0</v>
      </c>
      <c r="EP181" s="194">
        <f t="shared" si="346"/>
        <v>0</v>
      </c>
      <c r="EQ181" s="194">
        <f t="shared" si="347"/>
        <v>0</v>
      </c>
      <c r="ER181" s="194">
        <f t="shared" si="348"/>
        <v>0</v>
      </c>
      <c r="ES181" s="194">
        <f t="shared" si="349"/>
        <v>0</v>
      </c>
      <c r="ET181" s="194">
        <f t="shared" si="350"/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91</v>
      </c>
      <c r="D182" s="114">
        <f t="shared" si="351"/>
        <v>3</v>
      </c>
      <c r="E182" s="11"/>
      <c r="F182" s="24"/>
      <c r="G182" s="11"/>
      <c r="H182" s="24"/>
      <c r="I182" s="11"/>
      <c r="J182" s="24"/>
      <c r="K182" s="11"/>
      <c r="L182" s="24"/>
      <c r="M182" s="11"/>
      <c r="N182" s="13"/>
      <c r="O182" s="11">
        <v>1</v>
      </c>
      <c r="P182" s="24"/>
      <c r="Q182" s="11">
        <v>10</v>
      </c>
      <c r="R182" s="24"/>
      <c r="S182" s="11">
        <v>29</v>
      </c>
      <c r="T182" s="24"/>
      <c r="U182" s="11">
        <v>18</v>
      </c>
      <c r="V182" s="24">
        <v>1</v>
      </c>
      <c r="W182" s="11">
        <v>8</v>
      </c>
      <c r="X182" s="24">
        <v>1</v>
      </c>
      <c r="Y182" s="11">
        <v>6</v>
      </c>
      <c r="Z182" s="24">
        <v>1</v>
      </c>
      <c r="AA182" s="11">
        <v>8</v>
      </c>
      <c r="AB182" s="24"/>
      <c r="AC182" s="11">
        <v>3</v>
      </c>
      <c r="AD182" s="24"/>
      <c r="AE182" s="11">
        <v>2</v>
      </c>
      <c r="AF182" s="158"/>
      <c r="AG182" s="11">
        <v>5</v>
      </c>
      <c r="AH182" s="158"/>
      <c r="AI182" s="11"/>
      <c r="AJ182" s="13"/>
      <c r="AK182" s="11">
        <v>1</v>
      </c>
      <c r="AL182" s="24"/>
      <c r="AM182" s="11"/>
      <c r="AN182" s="24"/>
      <c r="AO182" s="11"/>
      <c r="AP182" s="24"/>
      <c r="AQ182" s="11"/>
      <c r="AR182" s="28"/>
      <c r="AS182" s="12">
        <v>39</v>
      </c>
      <c r="AT182" s="43">
        <v>52</v>
      </c>
      <c r="AU182" s="149">
        <v>0</v>
      </c>
      <c r="AV182" s="12">
        <v>0</v>
      </c>
      <c r="AW182" s="11">
        <v>0</v>
      </c>
      <c r="AX182" s="14">
        <v>0</v>
      </c>
      <c r="AY182" s="12"/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 t="shared" si="300"/>
        <v/>
      </c>
      <c r="CB182" s="193" t="str">
        <f t="shared" si="301"/>
        <v/>
      </c>
      <c r="CC182" s="193" t="str">
        <f t="shared" si="302"/>
        <v/>
      </c>
      <c r="CD182" s="193" t="str">
        <f t="shared" si="303"/>
        <v/>
      </c>
      <c r="CE182" s="193" t="str">
        <f t="shared" si="304"/>
        <v/>
      </c>
      <c r="CF182" s="193" t="str">
        <f t="shared" si="305"/>
        <v/>
      </c>
      <c r="CG182" s="194">
        <f t="shared" si="306"/>
        <v>0</v>
      </c>
      <c r="CH182" s="194">
        <f t="shared" si="307"/>
        <v>0</v>
      </c>
      <c r="CI182" s="194">
        <f t="shared" si="308"/>
        <v>0</v>
      </c>
      <c r="CJ182" s="194">
        <f t="shared" si="309"/>
        <v>0</v>
      </c>
      <c r="CK182" s="194">
        <f t="shared" si="310"/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 t="shared" si="311"/>
        <v/>
      </c>
      <c r="DB182" s="193" t="str">
        <f t="shared" si="312"/>
        <v/>
      </c>
      <c r="DC182" s="193" t="str">
        <f t="shared" si="313"/>
        <v/>
      </c>
      <c r="DD182" s="193" t="str">
        <f t="shared" si="314"/>
        <v/>
      </c>
      <c r="DE182" s="193" t="str">
        <f t="shared" si="315"/>
        <v/>
      </c>
      <c r="DF182" s="193" t="str">
        <f t="shared" si="316"/>
        <v/>
      </c>
      <c r="DG182" s="193" t="str">
        <f t="shared" si="317"/>
        <v/>
      </c>
      <c r="DH182" s="193" t="str">
        <f t="shared" si="318"/>
        <v/>
      </c>
      <c r="DI182" s="193" t="str">
        <f t="shared" si="319"/>
        <v/>
      </c>
      <c r="DJ182" s="193" t="str">
        <f t="shared" si="320"/>
        <v/>
      </c>
      <c r="DK182" s="193" t="str">
        <f t="shared" si="321"/>
        <v/>
      </c>
      <c r="DL182" s="193" t="str">
        <f t="shared" si="322"/>
        <v/>
      </c>
      <c r="DM182" s="193" t="str">
        <f t="shared" si="323"/>
        <v/>
      </c>
      <c r="DN182" s="193" t="str">
        <f t="shared" si="324"/>
        <v/>
      </c>
      <c r="DO182" s="193" t="str">
        <f t="shared" si="325"/>
        <v/>
      </c>
      <c r="DP182" s="193" t="str">
        <f t="shared" si="326"/>
        <v/>
      </c>
      <c r="DQ182" s="193" t="str">
        <f t="shared" si="327"/>
        <v/>
      </c>
      <c r="DR182" s="193" t="str">
        <f t="shared" si="328"/>
        <v/>
      </c>
      <c r="DS182" s="193" t="str">
        <f t="shared" si="329"/>
        <v/>
      </c>
      <c r="DT182" s="193" t="str">
        <f t="shared" si="330"/>
        <v/>
      </c>
      <c r="EA182" s="194">
        <f t="shared" si="331"/>
        <v>0</v>
      </c>
      <c r="EB182" s="194">
        <f t="shared" si="332"/>
        <v>0</v>
      </c>
      <c r="EC182" s="194">
        <f t="shared" si="333"/>
        <v>0</v>
      </c>
      <c r="ED182" s="194">
        <f t="shared" si="334"/>
        <v>0</v>
      </c>
      <c r="EE182" s="194">
        <f t="shared" si="335"/>
        <v>0</v>
      </c>
      <c r="EF182" s="194">
        <f t="shared" si="336"/>
        <v>0</v>
      </c>
      <c r="EG182" s="194">
        <f t="shared" si="337"/>
        <v>0</v>
      </c>
      <c r="EH182" s="194">
        <f t="shared" si="338"/>
        <v>0</v>
      </c>
      <c r="EI182" s="194">
        <f t="shared" si="339"/>
        <v>0</v>
      </c>
      <c r="EJ182" s="194">
        <f t="shared" si="340"/>
        <v>0</v>
      </c>
      <c r="EK182" s="194">
        <f t="shared" si="341"/>
        <v>0</v>
      </c>
      <c r="EL182" s="194">
        <f t="shared" si="342"/>
        <v>0</v>
      </c>
      <c r="EM182" s="194">
        <f t="shared" si="343"/>
        <v>0</v>
      </c>
      <c r="EN182" s="194">
        <f t="shared" si="344"/>
        <v>0</v>
      </c>
      <c r="EO182" s="194">
        <f t="shared" si="345"/>
        <v>0</v>
      </c>
      <c r="EP182" s="194">
        <f t="shared" si="346"/>
        <v>0</v>
      </c>
      <c r="EQ182" s="194">
        <f t="shared" si="347"/>
        <v>0</v>
      </c>
      <c r="ER182" s="194">
        <f t="shared" si="348"/>
        <v>0</v>
      </c>
      <c r="ES182" s="194">
        <f t="shared" si="349"/>
        <v>0</v>
      </c>
      <c r="ET182" s="194">
        <f t="shared" si="350"/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2">IF(C187&lt;   D187,"* El total de Reactivos NO DEBE ser superior al total de Procesados. ","")</f>
        <v/>
      </c>
      <c r="CB187" s="193" t="str">
        <f t="shared" ref="CB187:CB204" si="353">IF(C187&lt;&gt; AS187+ AT187,"* La suma de las columnas Sexo DEBE SER IGUAL a los Procesados. ","")</f>
        <v/>
      </c>
      <c r="CC187" s="193" t="str">
        <f t="shared" ref="CC187:CC209" si="354">IF(C187&lt;  AU187+ AV187,"* La suma de las columna Trans NO DEBE ser superior al total de Procesados. ","")</f>
        <v/>
      </c>
      <c r="CD187" s="193" t="str">
        <f t="shared" ref="CD187:CD209" si="355">IF(C187&lt;  AW187,"* La columna Pueblos Originarios NO DEBE ser superior al total de Procesados. ","")</f>
        <v/>
      </c>
      <c r="CE187" s="193" t="str">
        <f t="shared" ref="CE187:CE209" si="356">IF(C187&lt;  AX187,"* La columna Migrantes NO DEBE ser superior al total de Procesados. ","")</f>
        <v/>
      </c>
      <c r="CF187" s="193" t="str">
        <f t="shared" ref="CF187:CF209" si="357">IF((O187 + Q187) &lt;  AY187,"* La columna 14-18 AÑOS no puede ser mayor al total por grupo edad de 10 a 19 años. ","")</f>
        <v/>
      </c>
      <c r="CG187" s="194">
        <f t="shared" ref="CG187:CG209" si="358">IF(C187&lt;&gt; AS187+AT187,1,0)</f>
        <v>0</v>
      </c>
      <c r="CH187" s="194">
        <f t="shared" ref="CH187:CH209" si="359">IF(C187&lt;  AU187+AV187,1,0)</f>
        <v>0</v>
      </c>
      <c r="CI187" s="194">
        <f t="shared" ref="CI187:CI209" si="360">IF(C187&lt;  AW187,1,0)</f>
        <v>0</v>
      </c>
      <c r="CJ187" s="194">
        <f t="shared" ref="CJ187:CJ209" si="361">IF(C187&lt;  AX187,1,0)</f>
        <v>0</v>
      </c>
      <c r="CK187" s="194">
        <f t="shared" ref="CK187:CK209" si="36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3">IF(F187&gt; E187,"* Los exámenes Reactivos de Menor de 6 meses NO DEBEN ser mayor a los Exámenes Procesados de la misma edad. ","")</f>
        <v/>
      </c>
      <c r="DB187" s="193" t="str">
        <f t="shared" ref="DB187:DB209" si="364">IF(H187&gt; G187,"* Los exámenes Reactivos de 6 a 11 meses NO DEBEN ser mayor a los Exámenes Procesados de la misma edad. ","")</f>
        <v/>
      </c>
      <c r="DC187" s="193" t="str">
        <f t="shared" ref="DC187:DC209" si="365">IF(J187&gt; I187,"* Los exámenes Reactivos de 12 a 24 meses NO DEBEN ser mayor a los Exámenes Procesados de la misma edad. ","")</f>
        <v/>
      </c>
      <c r="DD187" s="193" t="str">
        <f t="shared" ref="DD187:DD209" si="366">IF(L187&gt; K187,"* Los exámenes Reactivos de 3 a 4 años NO DEBEN ser mayor a los Exámenes Procesados de la misma edad. ","")</f>
        <v/>
      </c>
      <c r="DE187" s="193" t="str">
        <f t="shared" ref="DE187:DE209" si="367">IF(N187&gt; M187,"* Los exámenes Reactivos de 5 a 9 años NO DEBEN ser mayor a los Exámenes Procesados de la misma edad. ","")</f>
        <v/>
      </c>
      <c r="DF187" s="193" t="str">
        <f t="shared" ref="DF187:DF209" si="368">IF(P187&gt; O187,"* Los exámenes Reactivos de 10 a 14 años NO DEBEN ser mayor a los Exámenes Procesados de la misma edad. ","")</f>
        <v/>
      </c>
      <c r="DG187" s="193" t="str">
        <f t="shared" ref="DG187:DG209" si="369">IF(R187&gt; Q187,"* Los exámenes Reactivos de 15 a 19 años NO DEBEN ser mayor a los Exámenes Procesados de la misma edad. ","")</f>
        <v/>
      </c>
      <c r="DH187" s="193" t="str">
        <f t="shared" ref="DH187:DH209" si="370">IF(T187&gt; S187,"* Los exámenes Reactivos de 20 a 24 años NO DEBEN ser mayor a los Exámenes Procesados de la misma edad. ","")</f>
        <v/>
      </c>
      <c r="DI187" s="193" t="str">
        <f t="shared" ref="DI187:DI209" si="371">IF(V187&gt; U187,"* Los exámenes Reactivos de 25 a 29 años NO DEBEN ser mayor a los Exámenes Procesados de la misma edad. ","")</f>
        <v/>
      </c>
      <c r="DJ187" s="193" t="str">
        <f t="shared" ref="DJ187:DJ209" si="372">IF(X187&gt; W187,"* Los exámenes Reactivos de 30 a 34 años NO DEBEN ser mayor a los Exámenes Procesados de la misma edad. ","")</f>
        <v/>
      </c>
      <c r="DK187" s="193" t="str">
        <f t="shared" ref="DK187:DK209" si="373">IF(Z187&gt; Y187,"* Los exámenes Reactivos de 35 a 39 años NO DEBEN ser mayor a los Exámenes Procesados de la misma edad. ","")</f>
        <v/>
      </c>
      <c r="DL187" s="193" t="str">
        <f t="shared" ref="DL187:DL209" si="374">IF(AB187&gt; AA187,"* Los exámenes Reactivos de 40 a 44 años NO DEBEN ser mayor a los Exámenes Procesados de la misma edad. ","")</f>
        <v/>
      </c>
      <c r="DM187" s="193" t="str">
        <f t="shared" ref="DM187:DM209" si="375">IF(AD187&gt; AC187,"* Los exámenes Reactivos de 45 a 49 años NO DEBEN ser mayor a los Exámenes Procesados de la misma edad. ","")</f>
        <v/>
      </c>
      <c r="DN187" s="193" t="str">
        <f t="shared" ref="DN187:DN209" si="376">IF(AF187&gt; AE187,"* Los exámenes Reactivos de 50 a 54 años NO DEBEN ser mayor a los Exámenes Procesados de la misma edad. ","")</f>
        <v/>
      </c>
      <c r="DO187" s="193" t="str">
        <f t="shared" ref="DO187:DO209" si="377">IF(AH187&gt; AG187,"* Los exámenes Reactivos de 55 a 59 años NO DEBEN ser mayor a los Exámenes Procesados de la misma edad. ","")</f>
        <v/>
      </c>
      <c r="DP187" s="193" t="str">
        <f t="shared" ref="DP187:DP209" si="378">IF(AJ187&gt; AI187,"* Los exámenes Reactivos de 60 a 64 años NO DEBEN ser mayor a los Exámenes Procesados de la misma edad. ","")</f>
        <v/>
      </c>
      <c r="DQ187" s="193" t="str">
        <f t="shared" ref="DQ187:DQ209" si="379">IF(AL187&gt; AK187,"* Los exámenes Reactivos de 65 a 69 años NO DEBEN ser mayor a los Exámenes Procesados de la misma edad. ","")</f>
        <v/>
      </c>
      <c r="DR187" s="193" t="str">
        <f t="shared" ref="DR187:DR209" si="380">IF(AN187&gt; AM187,"* Los exámenes Reactivos de 70 a 74 años NO DEBEN ser mayor a los Exámenes Procesados de la misma edad. ","")</f>
        <v/>
      </c>
      <c r="DS187" s="193" t="str">
        <f t="shared" ref="DS187:DS209" si="381">IF(AP187&gt; AO187,"* Los exámenes Reactivos de 75 a 79 años NO DEBEN ser mayor a los Exámenes Procesados de la misma edad. ","")</f>
        <v/>
      </c>
      <c r="DT187" s="193" t="str">
        <f t="shared" ref="DT187:DT209" si="382">IF(AR187&gt; AQ187,"* Los exámenes Reactivos de 80 y mas años NO DEBEN ser mayor a los Exámenes Procesados de la misma edad. ","")</f>
        <v/>
      </c>
      <c r="EA187" s="194">
        <f t="shared" ref="EA187:EA209" si="383">IF(F187&gt; E187,1,0)</f>
        <v>0</v>
      </c>
      <c r="EB187" s="194">
        <f t="shared" ref="EB187:EB209" si="384">IF(H187&gt; G187,1,0)</f>
        <v>0</v>
      </c>
      <c r="EC187" s="194">
        <f t="shared" ref="EC187:EC209" si="385">IF(J187&gt; I187,1,0)</f>
        <v>0</v>
      </c>
      <c r="ED187" s="194">
        <f t="shared" ref="ED187:ED209" si="386">IF(L187&gt; K187,1,0)</f>
        <v>0</v>
      </c>
      <c r="EE187" s="194">
        <f t="shared" ref="EE187:EE209" si="387">IF(N187&gt; M187,1,0)</f>
        <v>0</v>
      </c>
      <c r="EF187" s="194">
        <f t="shared" ref="EF187:EF209" si="388">IF(P187&gt; O187,1,0)</f>
        <v>0</v>
      </c>
      <c r="EG187" s="194">
        <f t="shared" ref="EG187:EG209" si="389">IF(R187&gt; Q187,1,0)</f>
        <v>0</v>
      </c>
      <c r="EH187" s="194">
        <f t="shared" ref="EH187:EH209" si="390">IF(T187&gt; S187,1,0)</f>
        <v>0</v>
      </c>
      <c r="EI187" s="194">
        <f t="shared" ref="EI187:EI209" si="391">IF(V187&gt; U187,1,0)</f>
        <v>0</v>
      </c>
      <c r="EJ187" s="194">
        <f t="shared" ref="EJ187:EJ209" si="392">IF(X187&gt; W187,1,0)</f>
        <v>0</v>
      </c>
      <c r="EK187" s="194">
        <f t="shared" ref="EK187:EK209" si="393">IF(Z187&gt; Y187,1,0)</f>
        <v>0</v>
      </c>
      <c r="EL187" s="194">
        <f t="shared" ref="EL187:EL209" si="394">IF(AB187&gt; AA187,1,0)</f>
        <v>0</v>
      </c>
      <c r="EM187" s="194">
        <f t="shared" ref="EM187:EM209" si="395">IF(AD187&gt; AC187,1,0)</f>
        <v>0</v>
      </c>
      <c r="EN187" s="194">
        <f t="shared" ref="EN187:EN209" si="396">IF(AF187&gt; AE187,1,0)</f>
        <v>0</v>
      </c>
      <c r="EO187" s="194">
        <f t="shared" ref="EO187:EO209" si="397">IF(AH187&gt; AG187,1,0)</f>
        <v>0</v>
      </c>
      <c r="EP187" s="194">
        <f t="shared" ref="EP187:EP209" si="398">IF(AJ187&gt; AI187,1,0)</f>
        <v>0</v>
      </c>
      <c r="EQ187" s="194">
        <f t="shared" ref="EQ187:EQ209" si="399">IF(AL187&gt; AK187,1,0)</f>
        <v>0</v>
      </c>
      <c r="ER187" s="194">
        <f t="shared" ref="ER187:ER209" si="400">IF(AN187&gt; AM187,1,0)</f>
        <v>0</v>
      </c>
      <c r="ES187" s="194">
        <f t="shared" ref="ES187:ES209" si="401">IF(AP187&gt; AO187,1,0)</f>
        <v>0</v>
      </c>
      <c r="ET187" s="194">
        <f t="shared" ref="ET187:ET209" si="402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3">SUM(+E188+G188+I188+K188+M188+O188+Q188+S188+U188+W188+Y188+AA188+AC188+AE188+AG188+AI188+AK188+AM188+AO188+AQ188)</f>
        <v>0</v>
      </c>
      <c r="D188" s="109">
        <f t="shared" si="40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2"/>
        <v/>
      </c>
      <c r="CB188" s="193" t="str">
        <f t="shared" si="353"/>
        <v/>
      </c>
      <c r="CC188" s="193" t="str">
        <f t="shared" si="354"/>
        <v/>
      </c>
      <c r="CD188" s="193" t="str">
        <f t="shared" si="355"/>
        <v/>
      </c>
      <c r="CE188" s="193" t="str">
        <f t="shared" si="356"/>
        <v/>
      </c>
      <c r="CF188" s="193" t="str">
        <f t="shared" si="357"/>
        <v/>
      </c>
      <c r="CG188" s="194">
        <f t="shared" si="358"/>
        <v>0</v>
      </c>
      <c r="CH188" s="194">
        <f t="shared" si="359"/>
        <v>0</v>
      </c>
      <c r="CI188" s="194">
        <f t="shared" si="360"/>
        <v>0</v>
      </c>
      <c r="CJ188" s="194">
        <f t="shared" si="361"/>
        <v>0</v>
      </c>
      <c r="CK188" s="194">
        <f t="shared" si="36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3"/>
        <v/>
      </c>
      <c r="DB188" s="193" t="str">
        <f t="shared" si="364"/>
        <v/>
      </c>
      <c r="DC188" s="193" t="str">
        <f t="shared" si="365"/>
        <v/>
      </c>
      <c r="DD188" s="193" t="str">
        <f t="shared" si="366"/>
        <v/>
      </c>
      <c r="DE188" s="193" t="str">
        <f t="shared" si="367"/>
        <v/>
      </c>
      <c r="DF188" s="193" t="str">
        <f t="shared" si="368"/>
        <v/>
      </c>
      <c r="DG188" s="193" t="str">
        <f t="shared" si="369"/>
        <v/>
      </c>
      <c r="DH188" s="193" t="str">
        <f t="shared" si="370"/>
        <v/>
      </c>
      <c r="DI188" s="193" t="str">
        <f t="shared" si="371"/>
        <v/>
      </c>
      <c r="DJ188" s="193" t="str">
        <f t="shared" si="372"/>
        <v/>
      </c>
      <c r="DK188" s="193" t="str">
        <f t="shared" si="373"/>
        <v/>
      </c>
      <c r="DL188" s="193" t="str">
        <f t="shared" si="374"/>
        <v/>
      </c>
      <c r="DM188" s="193" t="str">
        <f t="shared" si="375"/>
        <v/>
      </c>
      <c r="DN188" s="193" t="str">
        <f t="shared" si="376"/>
        <v/>
      </c>
      <c r="DO188" s="193" t="str">
        <f t="shared" si="377"/>
        <v/>
      </c>
      <c r="DP188" s="193" t="str">
        <f t="shared" si="378"/>
        <v/>
      </c>
      <c r="DQ188" s="193" t="str">
        <f t="shared" si="379"/>
        <v/>
      </c>
      <c r="DR188" s="193" t="str">
        <f t="shared" si="380"/>
        <v/>
      </c>
      <c r="DS188" s="193" t="str">
        <f t="shared" si="381"/>
        <v/>
      </c>
      <c r="DT188" s="193" t="str">
        <f t="shared" si="382"/>
        <v/>
      </c>
      <c r="EA188" s="194">
        <f t="shared" si="383"/>
        <v>0</v>
      </c>
      <c r="EB188" s="194">
        <f t="shared" si="384"/>
        <v>0</v>
      </c>
      <c r="EC188" s="194">
        <f t="shared" si="385"/>
        <v>0</v>
      </c>
      <c r="ED188" s="194">
        <f t="shared" si="386"/>
        <v>0</v>
      </c>
      <c r="EE188" s="194">
        <f t="shared" si="387"/>
        <v>0</v>
      </c>
      <c r="EF188" s="194">
        <f t="shared" si="388"/>
        <v>0</v>
      </c>
      <c r="EG188" s="194">
        <f t="shared" si="389"/>
        <v>0</v>
      </c>
      <c r="EH188" s="194">
        <f t="shared" si="390"/>
        <v>0</v>
      </c>
      <c r="EI188" s="194">
        <f t="shared" si="391"/>
        <v>0</v>
      </c>
      <c r="EJ188" s="194">
        <f t="shared" si="392"/>
        <v>0</v>
      </c>
      <c r="EK188" s="194">
        <f t="shared" si="393"/>
        <v>0</v>
      </c>
      <c r="EL188" s="194">
        <f t="shared" si="394"/>
        <v>0</v>
      </c>
      <c r="EM188" s="194">
        <f t="shared" si="395"/>
        <v>0</v>
      </c>
      <c r="EN188" s="194">
        <f t="shared" si="396"/>
        <v>0</v>
      </c>
      <c r="EO188" s="194">
        <f t="shared" si="397"/>
        <v>0</v>
      </c>
      <c r="EP188" s="194">
        <f t="shared" si="398"/>
        <v>0</v>
      </c>
      <c r="EQ188" s="194">
        <f t="shared" si="399"/>
        <v>0</v>
      </c>
      <c r="ER188" s="194">
        <f t="shared" si="400"/>
        <v>0</v>
      </c>
      <c r="ES188" s="194">
        <f t="shared" si="401"/>
        <v>0</v>
      </c>
      <c r="ET188" s="194">
        <f t="shared" si="402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3"/>
        <v>0</v>
      </c>
      <c r="D189" s="109">
        <f t="shared" si="40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2"/>
        <v/>
      </c>
      <c r="CB189" s="193" t="str">
        <f t="shared" si="353"/>
        <v/>
      </c>
      <c r="CC189" s="193" t="str">
        <f t="shared" si="354"/>
        <v/>
      </c>
      <c r="CD189" s="193" t="str">
        <f t="shared" si="355"/>
        <v/>
      </c>
      <c r="CE189" s="193" t="str">
        <f t="shared" si="356"/>
        <v/>
      </c>
      <c r="CF189" s="193" t="str">
        <f t="shared" si="357"/>
        <v/>
      </c>
      <c r="CG189" s="194">
        <f t="shared" si="358"/>
        <v>0</v>
      </c>
      <c r="CH189" s="194">
        <f t="shared" si="359"/>
        <v>0</v>
      </c>
      <c r="CI189" s="194">
        <f t="shared" si="360"/>
        <v>0</v>
      </c>
      <c r="CJ189" s="194">
        <f t="shared" si="361"/>
        <v>0</v>
      </c>
      <c r="CK189" s="194">
        <f t="shared" si="36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3"/>
        <v/>
      </c>
      <c r="DB189" s="193" t="str">
        <f t="shared" si="364"/>
        <v/>
      </c>
      <c r="DC189" s="193" t="str">
        <f t="shared" si="365"/>
        <v/>
      </c>
      <c r="DD189" s="193" t="str">
        <f t="shared" si="366"/>
        <v/>
      </c>
      <c r="DE189" s="193" t="str">
        <f t="shared" si="367"/>
        <v/>
      </c>
      <c r="DF189" s="193" t="str">
        <f t="shared" si="368"/>
        <v/>
      </c>
      <c r="DG189" s="193" t="str">
        <f t="shared" si="369"/>
        <v/>
      </c>
      <c r="DH189" s="193" t="str">
        <f t="shared" si="370"/>
        <v/>
      </c>
      <c r="DI189" s="193" t="str">
        <f t="shared" si="371"/>
        <v/>
      </c>
      <c r="DJ189" s="193" t="str">
        <f t="shared" si="372"/>
        <v/>
      </c>
      <c r="DK189" s="193" t="str">
        <f t="shared" si="373"/>
        <v/>
      </c>
      <c r="DL189" s="193" t="str">
        <f t="shared" si="374"/>
        <v/>
      </c>
      <c r="DM189" s="193" t="str">
        <f t="shared" si="375"/>
        <v/>
      </c>
      <c r="DN189" s="193" t="str">
        <f t="shared" si="376"/>
        <v/>
      </c>
      <c r="DO189" s="193" t="str">
        <f t="shared" si="377"/>
        <v/>
      </c>
      <c r="DP189" s="193" t="str">
        <f t="shared" si="378"/>
        <v/>
      </c>
      <c r="DQ189" s="193" t="str">
        <f t="shared" si="379"/>
        <v/>
      </c>
      <c r="DR189" s="193" t="str">
        <f t="shared" si="380"/>
        <v/>
      </c>
      <c r="DS189" s="193" t="str">
        <f t="shared" si="381"/>
        <v/>
      </c>
      <c r="DT189" s="193" t="str">
        <f t="shared" si="382"/>
        <v/>
      </c>
      <c r="EA189" s="194">
        <f t="shared" si="383"/>
        <v>0</v>
      </c>
      <c r="EB189" s="194">
        <f t="shared" si="384"/>
        <v>0</v>
      </c>
      <c r="EC189" s="194">
        <f t="shared" si="385"/>
        <v>0</v>
      </c>
      <c r="ED189" s="194">
        <f t="shared" si="386"/>
        <v>0</v>
      </c>
      <c r="EE189" s="194">
        <f t="shared" si="387"/>
        <v>0</v>
      </c>
      <c r="EF189" s="194">
        <f t="shared" si="388"/>
        <v>0</v>
      </c>
      <c r="EG189" s="194">
        <f t="shared" si="389"/>
        <v>0</v>
      </c>
      <c r="EH189" s="194">
        <f t="shared" si="390"/>
        <v>0</v>
      </c>
      <c r="EI189" s="194">
        <f t="shared" si="391"/>
        <v>0</v>
      </c>
      <c r="EJ189" s="194">
        <f t="shared" si="392"/>
        <v>0</v>
      </c>
      <c r="EK189" s="194">
        <f t="shared" si="393"/>
        <v>0</v>
      </c>
      <c r="EL189" s="194">
        <f t="shared" si="394"/>
        <v>0</v>
      </c>
      <c r="EM189" s="194">
        <f t="shared" si="395"/>
        <v>0</v>
      </c>
      <c r="EN189" s="194">
        <f t="shared" si="396"/>
        <v>0</v>
      </c>
      <c r="EO189" s="194">
        <f t="shared" si="397"/>
        <v>0</v>
      </c>
      <c r="EP189" s="194">
        <f t="shared" si="398"/>
        <v>0</v>
      </c>
      <c r="EQ189" s="194">
        <f t="shared" si="399"/>
        <v>0</v>
      </c>
      <c r="ER189" s="194">
        <f t="shared" si="400"/>
        <v>0</v>
      </c>
      <c r="ES189" s="194">
        <f t="shared" si="401"/>
        <v>0</v>
      </c>
      <c r="ET189" s="194">
        <f t="shared" si="402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3"/>
        <v>0</v>
      </c>
      <c r="D190" s="139">
        <f t="shared" si="40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2"/>
        <v/>
      </c>
      <c r="CB190" s="193" t="str">
        <f t="shared" si="353"/>
        <v/>
      </c>
      <c r="CC190" s="193" t="str">
        <f t="shared" si="354"/>
        <v/>
      </c>
      <c r="CD190" s="193" t="str">
        <f t="shared" si="355"/>
        <v/>
      </c>
      <c r="CE190" s="193" t="str">
        <f t="shared" si="356"/>
        <v/>
      </c>
      <c r="CF190" s="193" t="str">
        <f t="shared" si="357"/>
        <v/>
      </c>
      <c r="CG190" s="194">
        <f t="shared" si="358"/>
        <v>0</v>
      </c>
      <c r="CH190" s="194">
        <f t="shared" si="359"/>
        <v>0</v>
      </c>
      <c r="CI190" s="194">
        <f t="shared" si="360"/>
        <v>0</v>
      </c>
      <c r="CJ190" s="194">
        <f t="shared" si="361"/>
        <v>0</v>
      </c>
      <c r="CK190" s="194">
        <f t="shared" si="36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3"/>
        <v/>
      </c>
      <c r="DB190" s="193" t="str">
        <f t="shared" si="364"/>
        <v/>
      </c>
      <c r="DC190" s="193" t="str">
        <f t="shared" si="365"/>
        <v/>
      </c>
      <c r="DD190" s="193" t="str">
        <f t="shared" si="366"/>
        <v/>
      </c>
      <c r="DE190" s="193" t="str">
        <f t="shared" si="367"/>
        <v/>
      </c>
      <c r="DF190" s="193" t="str">
        <f t="shared" si="368"/>
        <v/>
      </c>
      <c r="DG190" s="193" t="str">
        <f t="shared" si="369"/>
        <v/>
      </c>
      <c r="DH190" s="193" t="str">
        <f t="shared" si="370"/>
        <v/>
      </c>
      <c r="DI190" s="193" t="str">
        <f t="shared" si="371"/>
        <v/>
      </c>
      <c r="DJ190" s="193" t="str">
        <f t="shared" si="372"/>
        <v/>
      </c>
      <c r="DK190" s="193" t="str">
        <f t="shared" si="373"/>
        <v/>
      </c>
      <c r="DL190" s="193" t="str">
        <f t="shared" si="374"/>
        <v/>
      </c>
      <c r="DM190" s="193" t="str">
        <f t="shared" si="375"/>
        <v/>
      </c>
      <c r="DN190" s="193" t="str">
        <f t="shared" si="376"/>
        <v/>
      </c>
      <c r="DO190" s="193" t="str">
        <f t="shared" si="377"/>
        <v/>
      </c>
      <c r="DP190" s="193" t="str">
        <f t="shared" si="378"/>
        <v/>
      </c>
      <c r="DQ190" s="193" t="str">
        <f t="shared" si="379"/>
        <v/>
      </c>
      <c r="DR190" s="193" t="str">
        <f t="shared" si="380"/>
        <v/>
      </c>
      <c r="DS190" s="193" t="str">
        <f t="shared" si="381"/>
        <v/>
      </c>
      <c r="DT190" s="193" t="str">
        <f t="shared" si="382"/>
        <v/>
      </c>
      <c r="EA190" s="194">
        <f t="shared" si="383"/>
        <v>0</v>
      </c>
      <c r="EB190" s="194">
        <f t="shared" si="384"/>
        <v>0</v>
      </c>
      <c r="EC190" s="194">
        <f t="shared" si="385"/>
        <v>0</v>
      </c>
      <c r="ED190" s="194">
        <f t="shared" si="386"/>
        <v>0</v>
      </c>
      <c r="EE190" s="194">
        <f t="shared" si="387"/>
        <v>0</v>
      </c>
      <c r="EF190" s="194">
        <f t="shared" si="388"/>
        <v>0</v>
      </c>
      <c r="EG190" s="194">
        <f t="shared" si="389"/>
        <v>0</v>
      </c>
      <c r="EH190" s="194">
        <f t="shared" si="390"/>
        <v>0</v>
      </c>
      <c r="EI190" s="194">
        <f t="shared" si="391"/>
        <v>0</v>
      </c>
      <c r="EJ190" s="194">
        <f t="shared" si="392"/>
        <v>0</v>
      </c>
      <c r="EK190" s="194">
        <f t="shared" si="393"/>
        <v>0</v>
      </c>
      <c r="EL190" s="194">
        <f t="shared" si="394"/>
        <v>0</v>
      </c>
      <c r="EM190" s="194">
        <f t="shared" si="395"/>
        <v>0</v>
      </c>
      <c r="EN190" s="194">
        <f t="shared" si="396"/>
        <v>0</v>
      </c>
      <c r="EO190" s="194">
        <f t="shared" si="397"/>
        <v>0</v>
      </c>
      <c r="EP190" s="194">
        <f t="shared" si="398"/>
        <v>0</v>
      </c>
      <c r="EQ190" s="194">
        <f t="shared" si="399"/>
        <v>0</v>
      </c>
      <c r="ER190" s="194">
        <f t="shared" si="400"/>
        <v>0</v>
      </c>
      <c r="ES190" s="194">
        <f t="shared" si="401"/>
        <v>0</v>
      </c>
      <c r="ET190" s="194">
        <f t="shared" si="402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3"/>
        <v>0</v>
      </c>
      <c r="D191" s="139">
        <f t="shared" si="40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2"/>
        <v/>
      </c>
      <c r="CB191" s="193" t="str">
        <f t="shared" si="353"/>
        <v/>
      </c>
      <c r="CC191" s="193" t="str">
        <f t="shared" si="354"/>
        <v/>
      </c>
      <c r="CD191" s="193" t="str">
        <f t="shared" si="355"/>
        <v/>
      </c>
      <c r="CE191" s="193" t="str">
        <f t="shared" si="356"/>
        <v/>
      </c>
      <c r="CF191" s="193" t="str">
        <f t="shared" si="357"/>
        <v/>
      </c>
      <c r="CG191" s="194">
        <f t="shared" si="358"/>
        <v>0</v>
      </c>
      <c r="CH191" s="194">
        <f t="shared" si="359"/>
        <v>0</v>
      </c>
      <c r="CI191" s="194">
        <f t="shared" si="360"/>
        <v>0</v>
      </c>
      <c r="CJ191" s="194">
        <f t="shared" si="361"/>
        <v>0</v>
      </c>
      <c r="CK191" s="194">
        <f t="shared" si="36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3"/>
        <v/>
      </c>
      <c r="DB191" s="193" t="str">
        <f t="shared" si="364"/>
        <v/>
      </c>
      <c r="DC191" s="193" t="str">
        <f t="shared" si="365"/>
        <v/>
      </c>
      <c r="DD191" s="193" t="str">
        <f t="shared" si="366"/>
        <v/>
      </c>
      <c r="DE191" s="193" t="str">
        <f t="shared" si="367"/>
        <v/>
      </c>
      <c r="DF191" s="193" t="str">
        <f t="shared" si="368"/>
        <v/>
      </c>
      <c r="DG191" s="193" t="str">
        <f t="shared" si="369"/>
        <v/>
      </c>
      <c r="DH191" s="193" t="str">
        <f t="shared" si="370"/>
        <v/>
      </c>
      <c r="DI191" s="193" t="str">
        <f t="shared" si="371"/>
        <v/>
      </c>
      <c r="DJ191" s="193" t="str">
        <f t="shared" si="372"/>
        <v/>
      </c>
      <c r="DK191" s="193" t="str">
        <f t="shared" si="373"/>
        <v/>
      </c>
      <c r="DL191" s="193" t="str">
        <f t="shared" si="374"/>
        <v/>
      </c>
      <c r="DM191" s="193" t="str">
        <f t="shared" si="375"/>
        <v/>
      </c>
      <c r="DN191" s="193" t="str">
        <f t="shared" si="376"/>
        <v/>
      </c>
      <c r="DO191" s="193" t="str">
        <f t="shared" si="377"/>
        <v/>
      </c>
      <c r="DP191" s="193" t="str">
        <f t="shared" si="378"/>
        <v/>
      </c>
      <c r="DQ191" s="193" t="str">
        <f t="shared" si="379"/>
        <v/>
      </c>
      <c r="DR191" s="193" t="str">
        <f t="shared" si="380"/>
        <v/>
      </c>
      <c r="DS191" s="193" t="str">
        <f t="shared" si="381"/>
        <v/>
      </c>
      <c r="DT191" s="193" t="str">
        <f t="shared" si="382"/>
        <v/>
      </c>
      <c r="EA191" s="194">
        <f t="shared" si="383"/>
        <v>0</v>
      </c>
      <c r="EB191" s="194">
        <f t="shared" si="384"/>
        <v>0</v>
      </c>
      <c r="EC191" s="194">
        <f t="shared" si="385"/>
        <v>0</v>
      </c>
      <c r="ED191" s="194">
        <f t="shared" si="386"/>
        <v>0</v>
      </c>
      <c r="EE191" s="194">
        <f t="shared" si="387"/>
        <v>0</v>
      </c>
      <c r="EF191" s="194">
        <f t="shared" si="388"/>
        <v>0</v>
      </c>
      <c r="EG191" s="194">
        <f t="shared" si="389"/>
        <v>0</v>
      </c>
      <c r="EH191" s="194">
        <f t="shared" si="390"/>
        <v>0</v>
      </c>
      <c r="EI191" s="194">
        <f t="shared" si="391"/>
        <v>0</v>
      </c>
      <c r="EJ191" s="194">
        <f t="shared" si="392"/>
        <v>0</v>
      </c>
      <c r="EK191" s="194">
        <f t="shared" si="393"/>
        <v>0</v>
      </c>
      <c r="EL191" s="194">
        <f t="shared" si="394"/>
        <v>0</v>
      </c>
      <c r="EM191" s="194">
        <f t="shared" si="395"/>
        <v>0</v>
      </c>
      <c r="EN191" s="194">
        <f t="shared" si="396"/>
        <v>0</v>
      </c>
      <c r="EO191" s="194">
        <f t="shared" si="397"/>
        <v>0</v>
      </c>
      <c r="EP191" s="194">
        <f t="shared" si="398"/>
        <v>0</v>
      </c>
      <c r="EQ191" s="194">
        <f t="shared" si="399"/>
        <v>0</v>
      </c>
      <c r="ER191" s="194">
        <f t="shared" si="400"/>
        <v>0</v>
      </c>
      <c r="ES191" s="194">
        <f t="shared" si="401"/>
        <v>0</v>
      </c>
      <c r="ET191" s="194">
        <f t="shared" si="402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3"/>
        <v>0</v>
      </c>
      <c r="D192" s="109">
        <f t="shared" si="40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2"/>
        <v/>
      </c>
      <c r="CB192" s="193" t="str">
        <f t="shared" si="353"/>
        <v/>
      </c>
      <c r="CC192" s="193" t="str">
        <f t="shared" si="354"/>
        <v/>
      </c>
      <c r="CD192" s="193" t="str">
        <f t="shared" si="355"/>
        <v/>
      </c>
      <c r="CE192" s="193" t="str">
        <f t="shared" si="356"/>
        <v/>
      </c>
      <c r="CF192" s="193" t="str">
        <f t="shared" si="357"/>
        <v/>
      </c>
      <c r="CG192" s="194">
        <f t="shared" si="358"/>
        <v>0</v>
      </c>
      <c r="CH192" s="194">
        <f t="shared" si="359"/>
        <v>0</v>
      </c>
      <c r="CI192" s="194">
        <f t="shared" si="360"/>
        <v>0</v>
      </c>
      <c r="CJ192" s="194">
        <f t="shared" si="361"/>
        <v>0</v>
      </c>
      <c r="CK192" s="194">
        <f t="shared" si="36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3"/>
        <v/>
      </c>
      <c r="DB192" s="193" t="str">
        <f t="shared" si="364"/>
        <v/>
      </c>
      <c r="DC192" s="193" t="str">
        <f t="shared" si="365"/>
        <v/>
      </c>
      <c r="DD192" s="193" t="str">
        <f t="shared" si="366"/>
        <v/>
      </c>
      <c r="DE192" s="193" t="str">
        <f t="shared" si="367"/>
        <v/>
      </c>
      <c r="DF192" s="193" t="str">
        <f t="shared" si="368"/>
        <v/>
      </c>
      <c r="DG192" s="193" t="str">
        <f t="shared" si="369"/>
        <v/>
      </c>
      <c r="DH192" s="193" t="str">
        <f t="shared" si="370"/>
        <v/>
      </c>
      <c r="DI192" s="193" t="str">
        <f t="shared" si="371"/>
        <v/>
      </c>
      <c r="DJ192" s="193" t="str">
        <f t="shared" si="372"/>
        <v/>
      </c>
      <c r="DK192" s="193" t="str">
        <f t="shared" si="373"/>
        <v/>
      </c>
      <c r="DL192" s="193" t="str">
        <f t="shared" si="374"/>
        <v/>
      </c>
      <c r="DM192" s="193" t="str">
        <f t="shared" si="375"/>
        <v/>
      </c>
      <c r="DN192" s="193" t="str">
        <f t="shared" si="376"/>
        <v/>
      </c>
      <c r="DO192" s="193" t="str">
        <f t="shared" si="377"/>
        <v/>
      </c>
      <c r="DP192" s="193" t="str">
        <f t="shared" si="378"/>
        <v/>
      </c>
      <c r="DQ192" s="193" t="str">
        <f t="shared" si="379"/>
        <v/>
      </c>
      <c r="DR192" s="193" t="str">
        <f t="shared" si="380"/>
        <v/>
      </c>
      <c r="DS192" s="193" t="str">
        <f t="shared" si="381"/>
        <v/>
      </c>
      <c r="DT192" s="193" t="str">
        <f t="shared" si="382"/>
        <v/>
      </c>
      <c r="EA192" s="194">
        <f t="shared" si="383"/>
        <v>0</v>
      </c>
      <c r="EB192" s="194">
        <f t="shared" si="384"/>
        <v>0</v>
      </c>
      <c r="EC192" s="194">
        <f t="shared" si="385"/>
        <v>0</v>
      </c>
      <c r="ED192" s="194">
        <f t="shared" si="386"/>
        <v>0</v>
      </c>
      <c r="EE192" s="194">
        <f t="shared" si="387"/>
        <v>0</v>
      </c>
      <c r="EF192" s="194">
        <f t="shared" si="388"/>
        <v>0</v>
      </c>
      <c r="EG192" s="194">
        <f t="shared" si="389"/>
        <v>0</v>
      </c>
      <c r="EH192" s="194">
        <f t="shared" si="390"/>
        <v>0</v>
      </c>
      <c r="EI192" s="194">
        <f t="shared" si="391"/>
        <v>0</v>
      </c>
      <c r="EJ192" s="194">
        <f t="shared" si="392"/>
        <v>0</v>
      </c>
      <c r="EK192" s="194">
        <f t="shared" si="393"/>
        <v>0</v>
      </c>
      <c r="EL192" s="194">
        <f t="shared" si="394"/>
        <v>0</v>
      </c>
      <c r="EM192" s="194">
        <f t="shared" si="395"/>
        <v>0</v>
      </c>
      <c r="EN192" s="194">
        <f t="shared" si="396"/>
        <v>0</v>
      </c>
      <c r="EO192" s="194">
        <f t="shared" si="397"/>
        <v>0</v>
      </c>
      <c r="EP192" s="194">
        <f t="shared" si="398"/>
        <v>0</v>
      </c>
      <c r="EQ192" s="194">
        <f t="shared" si="399"/>
        <v>0</v>
      </c>
      <c r="ER192" s="194">
        <f t="shared" si="400"/>
        <v>0</v>
      </c>
      <c r="ES192" s="194">
        <f t="shared" si="401"/>
        <v>0</v>
      </c>
      <c r="ET192" s="194">
        <f t="shared" si="402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3"/>
        <v>0</v>
      </c>
      <c r="D193" s="109">
        <f t="shared" si="40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2"/>
        <v/>
      </c>
      <c r="CB193" s="193" t="str">
        <f t="shared" si="353"/>
        <v/>
      </c>
      <c r="CC193" s="193" t="str">
        <f t="shared" si="354"/>
        <v/>
      </c>
      <c r="CD193" s="193" t="str">
        <f t="shared" si="355"/>
        <v/>
      </c>
      <c r="CE193" s="193" t="str">
        <f t="shared" si="356"/>
        <v/>
      </c>
      <c r="CF193" s="193" t="str">
        <f t="shared" si="357"/>
        <v/>
      </c>
      <c r="CG193" s="194">
        <f t="shared" si="358"/>
        <v>0</v>
      </c>
      <c r="CH193" s="194">
        <f t="shared" si="359"/>
        <v>0</v>
      </c>
      <c r="CI193" s="194">
        <f t="shared" si="360"/>
        <v>0</v>
      </c>
      <c r="CJ193" s="194">
        <f t="shared" si="361"/>
        <v>0</v>
      </c>
      <c r="CK193" s="194">
        <f t="shared" si="36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3"/>
        <v/>
      </c>
      <c r="DB193" s="193" t="str">
        <f t="shared" si="364"/>
        <v/>
      </c>
      <c r="DC193" s="193" t="str">
        <f t="shared" si="365"/>
        <v/>
      </c>
      <c r="DD193" s="193" t="str">
        <f t="shared" si="366"/>
        <v/>
      </c>
      <c r="DE193" s="193" t="str">
        <f t="shared" si="367"/>
        <v/>
      </c>
      <c r="DF193" s="193" t="str">
        <f t="shared" si="368"/>
        <v/>
      </c>
      <c r="DG193" s="193" t="str">
        <f t="shared" si="369"/>
        <v/>
      </c>
      <c r="DH193" s="193" t="str">
        <f t="shared" si="370"/>
        <v/>
      </c>
      <c r="DI193" s="193" t="str">
        <f t="shared" si="371"/>
        <v/>
      </c>
      <c r="DJ193" s="193" t="str">
        <f t="shared" si="372"/>
        <v/>
      </c>
      <c r="DK193" s="193" t="str">
        <f t="shared" si="373"/>
        <v/>
      </c>
      <c r="DL193" s="193" t="str">
        <f t="shared" si="374"/>
        <v/>
      </c>
      <c r="DM193" s="193" t="str">
        <f t="shared" si="375"/>
        <v/>
      </c>
      <c r="DN193" s="193" t="str">
        <f t="shared" si="376"/>
        <v/>
      </c>
      <c r="DO193" s="193" t="str">
        <f t="shared" si="377"/>
        <v/>
      </c>
      <c r="DP193" s="193" t="str">
        <f t="shared" si="378"/>
        <v/>
      </c>
      <c r="DQ193" s="193" t="str">
        <f t="shared" si="379"/>
        <v/>
      </c>
      <c r="DR193" s="193" t="str">
        <f t="shared" si="380"/>
        <v/>
      </c>
      <c r="DS193" s="193" t="str">
        <f t="shared" si="381"/>
        <v/>
      </c>
      <c r="DT193" s="193" t="str">
        <f t="shared" si="382"/>
        <v/>
      </c>
      <c r="EA193" s="194">
        <f t="shared" si="383"/>
        <v>0</v>
      </c>
      <c r="EB193" s="194">
        <f t="shared" si="384"/>
        <v>0</v>
      </c>
      <c r="EC193" s="194">
        <f t="shared" si="385"/>
        <v>0</v>
      </c>
      <c r="ED193" s="194">
        <f t="shared" si="386"/>
        <v>0</v>
      </c>
      <c r="EE193" s="194">
        <f t="shared" si="387"/>
        <v>0</v>
      </c>
      <c r="EF193" s="194">
        <f t="shared" si="388"/>
        <v>0</v>
      </c>
      <c r="EG193" s="194">
        <f t="shared" si="389"/>
        <v>0</v>
      </c>
      <c r="EH193" s="194">
        <f t="shared" si="390"/>
        <v>0</v>
      </c>
      <c r="EI193" s="194">
        <f t="shared" si="391"/>
        <v>0</v>
      </c>
      <c r="EJ193" s="194">
        <f t="shared" si="392"/>
        <v>0</v>
      </c>
      <c r="EK193" s="194">
        <f t="shared" si="393"/>
        <v>0</v>
      </c>
      <c r="EL193" s="194">
        <f t="shared" si="394"/>
        <v>0</v>
      </c>
      <c r="EM193" s="194">
        <f t="shared" si="395"/>
        <v>0</v>
      </c>
      <c r="EN193" s="194">
        <f t="shared" si="396"/>
        <v>0</v>
      </c>
      <c r="EO193" s="194">
        <f t="shared" si="397"/>
        <v>0</v>
      </c>
      <c r="EP193" s="194">
        <f t="shared" si="398"/>
        <v>0</v>
      </c>
      <c r="EQ193" s="194">
        <f t="shared" si="399"/>
        <v>0</v>
      </c>
      <c r="ER193" s="194">
        <f t="shared" si="400"/>
        <v>0</v>
      </c>
      <c r="ES193" s="194">
        <f t="shared" si="401"/>
        <v>0</v>
      </c>
      <c r="ET193" s="194">
        <f t="shared" si="402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3"/>
        <v>0</v>
      </c>
      <c r="D194" s="139">
        <f t="shared" si="40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2"/>
        <v/>
      </c>
      <c r="CB194" s="193" t="str">
        <f t="shared" si="353"/>
        <v/>
      </c>
      <c r="CC194" s="193" t="str">
        <f t="shared" si="354"/>
        <v/>
      </c>
      <c r="CD194" s="193" t="str">
        <f t="shared" si="355"/>
        <v/>
      </c>
      <c r="CE194" s="193" t="str">
        <f t="shared" si="356"/>
        <v/>
      </c>
      <c r="CF194" s="193" t="str">
        <f t="shared" si="357"/>
        <v/>
      </c>
      <c r="CG194" s="194">
        <f t="shared" si="358"/>
        <v>0</v>
      </c>
      <c r="CH194" s="194">
        <f t="shared" si="359"/>
        <v>0</v>
      </c>
      <c r="CI194" s="194">
        <f t="shared" si="360"/>
        <v>0</v>
      </c>
      <c r="CJ194" s="194">
        <f t="shared" si="361"/>
        <v>0</v>
      </c>
      <c r="CK194" s="194">
        <f t="shared" si="36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3"/>
        <v/>
      </c>
      <c r="DB194" s="193" t="str">
        <f t="shared" si="364"/>
        <v/>
      </c>
      <c r="DC194" s="193" t="str">
        <f t="shared" si="365"/>
        <v/>
      </c>
      <c r="DD194" s="193" t="str">
        <f t="shared" si="366"/>
        <v/>
      </c>
      <c r="DE194" s="193" t="str">
        <f t="shared" si="367"/>
        <v/>
      </c>
      <c r="DF194" s="193" t="str">
        <f t="shared" si="368"/>
        <v/>
      </c>
      <c r="DG194" s="193" t="str">
        <f t="shared" si="369"/>
        <v/>
      </c>
      <c r="DH194" s="193" t="str">
        <f t="shared" si="370"/>
        <v/>
      </c>
      <c r="DI194" s="193" t="str">
        <f t="shared" si="371"/>
        <v/>
      </c>
      <c r="DJ194" s="193" t="str">
        <f t="shared" si="372"/>
        <v/>
      </c>
      <c r="DK194" s="193" t="str">
        <f t="shared" si="373"/>
        <v/>
      </c>
      <c r="DL194" s="193" t="str">
        <f t="shared" si="374"/>
        <v/>
      </c>
      <c r="DM194" s="193" t="str">
        <f t="shared" si="375"/>
        <v/>
      </c>
      <c r="DN194" s="193" t="str">
        <f t="shared" si="376"/>
        <v/>
      </c>
      <c r="DO194" s="193" t="str">
        <f t="shared" si="377"/>
        <v/>
      </c>
      <c r="DP194" s="193" t="str">
        <f t="shared" si="378"/>
        <v/>
      </c>
      <c r="DQ194" s="193" t="str">
        <f t="shared" si="379"/>
        <v/>
      </c>
      <c r="DR194" s="193" t="str">
        <f t="shared" si="380"/>
        <v/>
      </c>
      <c r="DS194" s="193" t="str">
        <f t="shared" si="381"/>
        <v/>
      </c>
      <c r="DT194" s="193" t="str">
        <f t="shared" si="382"/>
        <v/>
      </c>
      <c r="EA194" s="194">
        <f t="shared" si="383"/>
        <v>0</v>
      </c>
      <c r="EB194" s="194">
        <f t="shared" si="384"/>
        <v>0</v>
      </c>
      <c r="EC194" s="194">
        <f t="shared" si="385"/>
        <v>0</v>
      </c>
      <c r="ED194" s="194">
        <f t="shared" si="386"/>
        <v>0</v>
      </c>
      <c r="EE194" s="194">
        <f t="shared" si="387"/>
        <v>0</v>
      </c>
      <c r="EF194" s="194">
        <f t="shared" si="388"/>
        <v>0</v>
      </c>
      <c r="EG194" s="194">
        <f t="shared" si="389"/>
        <v>0</v>
      </c>
      <c r="EH194" s="194">
        <f t="shared" si="390"/>
        <v>0</v>
      </c>
      <c r="EI194" s="194">
        <f t="shared" si="391"/>
        <v>0</v>
      </c>
      <c r="EJ194" s="194">
        <f t="shared" si="392"/>
        <v>0</v>
      </c>
      <c r="EK194" s="194">
        <f t="shared" si="393"/>
        <v>0</v>
      </c>
      <c r="EL194" s="194">
        <f t="shared" si="394"/>
        <v>0</v>
      </c>
      <c r="EM194" s="194">
        <f t="shared" si="395"/>
        <v>0</v>
      </c>
      <c r="EN194" s="194">
        <f t="shared" si="396"/>
        <v>0</v>
      </c>
      <c r="EO194" s="194">
        <f t="shared" si="397"/>
        <v>0</v>
      </c>
      <c r="EP194" s="194">
        <f t="shared" si="398"/>
        <v>0</v>
      </c>
      <c r="EQ194" s="194">
        <f t="shared" si="399"/>
        <v>0</v>
      </c>
      <c r="ER194" s="194">
        <f t="shared" si="400"/>
        <v>0</v>
      </c>
      <c r="ES194" s="194">
        <f t="shared" si="401"/>
        <v>0</v>
      </c>
      <c r="ET194" s="194">
        <f t="shared" si="402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3"/>
        <v>0</v>
      </c>
      <c r="D195" s="140">
        <f t="shared" si="40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2"/>
        <v/>
      </c>
      <c r="CB195" s="193" t="str">
        <f t="shared" si="353"/>
        <v/>
      </c>
      <c r="CC195" s="193" t="str">
        <f t="shared" si="354"/>
        <v/>
      </c>
      <c r="CD195" s="193" t="str">
        <f t="shared" si="355"/>
        <v/>
      </c>
      <c r="CE195" s="193" t="str">
        <f t="shared" si="356"/>
        <v/>
      </c>
      <c r="CF195" s="193" t="str">
        <f t="shared" si="357"/>
        <v/>
      </c>
      <c r="CG195" s="194">
        <f t="shared" si="358"/>
        <v>0</v>
      </c>
      <c r="CH195" s="194">
        <f t="shared" si="359"/>
        <v>0</v>
      </c>
      <c r="CI195" s="194">
        <f t="shared" si="360"/>
        <v>0</v>
      </c>
      <c r="CJ195" s="194">
        <f t="shared" si="361"/>
        <v>0</v>
      </c>
      <c r="CK195" s="194">
        <f t="shared" si="36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3"/>
        <v/>
      </c>
      <c r="DB195" s="193" t="str">
        <f t="shared" si="364"/>
        <v/>
      </c>
      <c r="DC195" s="193" t="str">
        <f t="shared" si="365"/>
        <v/>
      </c>
      <c r="DD195" s="193" t="str">
        <f t="shared" si="366"/>
        <v/>
      </c>
      <c r="DE195" s="193" t="str">
        <f t="shared" si="367"/>
        <v/>
      </c>
      <c r="DF195" s="193" t="str">
        <f t="shared" si="368"/>
        <v/>
      </c>
      <c r="DG195" s="193" t="str">
        <f t="shared" si="369"/>
        <v/>
      </c>
      <c r="DH195" s="193" t="str">
        <f t="shared" si="370"/>
        <v/>
      </c>
      <c r="DI195" s="193" t="str">
        <f t="shared" si="371"/>
        <v/>
      </c>
      <c r="DJ195" s="193" t="str">
        <f t="shared" si="372"/>
        <v/>
      </c>
      <c r="DK195" s="193" t="str">
        <f t="shared" si="373"/>
        <v/>
      </c>
      <c r="DL195" s="193" t="str">
        <f t="shared" si="374"/>
        <v/>
      </c>
      <c r="DM195" s="193" t="str">
        <f t="shared" si="375"/>
        <v/>
      </c>
      <c r="DN195" s="193" t="str">
        <f t="shared" si="376"/>
        <v/>
      </c>
      <c r="DO195" s="193" t="str">
        <f t="shared" si="377"/>
        <v/>
      </c>
      <c r="DP195" s="193" t="str">
        <f t="shared" si="378"/>
        <v/>
      </c>
      <c r="DQ195" s="193" t="str">
        <f t="shared" si="379"/>
        <v/>
      </c>
      <c r="DR195" s="193" t="str">
        <f t="shared" si="380"/>
        <v/>
      </c>
      <c r="DS195" s="193" t="str">
        <f t="shared" si="381"/>
        <v/>
      </c>
      <c r="DT195" s="193" t="str">
        <f t="shared" si="382"/>
        <v/>
      </c>
      <c r="EA195" s="194">
        <f t="shared" si="383"/>
        <v>0</v>
      </c>
      <c r="EB195" s="194">
        <f t="shared" si="384"/>
        <v>0</v>
      </c>
      <c r="EC195" s="194">
        <f t="shared" si="385"/>
        <v>0</v>
      </c>
      <c r="ED195" s="194">
        <f t="shared" si="386"/>
        <v>0</v>
      </c>
      <c r="EE195" s="194">
        <f t="shared" si="387"/>
        <v>0</v>
      </c>
      <c r="EF195" s="194">
        <f t="shared" si="388"/>
        <v>0</v>
      </c>
      <c r="EG195" s="194">
        <f t="shared" si="389"/>
        <v>0</v>
      </c>
      <c r="EH195" s="194">
        <f t="shared" si="390"/>
        <v>0</v>
      </c>
      <c r="EI195" s="194">
        <f t="shared" si="391"/>
        <v>0</v>
      </c>
      <c r="EJ195" s="194">
        <f t="shared" si="392"/>
        <v>0</v>
      </c>
      <c r="EK195" s="194">
        <f t="shared" si="393"/>
        <v>0</v>
      </c>
      <c r="EL195" s="194">
        <f t="shared" si="394"/>
        <v>0</v>
      </c>
      <c r="EM195" s="194">
        <f t="shared" si="395"/>
        <v>0</v>
      </c>
      <c r="EN195" s="194">
        <f t="shared" si="396"/>
        <v>0</v>
      </c>
      <c r="EO195" s="194">
        <f t="shared" si="397"/>
        <v>0</v>
      </c>
      <c r="EP195" s="194">
        <f t="shared" si="398"/>
        <v>0</v>
      </c>
      <c r="EQ195" s="194">
        <f t="shared" si="399"/>
        <v>0</v>
      </c>
      <c r="ER195" s="194">
        <f t="shared" si="400"/>
        <v>0</v>
      </c>
      <c r="ES195" s="194">
        <f t="shared" si="401"/>
        <v>0</v>
      </c>
      <c r="ET195" s="194">
        <f t="shared" si="402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3"/>
        <v>0</v>
      </c>
      <c r="D196" s="136">
        <f t="shared" si="40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2"/>
        <v/>
      </c>
      <c r="CB196" s="193" t="str">
        <f t="shared" si="353"/>
        <v/>
      </c>
      <c r="CC196" s="193" t="str">
        <f t="shared" si="354"/>
        <v/>
      </c>
      <c r="CD196" s="193" t="str">
        <f t="shared" si="355"/>
        <v/>
      </c>
      <c r="CE196" s="193" t="str">
        <f t="shared" si="356"/>
        <v/>
      </c>
      <c r="CF196" s="193" t="str">
        <f t="shared" si="357"/>
        <v/>
      </c>
      <c r="CG196" s="194">
        <f t="shared" si="358"/>
        <v>0</v>
      </c>
      <c r="CH196" s="194">
        <f t="shared" si="359"/>
        <v>0</v>
      </c>
      <c r="CI196" s="194">
        <f t="shared" si="360"/>
        <v>0</v>
      </c>
      <c r="CJ196" s="194">
        <f t="shared" si="361"/>
        <v>0</v>
      </c>
      <c r="CK196" s="194">
        <f t="shared" si="36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3"/>
        <v/>
      </c>
      <c r="DB196" s="193" t="str">
        <f t="shared" si="364"/>
        <v/>
      </c>
      <c r="DC196" s="193" t="str">
        <f t="shared" si="365"/>
        <v/>
      </c>
      <c r="DD196" s="193" t="str">
        <f t="shared" si="366"/>
        <v/>
      </c>
      <c r="DE196" s="193" t="str">
        <f t="shared" si="367"/>
        <v/>
      </c>
      <c r="DF196" s="193" t="str">
        <f t="shared" si="368"/>
        <v/>
      </c>
      <c r="DG196" s="193" t="str">
        <f t="shared" si="369"/>
        <v/>
      </c>
      <c r="DH196" s="193" t="str">
        <f t="shared" si="370"/>
        <v/>
      </c>
      <c r="DI196" s="193" t="str">
        <f t="shared" si="371"/>
        <v/>
      </c>
      <c r="DJ196" s="193" t="str">
        <f t="shared" si="372"/>
        <v/>
      </c>
      <c r="DK196" s="193" t="str">
        <f t="shared" si="373"/>
        <v/>
      </c>
      <c r="DL196" s="193" t="str">
        <f t="shared" si="374"/>
        <v/>
      </c>
      <c r="DM196" s="193" t="str">
        <f t="shared" si="375"/>
        <v/>
      </c>
      <c r="DN196" s="193" t="str">
        <f t="shared" si="376"/>
        <v/>
      </c>
      <c r="DO196" s="193" t="str">
        <f t="shared" si="377"/>
        <v/>
      </c>
      <c r="DP196" s="193" t="str">
        <f t="shared" si="378"/>
        <v/>
      </c>
      <c r="DQ196" s="193" t="str">
        <f t="shared" si="379"/>
        <v/>
      </c>
      <c r="DR196" s="193" t="str">
        <f t="shared" si="380"/>
        <v/>
      </c>
      <c r="DS196" s="193" t="str">
        <f t="shared" si="381"/>
        <v/>
      </c>
      <c r="DT196" s="193" t="str">
        <f t="shared" si="382"/>
        <v/>
      </c>
      <c r="EA196" s="194">
        <f t="shared" si="383"/>
        <v>0</v>
      </c>
      <c r="EB196" s="194">
        <f t="shared" si="384"/>
        <v>0</v>
      </c>
      <c r="EC196" s="194">
        <f t="shared" si="385"/>
        <v>0</v>
      </c>
      <c r="ED196" s="194">
        <f t="shared" si="386"/>
        <v>0</v>
      </c>
      <c r="EE196" s="194">
        <f t="shared" si="387"/>
        <v>0</v>
      </c>
      <c r="EF196" s="194">
        <f t="shared" si="388"/>
        <v>0</v>
      </c>
      <c r="EG196" s="194">
        <f t="shared" si="389"/>
        <v>0</v>
      </c>
      <c r="EH196" s="194">
        <f t="shared" si="390"/>
        <v>0</v>
      </c>
      <c r="EI196" s="194">
        <f t="shared" si="391"/>
        <v>0</v>
      </c>
      <c r="EJ196" s="194">
        <f t="shared" si="392"/>
        <v>0</v>
      </c>
      <c r="EK196" s="194">
        <f t="shared" si="393"/>
        <v>0</v>
      </c>
      <c r="EL196" s="194">
        <f t="shared" si="394"/>
        <v>0</v>
      </c>
      <c r="EM196" s="194">
        <f t="shared" si="395"/>
        <v>0</v>
      </c>
      <c r="EN196" s="194">
        <f t="shared" si="396"/>
        <v>0</v>
      </c>
      <c r="EO196" s="194">
        <f t="shared" si="397"/>
        <v>0</v>
      </c>
      <c r="EP196" s="194">
        <f t="shared" si="398"/>
        <v>0</v>
      </c>
      <c r="EQ196" s="194">
        <f t="shared" si="399"/>
        <v>0</v>
      </c>
      <c r="ER196" s="194">
        <f t="shared" si="400"/>
        <v>0</v>
      </c>
      <c r="ES196" s="194">
        <f t="shared" si="401"/>
        <v>0</v>
      </c>
      <c r="ET196" s="194">
        <f t="shared" si="402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3"/>
        <v>0</v>
      </c>
      <c r="D197" s="109">
        <f t="shared" si="40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2"/>
        <v/>
      </c>
      <c r="CB197" s="193" t="str">
        <f t="shared" si="353"/>
        <v/>
      </c>
      <c r="CC197" s="193" t="str">
        <f t="shared" si="354"/>
        <v/>
      </c>
      <c r="CD197" s="193" t="str">
        <f t="shared" si="355"/>
        <v/>
      </c>
      <c r="CE197" s="193" t="str">
        <f t="shared" si="356"/>
        <v/>
      </c>
      <c r="CF197" s="193" t="str">
        <f t="shared" si="357"/>
        <v/>
      </c>
      <c r="CG197" s="194">
        <f t="shared" si="358"/>
        <v>0</v>
      </c>
      <c r="CH197" s="194">
        <f t="shared" si="359"/>
        <v>0</v>
      </c>
      <c r="CI197" s="194">
        <f t="shared" si="360"/>
        <v>0</v>
      </c>
      <c r="CJ197" s="194">
        <f t="shared" si="361"/>
        <v>0</v>
      </c>
      <c r="CK197" s="194">
        <f t="shared" si="36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3"/>
        <v/>
      </c>
      <c r="DB197" s="193" t="str">
        <f t="shared" si="364"/>
        <v/>
      </c>
      <c r="DC197" s="193" t="str">
        <f t="shared" si="365"/>
        <v/>
      </c>
      <c r="DD197" s="193" t="str">
        <f t="shared" si="366"/>
        <v/>
      </c>
      <c r="DE197" s="193" t="str">
        <f t="shared" si="367"/>
        <v/>
      </c>
      <c r="DF197" s="193" t="str">
        <f t="shared" si="368"/>
        <v/>
      </c>
      <c r="DG197" s="193" t="str">
        <f t="shared" si="369"/>
        <v/>
      </c>
      <c r="DH197" s="193" t="str">
        <f t="shared" si="370"/>
        <v/>
      </c>
      <c r="DI197" s="193" t="str">
        <f t="shared" si="371"/>
        <v/>
      </c>
      <c r="DJ197" s="193" t="str">
        <f t="shared" si="372"/>
        <v/>
      </c>
      <c r="DK197" s="193" t="str">
        <f t="shared" si="373"/>
        <v/>
      </c>
      <c r="DL197" s="193" t="str">
        <f t="shared" si="374"/>
        <v/>
      </c>
      <c r="DM197" s="193" t="str">
        <f t="shared" si="375"/>
        <v/>
      </c>
      <c r="DN197" s="193" t="str">
        <f t="shared" si="376"/>
        <v/>
      </c>
      <c r="DO197" s="193" t="str">
        <f t="shared" si="377"/>
        <v/>
      </c>
      <c r="DP197" s="193" t="str">
        <f t="shared" si="378"/>
        <v/>
      </c>
      <c r="DQ197" s="193" t="str">
        <f t="shared" si="379"/>
        <v/>
      </c>
      <c r="DR197" s="193" t="str">
        <f t="shared" si="380"/>
        <v/>
      </c>
      <c r="DS197" s="193" t="str">
        <f t="shared" si="381"/>
        <v/>
      </c>
      <c r="DT197" s="193" t="str">
        <f t="shared" si="382"/>
        <v/>
      </c>
      <c r="EA197" s="194">
        <f t="shared" si="383"/>
        <v>0</v>
      </c>
      <c r="EB197" s="194">
        <f t="shared" si="384"/>
        <v>0</v>
      </c>
      <c r="EC197" s="194">
        <f t="shared" si="385"/>
        <v>0</v>
      </c>
      <c r="ED197" s="194">
        <f t="shared" si="386"/>
        <v>0</v>
      </c>
      <c r="EE197" s="194">
        <f t="shared" si="387"/>
        <v>0</v>
      </c>
      <c r="EF197" s="194">
        <f t="shared" si="388"/>
        <v>0</v>
      </c>
      <c r="EG197" s="194">
        <f t="shared" si="389"/>
        <v>0</v>
      </c>
      <c r="EH197" s="194">
        <f t="shared" si="390"/>
        <v>0</v>
      </c>
      <c r="EI197" s="194">
        <f t="shared" si="391"/>
        <v>0</v>
      </c>
      <c r="EJ197" s="194">
        <f t="shared" si="392"/>
        <v>0</v>
      </c>
      <c r="EK197" s="194">
        <f t="shared" si="393"/>
        <v>0</v>
      </c>
      <c r="EL197" s="194">
        <f t="shared" si="394"/>
        <v>0</v>
      </c>
      <c r="EM197" s="194">
        <f t="shared" si="395"/>
        <v>0</v>
      </c>
      <c r="EN197" s="194">
        <f t="shared" si="396"/>
        <v>0</v>
      </c>
      <c r="EO197" s="194">
        <f t="shared" si="397"/>
        <v>0</v>
      </c>
      <c r="EP197" s="194">
        <f t="shared" si="398"/>
        <v>0</v>
      </c>
      <c r="EQ197" s="194">
        <f t="shared" si="399"/>
        <v>0</v>
      </c>
      <c r="ER197" s="194">
        <f t="shared" si="400"/>
        <v>0</v>
      </c>
      <c r="ES197" s="194">
        <f t="shared" si="401"/>
        <v>0</v>
      </c>
      <c r="ET197" s="194">
        <f t="shared" si="402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3"/>
        <v>0</v>
      </c>
      <c r="D198" s="114">
        <f t="shared" si="40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2"/>
        <v/>
      </c>
      <c r="CB198" s="193" t="str">
        <f t="shared" si="353"/>
        <v/>
      </c>
      <c r="CC198" s="193" t="str">
        <f t="shared" si="354"/>
        <v/>
      </c>
      <c r="CD198" s="193" t="str">
        <f t="shared" si="355"/>
        <v/>
      </c>
      <c r="CE198" s="193" t="str">
        <f t="shared" si="356"/>
        <v/>
      </c>
      <c r="CF198" s="193" t="str">
        <f t="shared" si="357"/>
        <v/>
      </c>
      <c r="CG198" s="194">
        <f t="shared" si="358"/>
        <v>0</v>
      </c>
      <c r="CH198" s="194">
        <f t="shared" si="359"/>
        <v>0</v>
      </c>
      <c r="CI198" s="194">
        <f t="shared" si="360"/>
        <v>0</v>
      </c>
      <c r="CJ198" s="194">
        <f t="shared" si="361"/>
        <v>0</v>
      </c>
      <c r="CK198" s="194">
        <f t="shared" si="36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3"/>
        <v/>
      </c>
      <c r="DB198" s="193" t="str">
        <f t="shared" si="364"/>
        <v/>
      </c>
      <c r="DC198" s="193" t="str">
        <f t="shared" si="365"/>
        <v/>
      </c>
      <c r="DD198" s="193" t="str">
        <f t="shared" si="366"/>
        <v/>
      </c>
      <c r="DE198" s="193" t="str">
        <f t="shared" si="367"/>
        <v/>
      </c>
      <c r="DF198" s="193" t="str">
        <f t="shared" si="368"/>
        <v/>
      </c>
      <c r="DG198" s="193" t="str">
        <f t="shared" si="369"/>
        <v/>
      </c>
      <c r="DH198" s="193" t="str">
        <f t="shared" si="370"/>
        <v/>
      </c>
      <c r="DI198" s="193" t="str">
        <f t="shared" si="371"/>
        <v/>
      </c>
      <c r="DJ198" s="193" t="str">
        <f t="shared" si="372"/>
        <v/>
      </c>
      <c r="DK198" s="193" t="str">
        <f t="shared" si="373"/>
        <v/>
      </c>
      <c r="DL198" s="193" t="str">
        <f t="shared" si="374"/>
        <v/>
      </c>
      <c r="DM198" s="193" t="str">
        <f t="shared" si="375"/>
        <v/>
      </c>
      <c r="DN198" s="193" t="str">
        <f t="shared" si="376"/>
        <v/>
      </c>
      <c r="DO198" s="193" t="str">
        <f t="shared" si="377"/>
        <v/>
      </c>
      <c r="DP198" s="193" t="str">
        <f t="shared" si="378"/>
        <v/>
      </c>
      <c r="DQ198" s="193" t="str">
        <f t="shared" si="379"/>
        <v/>
      </c>
      <c r="DR198" s="193" t="str">
        <f t="shared" si="380"/>
        <v/>
      </c>
      <c r="DS198" s="193" t="str">
        <f t="shared" si="381"/>
        <v/>
      </c>
      <c r="DT198" s="193" t="str">
        <f t="shared" si="382"/>
        <v/>
      </c>
      <c r="EA198" s="194">
        <f t="shared" si="383"/>
        <v>0</v>
      </c>
      <c r="EB198" s="194">
        <f t="shared" si="384"/>
        <v>0</v>
      </c>
      <c r="EC198" s="194">
        <f t="shared" si="385"/>
        <v>0</v>
      </c>
      <c r="ED198" s="194">
        <f t="shared" si="386"/>
        <v>0</v>
      </c>
      <c r="EE198" s="194">
        <f t="shared" si="387"/>
        <v>0</v>
      </c>
      <c r="EF198" s="194">
        <f t="shared" si="388"/>
        <v>0</v>
      </c>
      <c r="EG198" s="194">
        <f t="shared" si="389"/>
        <v>0</v>
      </c>
      <c r="EH198" s="194">
        <f t="shared" si="390"/>
        <v>0</v>
      </c>
      <c r="EI198" s="194">
        <f t="shared" si="391"/>
        <v>0</v>
      </c>
      <c r="EJ198" s="194">
        <f t="shared" si="392"/>
        <v>0</v>
      </c>
      <c r="EK198" s="194">
        <f t="shared" si="393"/>
        <v>0</v>
      </c>
      <c r="EL198" s="194">
        <f t="shared" si="394"/>
        <v>0</v>
      </c>
      <c r="EM198" s="194">
        <f t="shared" si="395"/>
        <v>0</v>
      </c>
      <c r="EN198" s="194">
        <f t="shared" si="396"/>
        <v>0</v>
      </c>
      <c r="EO198" s="194">
        <f t="shared" si="397"/>
        <v>0</v>
      </c>
      <c r="EP198" s="194">
        <f t="shared" si="398"/>
        <v>0</v>
      </c>
      <c r="EQ198" s="194">
        <f t="shared" si="399"/>
        <v>0</v>
      </c>
      <c r="ER198" s="194">
        <f t="shared" si="400"/>
        <v>0</v>
      </c>
      <c r="ES198" s="194">
        <f t="shared" si="401"/>
        <v>0</v>
      </c>
      <c r="ET198" s="194">
        <f t="shared" si="402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3"/>
        <v>0</v>
      </c>
      <c r="D199" s="109">
        <f t="shared" si="40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2"/>
        <v/>
      </c>
      <c r="CB199" s="193" t="str">
        <f t="shared" si="353"/>
        <v/>
      </c>
      <c r="CC199" s="193" t="str">
        <f t="shared" si="354"/>
        <v/>
      </c>
      <c r="CD199" s="193" t="str">
        <f t="shared" si="355"/>
        <v/>
      </c>
      <c r="CE199" s="193" t="str">
        <f t="shared" si="356"/>
        <v/>
      </c>
      <c r="CF199" s="193" t="str">
        <f t="shared" si="357"/>
        <v/>
      </c>
      <c r="CG199" s="194">
        <f t="shared" si="358"/>
        <v>0</v>
      </c>
      <c r="CH199" s="194">
        <f t="shared" si="359"/>
        <v>0</v>
      </c>
      <c r="CI199" s="194">
        <f t="shared" si="360"/>
        <v>0</v>
      </c>
      <c r="CJ199" s="194">
        <f t="shared" si="361"/>
        <v>0</v>
      </c>
      <c r="CK199" s="194">
        <f t="shared" si="36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3"/>
        <v/>
      </c>
      <c r="DB199" s="193" t="str">
        <f t="shared" si="364"/>
        <v/>
      </c>
      <c r="DC199" s="193" t="str">
        <f t="shared" si="365"/>
        <v/>
      </c>
      <c r="DD199" s="193" t="str">
        <f t="shared" si="366"/>
        <v/>
      </c>
      <c r="DE199" s="193" t="str">
        <f t="shared" si="367"/>
        <v/>
      </c>
      <c r="DF199" s="193" t="str">
        <f t="shared" si="368"/>
        <v/>
      </c>
      <c r="DG199" s="193" t="str">
        <f t="shared" si="369"/>
        <v/>
      </c>
      <c r="DH199" s="193" t="str">
        <f t="shared" si="370"/>
        <v/>
      </c>
      <c r="DI199" s="193" t="str">
        <f t="shared" si="371"/>
        <v/>
      </c>
      <c r="DJ199" s="193" t="str">
        <f t="shared" si="372"/>
        <v/>
      </c>
      <c r="DK199" s="193" t="str">
        <f t="shared" si="373"/>
        <v/>
      </c>
      <c r="DL199" s="193" t="str">
        <f t="shared" si="374"/>
        <v/>
      </c>
      <c r="DM199" s="193" t="str">
        <f t="shared" si="375"/>
        <v/>
      </c>
      <c r="DN199" s="193" t="str">
        <f t="shared" si="376"/>
        <v/>
      </c>
      <c r="DO199" s="193" t="str">
        <f t="shared" si="377"/>
        <v/>
      </c>
      <c r="DP199" s="193" t="str">
        <f t="shared" si="378"/>
        <v/>
      </c>
      <c r="DQ199" s="193" t="str">
        <f t="shared" si="379"/>
        <v/>
      </c>
      <c r="DR199" s="193" t="str">
        <f t="shared" si="380"/>
        <v/>
      </c>
      <c r="DS199" s="193" t="str">
        <f t="shared" si="381"/>
        <v/>
      </c>
      <c r="DT199" s="193" t="str">
        <f t="shared" si="382"/>
        <v/>
      </c>
      <c r="EA199" s="194">
        <f t="shared" si="383"/>
        <v>0</v>
      </c>
      <c r="EB199" s="194">
        <f t="shared" si="384"/>
        <v>0</v>
      </c>
      <c r="EC199" s="194">
        <f t="shared" si="385"/>
        <v>0</v>
      </c>
      <c r="ED199" s="194">
        <f t="shared" si="386"/>
        <v>0</v>
      </c>
      <c r="EE199" s="194">
        <f t="shared" si="387"/>
        <v>0</v>
      </c>
      <c r="EF199" s="194">
        <f t="shared" si="388"/>
        <v>0</v>
      </c>
      <c r="EG199" s="194">
        <f t="shared" si="389"/>
        <v>0</v>
      </c>
      <c r="EH199" s="194">
        <f t="shared" si="390"/>
        <v>0</v>
      </c>
      <c r="EI199" s="194">
        <f t="shared" si="391"/>
        <v>0</v>
      </c>
      <c r="EJ199" s="194">
        <f t="shared" si="392"/>
        <v>0</v>
      </c>
      <c r="EK199" s="194">
        <f t="shared" si="393"/>
        <v>0</v>
      </c>
      <c r="EL199" s="194">
        <f t="shared" si="394"/>
        <v>0</v>
      </c>
      <c r="EM199" s="194">
        <f t="shared" si="395"/>
        <v>0</v>
      </c>
      <c r="EN199" s="194">
        <f t="shared" si="396"/>
        <v>0</v>
      </c>
      <c r="EO199" s="194">
        <f t="shared" si="397"/>
        <v>0</v>
      </c>
      <c r="EP199" s="194">
        <f t="shared" si="398"/>
        <v>0</v>
      </c>
      <c r="EQ199" s="194">
        <f t="shared" si="399"/>
        <v>0</v>
      </c>
      <c r="ER199" s="194">
        <f t="shared" si="400"/>
        <v>0</v>
      </c>
      <c r="ES199" s="194">
        <f t="shared" si="401"/>
        <v>0</v>
      </c>
      <c r="ET199" s="194">
        <f t="shared" si="402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3"/>
        <v>0</v>
      </c>
      <c r="D200" s="139">
        <f t="shared" si="40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2"/>
        <v/>
      </c>
      <c r="CB200" s="193" t="str">
        <f t="shared" si="353"/>
        <v/>
      </c>
      <c r="CC200" s="193" t="str">
        <f t="shared" si="354"/>
        <v/>
      </c>
      <c r="CD200" s="193" t="str">
        <f t="shared" si="355"/>
        <v/>
      </c>
      <c r="CE200" s="193" t="str">
        <f t="shared" si="356"/>
        <v/>
      </c>
      <c r="CF200" s="193" t="str">
        <f t="shared" si="357"/>
        <v/>
      </c>
      <c r="CG200" s="194">
        <f t="shared" si="358"/>
        <v>0</v>
      </c>
      <c r="CH200" s="194">
        <f t="shared" si="359"/>
        <v>0</v>
      </c>
      <c r="CI200" s="194">
        <f t="shared" si="360"/>
        <v>0</v>
      </c>
      <c r="CJ200" s="194">
        <f t="shared" si="361"/>
        <v>0</v>
      </c>
      <c r="CK200" s="194">
        <f t="shared" si="36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3"/>
        <v/>
      </c>
      <c r="DB200" s="193" t="str">
        <f t="shared" si="364"/>
        <v/>
      </c>
      <c r="DC200" s="193" t="str">
        <f t="shared" si="365"/>
        <v/>
      </c>
      <c r="DD200" s="193" t="str">
        <f t="shared" si="366"/>
        <v/>
      </c>
      <c r="DE200" s="193" t="str">
        <f t="shared" si="367"/>
        <v/>
      </c>
      <c r="DF200" s="193" t="str">
        <f t="shared" si="368"/>
        <v/>
      </c>
      <c r="DG200" s="193" t="str">
        <f t="shared" si="369"/>
        <v/>
      </c>
      <c r="DH200" s="193" t="str">
        <f t="shared" si="370"/>
        <v/>
      </c>
      <c r="DI200" s="193" t="str">
        <f t="shared" si="371"/>
        <v/>
      </c>
      <c r="DJ200" s="193" t="str">
        <f t="shared" si="372"/>
        <v/>
      </c>
      <c r="DK200" s="193" t="str">
        <f t="shared" si="373"/>
        <v/>
      </c>
      <c r="DL200" s="193" t="str">
        <f t="shared" si="374"/>
        <v/>
      </c>
      <c r="DM200" s="193" t="str">
        <f t="shared" si="375"/>
        <v/>
      </c>
      <c r="DN200" s="193" t="str">
        <f t="shared" si="376"/>
        <v/>
      </c>
      <c r="DO200" s="193" t="str">
        <f t="shared" si="377"/>
        <v/>
      </c>
      <c r="DP200" s="193" t="str">
        <f t="shared" si="378"/>
        <v/>
      </c>
      <c r="DQ200" s="193" t="str">
        <f t="shared" si="379"/>
        <v/>
      </c>
      <c r="DR200" s="193" t="str">
        <f t="shared" si="380"/>
        <v/>
      </c>
      <c r="DS200" s="193" t="str">
        <f t="shared" si="381"/>
        <v/>
      </c>
      <c r="DT200" s="193" t="str">
        <f t="shared" si="382"/>
        <v/>
      </c>
      <c r="EA200" s="194">
        <f t="shared" si="383"/>
        <v>0</v>
      </c>
      <c r="EB200" s="194">
        <f t="shared" si="384"/>
        <v>0</v>
      </c>
      <c r="EC200" s="194">
        <f t="shared" si="385"/>
        <v>0</v>
      </c>
      <c r="ED200" s="194">
        <f t="shared" si="386"/>
        <v>0</v>
      </c>
      <c r="EE200" s="194">
        <f t="shared" si="387"/>
        <v>0</v>
      </c>
      <c r="EF200" s="194">
        <f t="shared" si="388"/>
        <v>0</v>
      </c>
      <c r="EG200" s="194">
        <f t="shared" si="389"/>
        <v>0</v>
      </c>
      <c r="EH200" s="194">
        <f t="shared" si="390"/>
        <v>0</v>
      </c>
      <c r="EI200" s="194">
        <f t="shared" si="391"/>
        <v>0</v>
      </c>
      <c r="EJ200" s="194">
        <f t="shared" si="392"/>
        <v>0</v>
      </c>
      <c r="EK200" s="194">
        <f t="shared" si="393"/>
        <v>0</v>
      </c>
      <c r="EL200" s="194">
        <f t="shared" si="394"/>
        <v>0</v>
      </c>
      <c r="EM200" s="194">
        <f t="shared" si="395"/>
        <v>0</v>
      </c>
      <c r="EN200" s="194">
        <f t="shared" si="396"/>
        <v>0</v>
      </c>
      <c r="EO200" s="194">
        <f t="shared" si="397"/>
        <v>0</v>
      </c>
      <c r="EP200" s="194">
        <f t="shared" si="398"/>
        <v>0</v>
      </c>
      <c r="EQ200" s="194">
        <f t="shared" si="399"/>
        <v>0</v>
      </c>
      <c r="ER200" s="194">
        <f t="shared" si="400"/>
        <v>0</v>
      </c>
      <c r="ES200" s="194">
        <f t="shared" si="401"/>
        <v>0</v>
      </c>
      <c r="ET200" s="194">
        <f t="shared" si="402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3"/>
        <v>0</v>
      </c>
      <c r="D201" s="139">
        <f t="shared" si="40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2"/>
        <v/>
      </c>
      <c r="CB201" s="193" t="str">
        <f t="shared" si="353"/>
        <v/>
      </c>
      <c r="CC201" s="193" t="str">
        <f t="shared" si="354"/>
        <v/>
      </c>
      <c r="CD201" s="193" t="str">
        <f t="shared" si="355"/>
        <v/>
      </c>
      <c r="CE201" s="193" t="str">
        <f t="shared" si="356"/>
        <v/>
      </c>
      <c r="CF201" s="193" t="str">
        <f t="shared" si="357"/>
        <v/>
      </c>
      <c r="CG201" s="194">
        <f t="shared" si="358"/>
        <v>0</v>
      </c>
      <c r="CH201" s="194">
        <f t="shared" si="359"/>
        <v>0</v>
      </c>
      <c r="CI201" s="194">
        <f t="shared" si="360"/>
        <v>0</v>
      </c>
      <c r="CJ201" s="194">
        <f t="shared" si="361"/>
        <v>0</v>
      </c>
      <c r="CK201" s="194">
        <f t="shared" si="36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3"/>
        <v/>
      </c>
      <c r="DB201" s="193" t="str">
        <f t="shared" si="364"/>
        <v/>
      </c>
      <c r="DC201" s="193" t="str">
        <f t="shared" si="365"/>
        <v/>
      </c>
      <c r="DD201" s="193" t="str">
        <f t="shared" si="366"/>
        <v/>
      </c>
      <c r="DE201" s="193" t="str">
        <f t="shared" si="367"/>
        <v/>
      </c>
      <c r="DF201" s="193" t="str">
        <f t="shared" si="368"/>
        <v/>
      </c>
      <c r="DG201" s="193" t="str">
        <f t="shared" si="369"/>
        <v/>
      </c>
      <c r="DH201" s="193" t="str">
        <f t="shared" si="370"/>
        <v/>
      </c>
      <c r="DI201" s="193" t="str">
        <f t="shared" si="371"/>
        <v/>
      </c>
      <c r="DJ201" s="193" t="str">
        <f t="shared" si="372"/>
        <v/>
      </c>
      <c r="DK201" s="193" t="str">
        <f t="shared" si="373"/>
        <v/>
      </c>
      <c r="DL201" s="193" t="str">
        <f t="shared" si="374"/>
        <v/>
      </c>
      <c r="DM201" s="193" t="str">
        <f t="shared" si="375"/>
        <v/>
      </c>
      <c r="DN201" s="193" t="str">
        <f t="shared" si="376"/>
        <v/>
      </c>
      <c r="DO201" s="193" t="str">
        <f t="shared" si="377"/>
        <v/>
      </c>
      <c r="DP201" s="193" t="str">
        <f t="shared" si="378"/>
        <v/>
      </c>
      <c r="DQ201" s="193" t="str">
        <f t="shared" si="379"/>
        <v/>
      </c>
      <c r="DR201" s="193" t="str">
        <f t="shared" si="380"/>
        <v/>
      </c>
      <c r="DS201" s="193" t="str">
        <f t="shared" si="381"/>
        <v/>
      </c>
      <c r="DT201" s="193" t="str">
        <f t="shared" si="382"/>
        <v/>
      </c>
      <c r="EA201" s="194">
        <f t="shared" si="383"/>
        <v>0</v>
      </c>
      <c r="EB201" s="194">
        <f t="shared" si="384"/>
        <v>0</v>
      </c>
      <c r="EC201" s="194">
        <f t="shared" si="385"/>
        <v>0</v>
      </c>
      <c r="ED201" s="194">
        <f t="shared" si="386"/>
        <v>0</v>
      </c>
      <c r="EE201" s="194">
        <f t="shared" si="387"/>
        <v>0</v>
      </c>
      <c r="EF201" s="194">
        <f t="shared" si="388"/>
        <v>0</v>
      </c>
      <c r="EG201" s="194">
        <f t="shared" si="389"/>
        <v>0</v>
      </c>
      <c r="EH201" s="194">
        <f t="shared" si="390"/>
        <v>0</v>
      </c>
      <c r="EI201" s="194">
        <f t="shared" si="391"/>
        <v>0</v>
      </c>
      <c r="EJ201" s="194">
        <f t="shared" si="392"/>
        <v>0</v>
      </c>
      <c r="EK201" s="194">
        <f t="shared" si="393"/>
        <v>0</v>
      </c>
      <c r="EL201" s="194">
        <f t="shared" si="394"/>
        <v>0</v>
      </c>
      <c r="EM201" s="194">
        <f t="shared" si="395"/>
        <v>0</v>
      </c>
      <c r="EN201" s="194">
        <f t="shared" si="396"/>
        <v>0</v>
      </c>
      <c r="EO201" s="194">
        <f t="shared" si="397"/>
        <v>0</v>
      </c>
      <c r="EP201" s="194">
        <f t="shared" si="398"/>
        <v>0</v>
      </c>
      <c r="EQ201" s="194">
        <f t="shared" si="399"/>
        <v>0</v>
      </c>
      <c r="ER201" s="194">
        <f t="shared" si="400"/>
        <v>0</v>
      </c>
      <c r="ES201" s="194">
        <f t="shared" si="401"/>
        <v>0</v>
      </c>
      <c r="ET201" s="194">
        <f t="shared" si="402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3"/>
        <v>0</v>
      </c>
      <c r="D202" s="155">
        <f t="shared" si="40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2"/>
        <v/>
      </c>
      <c r="CB202" s="193" t="str">
        <f t="shared" si="353"/>
        <v/>
      </c>
      <c r="CC202" s="193" t="str">
        <f t="shared" si="354"/>
        <v/>
      </c>
      <c r="CD202" s="193" t="str">
        <f t="shared" si="355"/>
        <v/>
      </c>
      <c r="CE202" s="193" t="str">
        <f t="shared" si="356"/>
        <v/>
      </c>
      <c r="CF202" s="193" t="str">
        <f t="shared" si="357"/>
        <v/>
      </c>
      <c r="CG202" s="194">
        <f t="shared" si="358"/>
        <v>0</v>
      </c>
      <c r="CH202" s="194">
        <f t="shared" si="359"/>
        <v>0</v>
      </c>
      <c r="CI202" s="194">
        <f t="shared" si="360"/>
        <v>0</v>
      </c>
      <c r="CJ202" s="194">
        <f t="shared" si="361"/>
        <v>0</v>
      </c>
      <c r="CK202" s="194">
        <f t="shared" si="36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3"/>
        <v/>
      </c>
      <c r="DB202" s="193" t="str">
        <f t="shared" si="364"/>
        <v/>
      </c>
      <c r="DC202" s="193" t="str">
        <f t="shared" si="365"/>
        <v/>
      </c>
      <c r="DD202" s="193" t="str">
        <f t="shared" si="366"/>
        <v/>
      </c>
      <c r="DE202" s="193" t="str">
        <f t="shared" si="367"/>
        <v/>
      </c>
      <c r="DF202" s="193" t="str">
        <f t="shared" si="368"/>
        <v/>
      </c>
      <c r="DG202" s="193" t="str">
        <f t="shared" si="369"/>
        <v/>
      </c>
      <c r="DH202" s="193" t="str">
        <f t="shared" si="370"/>
        <v/>
      </c>
      <c r="DI202" s="193" t="str">
        <f t="shared" si="371"/>
        <v/>
      </c>
      <c r="DJ202" s="193" t="str">
        <f t="shared" si="372"/>
        <v/>
      </c>
      <c r="DK202" s="193" t="str">
        <f t="shared" si="373"/>
        <v/>
      </c>
      <c r="DL202" s="193" t="str">
        <f t="shared" si="374"/>
        <v/>
      </c>
      <c r="DM202" s="193" t="str">
        <f t="shared" si="375"/>
        <v/>
      </c>
      <c r="DN202" s="193" t="str">
        <f t="shared" si="376"/>
        <v/>
      </c>
      <c r="DO202" s="193" t="str">
        <f t="shared" si="377"/>
        <v/>
      </c>
      <c r="DP202" s="193" t="str">
        <f t="shared" si="378"/>
        <v/>
      </c>
      <c r="DQ202" s="193" t="str">
        <f t="shared" si="379"/>
        <v/>
      </c>
      <c r="DR202" s="193" t="str">
        <f t="shared" si="380"/>
        <v/>
      </c>
      <c r="DS202" s="193" t="str">
        <f t="shared" si="381"/>
        <v/>
      </c>
      <c r="DT202" s="193" t="str">
        <f t="shared" si="382"/>
        <v/>
      </c>
      <c r="EA202" s="194">
        <f t="shared" si="383"/>
        <v>0</v>
      </c>
      <c r="EB202" s="194">
        <f t="shared" si="384"/>
        <v>0</v>
      </c>
      <c r="EC202" s="194">
        <f t="shared" si="385"/>
        <v>0</v>
      </c>
      <c r="ED202" s="194">
        <f t="shared" si="386"/>
        <v>0</v>
      </c>
      <c r="EE202" s="194">
        <f t="shared" si="387"/>
        <v>0</v>
      </c>
      <c r="EF202" s="194">
        <f t="shared" si="388"/>
        <v>0</v>
      </c>
      <c r="EG202" s="194">
        <f t="shared" si="389"/>
        <v>0</v>
      </c>
      <c r="EH202" s="194">
        <f t="shared" si="390"/>
        <v>0</v>
      </c>
      <c r="EI202" s="194">
        <f t="shared" si="391"/>
        <v>0</v>
      </c>
      <c r="EJ202" s="194">
        <f t="shared" si="392"/>
        <v>0</v>
      </c>
      <c r="EK202" s="194">
        <f t="shared" si="393"/>
        <v>0</v>
      </c>
      <c r="EL202" s="194">
        <f t="shared" si="394"/>
        <v>0</v>
      </c>
      <c r="EM202" s="194">
        <f t="shared" si="395"/>
        <v>0</v>
      </c>
      <c r="EN202" s="194">
        <f t="shared" si="396"/>
        <v>0</v>
      </c>
      <c r="EO202" s="194">
        <f t="shared" si="397"/>
        <v>0</v>
      </c>
      <c r="EP202" s="194">
        <f t="shared" si="398"/>
        <v>0</v>
      </c>
      <c r="EQ202" s="194">
        <f t="shared" si="399"/>
        <v>0</v>
      </c>
      <c r="ER202" s="194">
        <f t="shared" si="400"/>
        <v>0</v>
      </c>
      <c r="ES202" s="194">
        <f t="shared" si="401"/>
        <v>0</v>
      </c>
      <c r="ET202" s="194">
        <f t="shared" si="402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3"/>
        <v>0</v>
      </c>
      <c r="D203" s="155">
        <f t="shared" si="40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2"/>
        <v/>
      </c>
      <c r="CB203" s="193" t="str">
        <f t="shared" si="353"/>
        <v/>
      </c>
      <c r="CC203" s="193" t="str">
        <f t="shared" si="354"/>
        <v/>
      </c>
      <c r="CD203" s="193" t="str">
        <f t="shared" si="355"/>
        <v/>
      </c>
      <c r="CE203" s="193" t="str">
        <f t="shared" si="356"/>
        <v/>
      </c>
      <c r="CF203" s="193" t="str">
        <f t="shared" si="357"/>
        <v/>
      </c>
      <c r="CG203" s="194">
        <f t="shared" si="358"/>
        <v>0</v>
      </c>
      <c r="CH203" s="194">
        <f t="shared" si="359"/>
        <v>0</v>
      </c>
      <c r="CI203" s="194">
        <f t="shared" si="360"/>
        <v>0</v>
      </c>
      <c r="CJ203" s="194">
        <f t="shared" si="361"/>
        <v>0</v>
      </c>
      <c r="CK203" s="194">
        <f t="shared" si="36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3"/>
        <v/>
      </c>
      <c r="DB203" s="193" t="str">
        <f t="shared" si="364"/>
        <v/>
      </c>
      <c r="DC203" s="193" t="str">
        <f t="shared" si="365"/>
        <v/>
      </c>
      <c r="DD203" s="193" t="str">
        <f t="shared" si="366"/>
        <v/>
      </c>
      <c r="DE203" s="193" t="str">
        <f t="shared" si="367"/>
        <v/>
      </c>
      <c r="DF203" s="193" t="str">
        <f t="shared" si="368"/>
        <v/>
      </c>
      <c r="DG203" s="193" t="str">
        <f t="shared" si="369"/>
        <v/>
      </c>
      <c r="DH203" s="193" t="str">
        <f t="shared" si="370"/>
        <v/>
      </c>
      <c r="DI203" s="193" t="str">
        <f t="shared" si="371"/>
        <v/>
      </c>
      <c r="DJ203" s="193" t="str">
        <f t="shared" si="372"/>
        <v/>
      </c>
      <c r="DK203" s="193" t="str">
        <f t="shared" si="373"/>
        <v/>
      </c>
      <c r="DL203" s="193" t="str">
        <f t="shared" si="374"/>
        <v/>
      </c>
      <c r="DM203" s="193" t="str">
        <f t="shared" si="375"/>
        <v/>
      </c>
      <c r="DN203" s="193" t="str">
        <f t="shared" si="376"/>
        <v/>
      </c>
      <c r="DO203" s="193" t="str">
        <f t="shared" si="377"/>
        <v/>
      </c>
      <c r="DP203" s="193" t="str">
        <f t="shared" si="378"/>
        <v/>
      </c>
      <c r="DQ203" s="193" t="str">
        <f t="shared" si="379"/>
        <v/>
      </c>
      <c r="DR203" s="193" t="str">
        <f t="shared" si="380"/>
        <v/>
      </c>
      <c r="DS203" s="193" t="str">
        <f t="shared" si="381"/>
        <v/>
      </c>
      <c r="DT203" s="193" t="str">
        <f t="shared" si="382"/>
        <v/>
      </c>
      <c r="EA203" s="194">
        <f t="shared" si="383"/>
        <v>0</v>
      </c>
      <c r="EB203" s="194">
        <f t="shared" si="384"/>
        <v>0</v>
      </c>
      <c r="EC203" s="194">
        <f t="shared" si="385"/>
        <v>0</v>
      </c>
      <c r="ED203" s="194">
        <f t="shared" si="386"/>
        <v>0</v>
      </c>
      <c r="EE203" s="194">
        <f t="shared" si="387"/>
        <v>0</v>
      </c>
      <c r="EF203" s="194">
        <f t="shared" si="388"/>
        <v>0</v>
      </c>
      <c r="EG203" s="194">
        <f t="shared" si="389"/>
        <v>0</v>
      </c>
      <c r="EH203" s="194">
        <f t="shared" si="390"/>
        <v>0</v>
      </c>
      <c r="EI203" s="194">
        <f t="shared" si="391"/>
        <v>0</v>
      </c>
      <c r="EJ203" s="194">
        <f t="shared" si="392"/>
        <v>0</v>
      </c>
      <c r="EK203" s="194">
        <f t="shared" si="393"/>
        <v>0</v>
      </c>
      <c r="EL203" s="194">
        <f t="shared" si="394"/>
        <v>0</v>
      </c>
      <c r="EM203" s="194">
        <f t="shared" si="395"/>
        <v>0</v>
      </c>
      <c r="EN203" s="194">
        <f t="shared" si="396"/>
        <v>0</v>
      </c>
      <c r="EO203" s="194">
        <f t="shared" si="397"/>
        <v>0</v>
      </c>
      <c r="EP203" s="194">
        <f t="shared" si="398"/>
        <v>0</v>
      </c>
      <c r="EQ203" s="194">
        <f t="shared" si="399"/>
        <v>0</v>
      </c>
      <c r="ER203" s="194">
        <f t="shared" si="400"/>
        <v>0</v>
      </c>
      <c r="ES203" s="194">
        <f t="shared" si="401"/>
        <v>0</v>
      </c>
      <c r="ET203" s="194">
        <f t="shared" si="402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3"/>
        <v>0</v>
      </c>
      <c r="D204" s="155">
        <f t="shared" si="40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2"/>
        <v/>
      </c>
      <c r="CB204" s="193" t="str">
        <f t="shared" si="353"/>
        <v/>
      </c>
      <c r="CC204" s="193" t="str">
        <f t="shared" si="354"/>
        <v/>
      </c>
      <c r="CD204" s="193" t="str">
        <f t="shared" si="355"/>
        <v/>
      </c>
      <c r="CE204" s="193" t="str">
        <f t="shared" si="356"/>
        <v/>
      </c>
      <c r="CF204" s="193" t="str">
        <f t="shared" si="357"/>
        <v/>
      </c>
      <c r="CG204" s="194">
        <f t="shared" si="358"/>
        <v>0</v>
      </c>
      <c r="CH204" s="194">
        <f t="shared" si="359"/>
        <v>0</v>
      </c>
      <c r="CI204" s="194">
        <f t="shared" si="360"/>
        <v>0</v>
      </c>
      <c r="CJ204" s="194">
        <f t="shared" si="361"/>
        <v>0</v>
      </c>
      <c r="CK204" s="194">
        <f t="shared" si="36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3"/>
        <v/>
      </c>
      <c r="DB204" s="193" t="str">
        <f t="shared" si="364"/>
        <v/>
      </c>
      <c r="DC204" s="193" t="str">
        <f t="shared" si="365"/>
        <v/>
      </c>
      <c r="DD204" s="193" t="str">
        <f t="shared" si="366"/>
        <v/>
      </c>
      <c r="DE204" s="193" t="str">
        <f t="shared" si="367"/>
        <v/>
      </c>
      <c r="DF204" s="193" t="str">
        <f t="shared" si="368"/>
        <v/>
      </c>
      <c r="DG204" s="193" t="str">
        <f t="shared" si="369"/>
        <v/>
      </c>
      <c r="DH204" s="193" t="str">
        <f t="shared" si="370"/>
        <v/>
      </c>
      <c r="DI204" s="193" t="str">
        <f t="shared" si="371"/>
        <v/>
      </c>
      <c r="DJ204" s="193" t="str">
        <f t="shared" si="372"/>
        <v/>
      </c>
      <c r="DK204" s="193" t="str">
        <f t="shared" si="373"/>
        <v/>
      </c>
      <c r="DL204" s="193" t="str">
        <f t="shared" si="374"/>
        <v/>
      </c>
      <c r="DM204" s="193" t="str">
        <f t="shared" si="375"/>
        <v/>
      </c>
      <c r="DN204" s="193" t="str">
        <f t="shared" si="376"/>
        <v/>
      </c>
      <c r="DO204" s="193" t="str">
        <f t="shared" si="377"/>
        <v/>
      </c>
      <c r="DP204" s="193" t="str">
        <f t="shared" si="378"/>
        <v/>
      </c>
      <c r="DQ204" s="193" t="str">
        <f t="shared" si="379"/>
        <v/>
      </c>
      <c r="DR204" s="193" t="str">
        <f t="shared" si="380"/>
        <v/>
      </c>
      <c r="DS204" s="193" t="str">
        <f t="shared" si="381"/>
        <v/>
      </c>
      <c r="DT204" s="193" t="str">
        <f t="shared" si="382"/>
        <v/>
      </c>
      <c r="EA204" s="194">
        <f t="shared" si="383"/>
        <v>0</v>
      </c>
      <c r="EB204" s="194">
        <f t="shared" si="384"/>
        <v>0</v>
      </c>
      <c r="EC204" s="194">
        <f t="shared" si="385"/>
        <v>0</v>
      </c>
      <c r="ED204" s="194">
        <f t="shared" si="386"/>
        <v>0</v>
      </c>
      <c r="EE204" s="194">
        <f t="shared" si="387"/>
        <v>0</v>
      </c>
      <c r="EF204" s="194">
        <f t="shared" si="388"/>
        <v>0</v>
      </c>
      <c r="EG204" s="194">
        <f t="shared" si="389"/>
        <v>0</v>
      </c>
      <c r="EH204" s="194">
        <f t="shared" si="390"/>
        <v>0</v>
      </c>
      <c r="EI204" s="194">
        <f t="shared" si="391"/>
        <v>0</v>
      </c>
      <c r="EJ204" s="194">
        <f t="shared" si="392"/>
        <v>0</v>
      </c>
      <c r="EK204" s="194">
        <f t="shared" si="393"/>
        <v>0</v>
      </c>
      <c r="EL204" s="194">
        <f t="shared" si="394"/>
        <v>0</v>
      </c>
      <c r="EM204" s="194">
        <f t="shared" si="395"/>
        <v>0</v>
      </c>
      <c r="EN204" s="194">
        <f t="shared" si="396"/>
        <v>0</v>
      </c>
      <c r="EO204" s="194">
        <f t="shared" si="397"/>
        <v>0</v>
      </c>
      <c r="EP204" s="194">
        <f t="shared" si="398"/>
        <v>0</v>
      </c>
      <c r="EQ204" s="194">
        <f t="shared" si="399"/>
        <v>0</v>
      </c>
      <c r="ER204" s="194">
        <f t="shared" si="400"/>
        <v>0</v>
      </c>
      <c r="ES204" s="194">
        <f t="shared" si="401"/>
        <v>0</v>
      </c>
      <c r="ET204" s="194">
        <f t="shared" si="402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3"/>
        <v>0</v>
      </c>
      <c r="D205" s="155">
        <f t="shared" si="40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2"/>
        <v/>
      </c>
      <c r="CB205" s="193" t="str">
        <f t="shared" ref="CB205:CB209" si="404">IF(C205&lt;&gt; AS205+ AT205,"* La suma de las columnas Sexo DEBE SER IGUAL los Procesados. ","")</f>
        <v/>
      </c>
      <c r="CC205" s="193" t="str">
        <f t="shared" si="354"/>
        <v/>
      </c>
      <c r="CD205" s="193" t="str">
        <f t="shared" si="355"/>
        <v/>
      </c>
      <c r="CE205" s="193" t="str">
        <f t="shared" si="356"/>
        <v/>
      </c>
      <c r="CF205" s="193" t="str">
        <f t="shared" si="357"/>
        <v/>
      </c>
      <c r="CG205" s="194">
        <f t="shared" si="358"/>
        <v>0</v>
      </c>
      <c r="CH205" s="194">
        <f t="shared" si="359"/>
        <v>0</v>
      </c>
      <c r="CI205" s="194">
        <f t="shared" si="360"/>
        <v>0</v>
      </c>
      <c r="CJ205" s="194">
        <f t="shared" si="361"/>
        <v>0</v>
      </c>
      <c r="CK205" s="194">
        <f t="shared" si="36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3"/>
        <v/>
      </c>
      <c r="DB205" s="193" t="str">
        <f t="shared" si="364"/>
        <v/>
      </c>
      <c r="DC205" s="193" t="str">
        <f t="shared" si="365"/>
        <v/>
      </c>
      <c r="DD205" s="193" t="str">
        <f t="shared" si="366"/>
        <v/>
      </c>
      <c r="DE205" s="193" t="str">
        <f t="shared" si="367"/>
        <v/>
      </c>
      <c r="DF205" s="193" t="str">
        <f t="shared" si="368"/>
        <v/>
      </c>
      <c r="DG205" s="193" t="str">
        <f t="shared" si="369"/>
        <v/>
      </c>
      <c r="DH205" s="193" t="str">
        <f t="shared" si="370"/>
        <v/>
      </c>
      <c r="DI205" s="193" t="str">
        <f t="shared" si="371"/>
        <v/>
      </c>
      <c r="DJ205" s="193" t="str">
        <f t="shared" si="372"/>
        <v/>
      </c>
      <c r="DK205" s="193" t="str">
        <f t="shared" si="373"/>
        <v/>
      </c>
      <c r="DL205" s="193" t="str">
        <f t="shared" si="374"/>
        <v/>
      </c>
      <c r="DM205" s="193" t="str">
        <f t="shared" si="375"/>
        <v/>
      </c>
      <c r="DN205" s="193" t="str">
        <f t="shared" si="376"/>
        <v/>
      </c>
      <c r="DO205" s="193" t="str">
        <f t="shared" si="377"/>
        <v/>
      </c>
      <c r="DP205" s="193" t="str">
        <f t="shared" si="378"/>
        <v/>
      </c>
      <c r="DQ205" s="193" t="str">
        <f t="shared" si="379"/>
        <v/>
      </c>
      <c r="DR205" s="193" t="str">
        <f t="shared" si="380"/>
        <v/>
      </c>
      <c r="DS205" s="193" t="str">
        <f t="shared" si="381"/>
        <v/>
      </c>
      <c r="DT205" s="193" t="str">
        <f t="shared" si="382"/>
        <v/>
      </c>
      <c r="EA205" s="194">
        <f t="shared" si="383"/>
        <v>0</v>
      </c>
      <c r="EB205" s="194">
        <f t="shared" si="384"/>
        <v>0</v>
      </c>
      <c r="EC205" s="194">
        <f t="shared" si="385"/>
        <v>0</v>
      </c>
      <c r="ED205" s="194">
        <f t="shared" si="386"/>
        <v>0</v>
      </c>
      <c r="EE205" s="194">
        <f t="shared" si="387"/>
        <v>0</v>
      </c>
      <c r="EF205" s="194">
        <f t="shared" si="388"/>
        <v>0</v>
      </c>
      <c r="EG205" s="194">
        <f t="shared" si="389"/>
        <v>0</v>
      </c>
      <c r="EH205" s="194">
        <f t="shared" si="390"/>
        <v>0</v>
      </c>
      <c r="EI205" s="194">
        <f t="shared" si="391"/>
        <v>0</v>
      </c>
      <c r="EJ205" s="194">
        <f t="shared" si="392"/>
        <v>0</v>
      </c>
      <c r="EK205" s="194">
        <f t="shared" si="393"/>
        <v>0</v>
      </c>
      <c r="EL205" s="194">
        <f t="shared" si="394"/>
        <v>0</v>
      </c>
      <c r="EM205" s="194">
        <f t="shared" si="395"/>
        <v>0</v>
      </c>
      <c r="EN205" s="194">
        <f t="shared" si="396"/>
        <v>0</v>
      </c>
      <c r="EO205" s="194">
        <f t="shared" si="397"/>
        <v>0</v>
      </c>
      <c r="EP205" s="194">
        <f t="shared" si="398"/>
        <v>0</v>
      </c>
      <c r="EQ205" s="194">
        <f t="shared" si="399"/>
        <v>0</v>
      </c>
      <c r="ER205" s="194">
        <f t="shared" si="400"/>
        <v>0</v>
      </c>
      <c r="ES205" s="194">
        <f t="shared" si="401"/>
        <v>0</v>
      </c>
      <c r="ET205" s="194">
        <f t="shared" si="402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3"/>
        <v>0</v>
      </c>
      <c r="D206" s="155">
        <f t="shared" si="40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2"/>
        <v/>
      </c>
      <c r="CB206" s="193" t="str">
        <f t="shared" si="404"/>
        <v/>
      </c>
      <c r="CC206" s="193" t="str">
        <f t="shared" si="354"/>
        <v/>
      </c>
      <c r="CD206" s="193" t="str">
        <f t="shared" si="355"/>
        <v/>
      </c>
      <c r="CE206" s="193" t="str">
        <f t="shared" si="356"/>
        <v/>
      </c>
      <c r="CF206" s="193" t="str">
        <f t="shared" si="357"/>
        <v/>
      </c>
      <c r="CG206" s="194">
        <f t="shared" si="358"/>
        <v>0</v>
      </c>
      <c r="CH206" s="194">
        <f t="shared" si="359"/>
        <v>0</v>
      </c>
      <c r="CI206" s="194">
        <f t="shared" si="360"/>
        <v>0</v>
      </c>
      <c r="CJ206" s="194">
        <f t="shared" si="361"/>
        <v>0</v>
      </c>
      <c r="CK206" s="194">
        <f t="shared" si="36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3"/>
        <v/>
      </c>
      <c r="DB206" s="193" t="str">
        <f t="shared" si="364"/>
        <v/>
      </c>
      <c r="DC206" s="193" t="str">
        <f t="shared" si="365"/>
        <v/>
      </c>
      <c r="DD206" s="193" t="str">
        <f t="shared" si="366"/>
        <v/>
      </c>
      <c r="DE206" s="193" t="str">
        <f t="shared" si="367"/>
        <v/>
      </c>
      <c r="DF206" s="193" t="str">
        <f t="shared" si="368"/>
        <v/>
      </c>
      <c r="DG206" s="193" t="str">
        <f t="shared" si="369"/>
        <v/>
      </c>
      <c r="DH206" s="193" t="str">
        <f t="shared" si="370"/>
        <v/>
      </c>
      <c r="DI206" s="193" t="str">
        <f t="shared" si="371"/>
        <v/>
      </c>
      <c r="DJ206" s="193" t="str">
        <f t="shared" si="372"/>
        <v/>
      </c>
      <c r="DK206" s="193" t="str">
        <f t="shared" si="373"/>
        <v/>
      </c>
      <c r="DL206" s="193" t="str">
        <f t="shared" si="374"/>
        <v/>
      </c>
      <c r="DM206" s="193" t="str">
        <f t="shared" si="375"/>
        <v/>
      </c>
      <c r="DN206" s="193" t="str">
        <f t="shared" si="376"/>
        <v/>
      </c>
      <c r="DO206" s="193" t="str">
        <f t="shared" si="377"/>
        <v/>
      </c>
      <c r="DP206" s="193" t="str">
        <f t="shared" si="378"/>
        <v/>
      </c>
      <c r="DQ206" s="193" t="str">
        <f t="shared" si="379"/>
        <v/>
      </c>
      <c r="DR206" s="193" t="str">
        <f t="shared" si="380"/>
        <v/>
      </c>
      <c r="DS206" s="193" t="str">
        <f t="shared" si="381"/>
        <v/>
      </c>
      <c r="DT206" s="193" t="str">
        <f t="shared" si="382"/>
        <v/>
      </c>
      <c r="EA206" s="194">
        <f t="shared" si="383"/>
        <v>0</v>
      </c>
      <c r="EB206" s="194">
        <f t="shared" si="384"/>
        <v>0</v>
      </c>
      <c r="EC206" s="194">
        <f t="shared" si="385"/>
        <v>0</v>
      </c>
      <c r="ED206" s="194">
        <f t="shared" si="386"/>
        <v>0</v>
      </c>
      <c r="EE206" s="194">
        <f t="shared" si="387"/>
        <v>0</v>
      </c>
      <c r="EF206" s="194">
        <f t="shared" si="388"/>
        <v>0</v>
      </c>
      <c r="EG206" s="194">
        <f t="shared" si="389"/>
        <v>0</v>
      </c>
      <c r="EH206" s="194">
        <f t="shared" si="390"/>
        <v>0</v>
      </c>
      <c r="EI206" s="194">
        <f t="shared" si="391"/>
        <v>0</v>
      </c>
      <c r="EJ206" s="194">
        <f t="shared" si="392"/>
        <v>0</v>
      </c>
      <c r="EK206" s="194">
        <f t="shared" si="393"/>
        <v>0</v>
      </c>
      <c r="EL206" s="194">
        <f t="shared" si="394"/>
        <v>0</v>
      </c>
      <c r="EM206" s="194">
        <f t="shared" si="395"/>
        <v>0</v>
      </c>
      <c r="EN206" s="194">
        <f t="shared" si="396"/>
        <v>0</v>
      </c>
      <c r="EO206" s="194">
        <f t="shared" si="397"/>
        <v>0</v>
      </c>
      <c r="EP206" s="194">
        <f t="shared" si="398"/>
        <v>0</v>
      </c>
      <c r="EQ206" s="194">
        <f t="shared" si="399"/>
        <v>0</v>
      </c>
      <c r="ER206" s="194">
        <f t="shared" si="400"/>
        <v>0</v>
      </c>
      <c r="ES206" s="194">
        <f t="shared" si="401"/>
        <v>0</v>
      </c>
      <c r="ET206" s="194">
        <f t="shared" si="402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3"/>
        <v>0</v>
      </c>
      <c r="D207" s="155">
        <f t="shared" si="40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2"/>
        <v/>
      </c>
      <c r="CB207" s="193" t="str">
        <f t="shared" si="404"/>
        <v/>
      </c>
      <c r="CC207" s="193" t="str">
        <f t="shared" si="354"/>
        <v/>
      </c>
      <c r="CD207" s="193" t="str">
        <f t="shared" si="355"/>
        <v/>
      </c>
      <c r="CE207" s="193" t="str">
        <f t="shared" si="356"/>
        <v/>
      </c>
      <c r="CF207" s="193" t="str">
        <f t="shared" si="357"/>
        <v/>
      </c>
      <c r="CG207" s="194">
        <f t="shared" si="358"/>
        <v>0</v>
      </c>
      <c r="CH207" s="194">
        <f t="shared" si="359"/>
        <v>0</v>
      </c>
      <c r="CI207" s="194">
        <f t="shared" si="360"/>
        <v>0</v>
      </c>
      <c r="CJ207" s="194">
        <f t="shared" si="361"/>
        <v>0</v>
      </c>
      <c r="CK207" s="194">
        <f t="shared" si="36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3"/>
        <v/>
      </c>
      <c r="DB207" s="193" t="str">
        <f t="shared" si="364"/>
        <v/>
      </c>
      <c r="DC207" s="193" t="str">
        <f t="shared" si="365"/>
        <v/>
      </c>
      <c r="DD207" s="193" t="str">
        <f t="shared" si="366"/>
        <v/>
      </c>
      <c r="DE207" s="193" t="str">
        <f t="shared" si="367"/>
        <v/>
      </c>
      <c r="DF207" s="193" t="str">
        <f t="shared" si="368"/>
        <v/>
      </c>
      <c r="DG207" s="193" t="str">
        <f t="shared" si="369"/>
        <v/>
      </c>
      <c r="DH207" s="193" t="str">
        <f t="shared" si="370"/>
        <v/>
      </c>
      <c r="DI207" s="193" t="str">
        <f t="shared" si="371"/>
        <v/>
      </c>
      <c r="DJ207" s="193" t="str">
        <f t="shared" si="372"/>
        <v/>
      </c>
      <c r="DK207" s="193" t="str">
        <f t="shared" si="373"/>
        <v/>
      </c>
      <c r="DL207" s="193" t="str">
        <f t="shared" si="374"/>
        <v/>
      </c>
      <c r="DM207" s="193" t="str">
        <f t="shared" si="375"/>
        <v/>
      </c>
      <c r="DN207" s="193" t="str">
        <f t="shared" si="376"/>
        <v/>
      </c>
      <c r="DO207" s="193" t="str">
        <f t="shared" si="377"/>
        <v/>
      </c>
      <c r="DP207" s="193" t="str">
        <f t="shared" si="378"/>
        <v/>
      </c>
      <c r="DQ207" s="193" t="str">
        <f t="shared" si="379"/>
        <v/>
      </c>
      <c r="DR207" s="193" t="str">
        <f t="shared" si="380"/>
        <v/>
      </c>
      <c r="DS207" s="193" t="str">
        <f t="shared" si="381"/>
        <v/>
      </c>
      <c r="DT207" s="193" t="str">
        <f t="shared" si="382"/>
        <v/>
      </c>
      <c r="EA207" s="194">
        <f t="shared" si="383"/>
        <v>0</v>
      </c>
      <c r="EB207" s="194">
        <f t="shared" si="384"/>
        <v>0</v>
      </c>
      <c r="EC207" s="194">
        <f t="shared" si="385"/>
        <v>0</v>
      </c>
      <c r="ED207" s="194">
        <f t="shared" si="386"/>
        <v>0</v>
      </c>
      <c r="EE207" s="194">
        <f t="shared" si="387"/>
        <v>0</v>
      </c>
      <c r="EF207" s="194">
        <f t="shared" si="388"/>
        <v>0</v>
      </c>
      <c r="EG207" s="194">
        <f t="shared" si="389"/>
        <v>0</v>
      </c>
      <c r="EH207" s="194">
        <f t="shared" si="390"/>
        <v>0</v>
      </c>
      <c r="EI207" s="194">
        <f t="shared" si="391"/>
        <v>0</v>
      </c>
      <c r="EJ207" s="194">
        <f t="shared" si="392"/>
        <v>0</v>
      </c>
      <c r="EK207" s="194">
        <f t="shared" si="393"/>
        <v>0</v>
      </c>
      <c r="EL207" s="194">
        <f t="shared" si="394"/>
        <v>0</v>
      </c>
      <c r="EM207" s="194">
        <f t="shared" si="395"/>
        <v>0</v>
      </c>
      <c r="EN207" s="194">
        <f t="shared" si="396"/>
        <v>0</v>
      </c>
      <c r="EO207" s="194">
        <f t="shared" si="397"/>
        <v>0</v>
      </c>
      <c r="EP207" s="194">
        <f t="shared" si="398"/>
        <v>0</v>
      </c>
      <c r="EQ207" s="194">
        <f t="shared" si="399"/>
        <v>0</v>
      </c>
      <c r="ER207" s="194">
        <f t="shared" si="400"/>
        <v>0</v>
      </c>
      <c r="ES207" s="194">
        <f t="shared" si="401"/>
        <v>0</v>
      </c>
      <c r="ET207" s="194">
        <f t="shared" si="402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3"/>
        <v>0</v>
      </c>
      <c r="D208" s="155">
        <f t="shared" si="40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2"/>
        <v/>
      </c>
      <c r="CB208" s="193" t="str">
        <f t="shared" si="404"/>
        <v/>
      </c>
      <c r="CC208" s="193" t="str">
        <f t="shared" si="354"/>
        <v/>
      </c>
      <c r="CD208" s="193" t="str">
        <f t="shared" si="355"/>
        <v/>
      </c>
      <c r="CE208" s="193" t="str">
        <f t="shared" si="356"/>
        <v/>
      </c>
      <c r="CF208" s="193" t="str">
        <f t="shared" si="357"/>
        <v/>
      </c>
      <c r="CG208" s="194">
        <f t="shared" si="358"/>
        <v>0</v>
      </c>
      <c r="CH208" s="194">
        <f t="shared" si="359"/>
        <v>0</v>
      </c>
      <c r="CI208" s="194">
        <f t="shared" si="360"/>
        <v>0</v>
      </c>
      <c r="CJ208" s="194">
        <f t="shared" si="361"/>
        <v>0</v>
      </c>
      <c r="CK208" s="194">
        <f t="shared" si="36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3"/>
        <v/>
      </c>
      <c r="DB208" s="193" t="str">
        <f t="shared" si="364"/>
        <v/>
      </c>
      <c r="DC208" s="193" t="str">
        <f t="shared" si="365"/>
        <v/>
      </c>
      <c r="DD208" s="193" t="str">
        <f t="shared" si="366"/>
        <v/>
      </c>
      <c r="DE208" s="193" t="str">
        <f t="shared" si="367"/>
        <v/>
      </c>
      <c r="DF208" s="193" t="str">
        <f t="shared" si="368"/>
        <v/>
      </c>
      <c r="DG208" s="193" t="str">
        <f t="shared" si="369"/>
        <v/>
      </c>
      <c r="DH208" s="193" t="str">
        <f t="shared" si="370"/>
        <v/>
      </c>
      <c r="DI208" s="193" t="str">
        <f t="shared" si="371"/>
        <v/>
      </c>
      <c r="DJ208" s="193" t="str">
        <f t="shared" si="372"/>
        <v/>
      </c>
      <c r="DK208" s="193" t="str">
        <f t="shared" si="373"/>
        <v/>
      </c>
      <c r="DL208" s="193" t="str">
        <f t="shared" si="374"/>
        <v/>
      </c>
      <c r="DM208" s="193" t="str">
        <f t="shared" si="375"/>
        <v/>
      </c>
      <c r="DN208" s="193" t="str">
        <f t="shared" si="376"/>
        <v/>
      </c>
      <c r="DO208" s="193" t="str">
        <f t="shared" si="377"/>
        <v/>
      </c>
      <c r="DP208" s="193" t="str">
        <f t="shared" si="378"/>
        <v/>
      </c>
      <c r="DQ208" s="193" t="str">
        <f t="shared" si="379"/>
        <v/>
      </c>
      <c r="DR208" s="193" t="str">
        <f t="shared" si="380"/>
        <v/>
      </c>
      <c r="DS208" s="193" t="str">
        <f t="shared" si="381"/>
        <v/>
      </c>
      <c r="DT208" s="193" t="str">
        <f t="shared" si="382"/>
        <v/>
      </c>
      <c r="EA208" s="194">
        <f t="shared" si="383"/>
        <v>0</v>
      </c>
      <c r="EB208" s="194">
        <f t="shared" si="384"/>
        <v>0</v>
      </c>
      <c r="EC208" s="194">
        <f t="shared" si="385"/>
        <v>0</v>
      </c>
      <c r="ED208" s="194">
        <f t="shared" si="386"/>
        <v>0</v>
      </c>
      <c r="EE208" s="194">
        <f t="shared" si="387"/>
        <v>0</v>
      </c>
      <c r="EF208" s="194">
        <f t="shared" si="388"/>
        <v>0</v>
      </c>
      <c r="EG208" s="194">
        <f t="shared" si="389"/>
        <v>0</v>
      </c>
      <c r="EH208" s="194">
        <f t="shared" si="390"/>
        <v>0</v>
      </c>
      <c r="EI208" s="194">
        <f t="shared" si="391"/>
        <v>0</v>
      </c>
      <c r="EJ208" s="194">
        <f t="shared" si="392"/>
        <v>0</v>
      </c>
      <c r="EK208" s="194">
        <f t="shared" si="393"/>
        <v>0</v>
      </c>
      <c r="EL208" s="194">
        <f t="shared" si="394"/>
        <v>0</v>
      </c>
      <c r="EM208" s="194">
        <f t="shared" si="395"/>
        <v>0</v>
      </c>
      <c r="EN208" s="194">
        <f t="shared" si="396"/>
        <v>0</v>
      </c>
      <c r="EO208" s="194">
        <f t="shared" si="397"/>
        <v>0</v>
      </c>
      <c r="EP208" s="194">
        <f t="shared" si="398"/>
        <v>0</v>
      </c>
      <c r="EQ208" s="194">
        <f t="shared" si="399"/>
        <v>0</v>
      </c>
      <c r="ER208" s="194">
        <f t="shared" si="400"/>
        <v>0</v>
      </c>
      <c r="ES208" s="194">
        <f t="shared" si="401"/>
        <v>0</v>
      </c>
      <c r="ET208" s="194">
        <f t="shared" si="402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3"/>
        <v>0</v>
      </c>
      <c r="D209" s="114">
        <f t="shared" si="40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2"/>
        <v/>
      </c>
      <c r="CB209" s="193" t="str">
        <f t="shared" si="404"/>
        <v/>
      </c>
      <c r="CC209" s="193" t="str">
        <f t="shared" si="354"/>
        <v/>
      </c>
      <c r="CD209" s="193" t="str">
        <f t="shared" si="355"/>
        <v/>
      </c>
      <c r="CE209" s="193" t="str">
        <f t="shared" si="356"/>
        <v/>
      </c>
      <c r="CF209" s="193" t="str">
        <f t="shared" si="357"/>
        <v/>
      </c>
      <c r="CG209" s="194">
        <f t="shared" si="358"/>
        <v>0</v>
      </c>
      <c r="CH209" s="194">
        <f t="shared" si="359"/>
        <v>0</v>
      </c>
      <c r="CI209" s="194">
        <f t="shared" si="360"/>
        <v>0</v>
      </c>
      <c r="CJ209" s="194">
        <f t="shared" si="361"/>
        <v>0</v>
      </c>
      <c r="CK209" s="194">
        <f t="shared" si="36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3"/>
        <v/>
      </c>
      <c r="DB209" s="193" t="str">
        <f t="shared" si="364"/>
        <v/>
      </c>
      <c r="DC209" s="193" t="str">
        <f t="shared" si="365"/>
        <v/>
      </c>
      <c r="DD209" s="193" t="str">
        <f t="shared" si="366"/>
        <v/>
      </c>
      <c r="DE209" s="193" t="str">
        <f t="shared" si="367"/>
        <v/>
      </c>
      <c r="DF209" s="193" t="str">
        <f t="shared" si="368"/>
        <v/>
      </c>
      <c r="DG209" s="193" t="str">
        <f t="shared" si="369"/>
        <v/>
      </c>
      <c r="DH209" s="193" t="str">
        <f t="shared" si="370"/>
        <v/>
      </c>
      <c r="DI209" s="193" t="str">
        <f t="shared" si="371"/>
        <v/>
      </c>
      <c r="DJ209" s="193" t="str">
        <f t="shared" si="372"/>
        <v/>
      </c>
      <c r="DK209" s="193" t="str">
        <f t="shared" si="373"/>
        <v/>
      </c>
      <c r="DL209" s="193" t="str">
        <f t="shared" si="374"/>
        <v/>
      </c>
      <c r="DM209" s="193" t="str">
        <f t="shared" si="375"/>
        <v/>
      </c>
      <c r="DN209" s="193" t="str">
        <f t="shared" si="376"/>
        <v/>
      </c>
      <c r="DO209" s="193" t="str">
        <f t="shared" si="377"/>
        <v/>
      </c>
      <c r="DP209" s="193" t="str">
        <f t="shared" si="378"/>
        <v/>
      </c>
      <c r="DQ209" s="193" t="str">
        <f t="shared" si="379"/>
        <v/>
      </c>
      <c r="DR209" s="193" t="str">
        <f t="shared" si="380"/>
        <v/>
      </c>
      <c r="DS209" s="193" t="str">
        <f t="shared" si="381"/>
        <v/>
      </c>
      <c r="DT209" s="193" t="str">
        <f t="shared" si="382"/>
        <v/>
      </c>
      <c r="EA209" s="194">
        <f t="shared" si="383"/>
        <v>0</v>
      </c>
      <c r="EB209" s="194">
        <f t="shared" si="384"/>
        <v>0</v>
      </c>
      <c r="EC209" s="194">
        <f t="shared" si="385"/>
        <v>0</v>
      </c>
      <c r="ED209" s="194">
        <f t="shared" si="386"/>
        <v>0</v>
      </c>
      <c r="EE209" s="194">
        <f t="shared" si="387"/>
        <v>0</v>
      </c>
      <c r="EF209" s="194">
        <f t="shared" si="388"/>
        <v>0</v>
      </c>
      <c r="EG209" s="194">
        <f t="shared" si="389"/>
        <v>0</v>
      </c>
      <c r="EH209" s="194">
        <f t="shared" si="390"/>
        <v>0</v>
      </c>
      <c r="EI209" s="194">
        <f t="shared" si="391"/>
        <v>0</v>
      </c>
      <c r="EJ209" s="194">
        <f t="shared" si="392"/>
        <v>0</v>
      </c>
      <c r="EK209" s="194">
        <f t="shared" si="393"/>
        <v>0</v>
      </c>
      <c r="EL209" s="194">
        <f t="shared" si="394"/>
        <v>0</v>
      </c>
      <c r="EM209" s="194">
        <f t="shared" si="395"/>
        <v>0</v>
      </c>
      <c r="EN209" s="194">
        <f t="shared" si="396"/>
        <v>0</v>
      </c>
      <c r="EO209" s="194">
        <f t="shared" si="397"/>
        <v>0</v>
      </c>
      <c r="EP209" s="194">
        <f t="shared" si="398"/>
        <v>0</v>
      </c>
      <c r="EQ209" s="194">
        <f t="shared" si="399"/>
        <v>0</v>
      </c>
      <c r="ER209" s="194">
        <f t="shared" si="400"/>
        <v>0</v>
      </c>
      <c r="ES209" s="194">
        <f t="shared" si="401"/>
        <v>0</v>
      </c>
      <c r="ET209" s="194">
        <f t="shared" si="402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233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241" t="s">
        <v>34</v>
      </c>
      <c r="D219" s="238" t="s">
        <v>33</v>
      </c>
      <c r="E219" s="240" t="s">
        <v>34</v>
      </c>
      <c r="F219" s="238" t="s">
        <v>33</v>
      </c>
      <c r="G219" s="240" t="s">
        <v>34</v>
      </c>
      <c r="H219" s="238" t="s">
        <v>33</v>
      </c>
      <c r="I219" s="240" t="s">
        <v>34</v>
      </c>
      <c r="J219" s="238" t="s">
        <v>33</v>
      </c>
      <c r="K219" s="240" t="s">
        <v>34</v>
      </c>
      <c r="L219" s="238" t="s">
        <v>33</v>
      </c>
      <c r="M219" s="240" t="s">
        <v>34</v>
      </c>
      <c r="N219" s="238" t="s">
        <v>33</v>
      </c>
      <c r="O219" s="240" t="s">
        <v>34</v>
      </c>
      <c r="P219" s="238" t="s">
        <v>33</v>
      </c>
      <c r="Q219" s="240" t="s">
        <v>34</v>
      </c>
      <c r="R219" s="238" t="s">
        <v>33</v>
      </c>
      <c r="S219" s="240" t="s">
        <v>34</v>
      </c>
      <c r="T219" s="238" t="s">
        <v>33</v>
      </c>
      <c r="U219" s="240" t="s">
        <v>34</v>
      </c>
      <c r="V219" s="238" t="s">
        <v>33</v>
      </c>
      <c r="W219" s="240" t="s">
        <v>34</v>
      </c>
      <c r="X219" s="238" t="s">
        <v>33</v>
      </c>
      <c r="Y219" s="240" t="s">
        <v>34</v>
      </c>
      <c r="Z219" s="238" t="s">
        <v>33</v>
      </c>
      <c r="AA219" s="240" t="s">
        <v>34</v>
      </c>
      <c r="AB219" s="238" t="s">
        <v>33</v>
      </c>
      <c r="AC219" s="240" t="s">
        <v>34</v>
      </c>
      <c r="AD219" s="238" t="s">
        <v>33</v>
      </c>
      <c r="AE219" s="240" t="s">
        <v>34</v>
      </c>
      <c r="AF219" s="238" t="s">
        <v>33</v>
      </c>
      <c r="AG219" s="240" t="s">
        <v>34</v>
      </c>
      <c r="AH219" s="238" t="s">
        <v>33</v>
      </c>
      <c r="AI219" s="240" t="s">
        <v>34</v>
      </c>
      <c r="AJ219" s="238" t="s">
        <v>33</v>
      </c>
      <c r="AK219" s="239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230" t="s">
        <v>124</v>
      </c>
      <c r="B220" s="96">
        <f t="shared" ref="B220:C226" si="405">SUM(D220+F220+H220+J220+L220+N220+P220+R220+T220+V220+X220+Z220+AB220+AD220+AF220+AH220+AJ220)</f>
        <v>0</v>
      </c>
      <c r="C220" s="97">
        <f t="shared" si="405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6">IF(B220&lt;   C220,"* El total de Reactivos NO DEBE ser superior al total de Procesados. ","")</f>
        <v/>
      </c>
      <c r="CB220" s="225" t="str">
        <f t="shared" ref="CB220:CB226" si="407">IF(B220&lt;&gt; AL220+ AM220,"* La suma de las columnas Sexo DEBE SER IGUAL a los Procesados. ","")</f>
        <v/>
      </c>
      <c r="CC220" s="225" t="str">
        <f t="shared" ref="CC220:CC226" si="408">IF(B220&lt;  AN220+ AO220,"* La suma de las columna Trans NO DEBE ser superior al total de Procesados. ","")</f>
        <v/>
      </c>
      <c r="CD220" s="225" t="str">
        <f t="shared" ref="CD220:CD226" si="409">IF(B220&lt;  AP220,"* La columna Pueblos Originarios NO DEBE ser superior al total de Procesados. ","")</f>
        <v/>
      </c>
      <c r="CE220" s="225" t="str">
        <f t="shared" ref="CE220:CE226" si="410">IF(B220&lt;  AQ220,"* La columna Migrantes NO DEBE ser superior al total de Procesados. ","")</f>
        <v/>
      </c>
      <c r="CF220" s="169"/>
      <c r="CG220" s="226">
        <f t="shared" ref="CG220:CG226" si="411">IF(B220&lt;   C220,1,0)</f>
        <v>0</v>
      </c>
      <c r="CH220" s="226">
        <f t="shared" ref="CH220:CH226" si="412">IF(B220&lt;&gt; AL220+AM220,1,0)</f>
        <v>0</v>
      </c>
      <c r="CI220" s="226">
        <f t="shared" ref="CI220:CI226" si="413">IF(B220&lt;  AN220+AO220,1,0)</f>
        <v>0</v>
      </c>
      <c r="CJ220" s="226">
        <f t="shared" ref="CJ220:CJ226" si="414">IF(B220&lt;  AP220,1,0)</f>
        <v>0</v>
      </c>
      <c r="CK220" s="226">
        <f t="shared" ref="CK220:CK226" si="415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6">IF(D220&lt;E220,"* Los exámenes Reactivos de 0 a 4 años años NO DEBEN ser mayor a los Exámenes Procesados de la misma edad. ","")</f>
        <v/>
      </c>
      <c r="DB220" s="225" t="str">
        <f t="shared" ref="DB220:DB226" si="417">IF(F220&lt;G220,"* Los exámenes Reactivos de 5 a 9 años años NO DEBEN ser mayor a los Exámenes Procesados de la misma edad. ","")</f>
        <v/>
      </c>
      <c r="DC220" s="225" t="str">
        <f t="shared" ref="DC220:DC226" si="418">IF(H220&lt;I220,"* Los exámenes Reactivos de 10 a 14 años años NO DEBEN ser mayor a los Exámenes Procesados de la misma edad. ","")</f>
        <v/>
      </c>
      <c r="DD220" s="225" t="str">
        <f t="shared" ref="DD220:DD226" si="419">IF(J220&lt;K220,"* Los exámenes Reactivos de 15 a 19 años años NO DEBEN ser mayor a los Exámenes Procesados de la misma edad. ","")</f>
        <v/>
      </c>
      <c r="DE220" s="225" t="str">
        <f t="shared" ref="DE220:DE226" si="420">IF(L220&lt;M220,"* Los exámenes Reactivos de 20 a 24 años años NO DEBEN ser mayor a los Exámenes Procesados de la misma edad. ","")</f>
        <v/>
      </c>
      <c r="DF220" s="225" t="str">
        <f t="shared" ref="DF220:DF226" si="421">IF(N220&lt;O220,"* Los exámenes Reactivos de 25 a 29 años años NO DEBEN ser mayor a los Exámenes Procesados de la misma edad. ","")</f>
        <v/>
      </c>
      <c r="DG220" s="225" t="str">
        <f t="shared" ref="DG220:DG226" si="422">IF(P220&lt;Q220,"* Los exámenes Reactivos de 30 a 34 años años NO DEBEN ser mayor a los Exámenes Procesados de la misma edad. ","")</f>
        <v/>
      </c>
      <c r="DH220" s="225" t="str">
        <f t="shared" ref="DH220:DH226" si="423">IF(R220&lt;S220,"* Los exámenes Reactivos de 35 a 39 años años NO DEBEN ser mayor a los Exámenes Procesados de la misma edad. ","")</f>
        <v/>
      </c>
      <c r="DI220" s="225" t="str">
        <f t="shared" ref="DI220:DI226" si="424">IF(T220&lt;U220,"* Los exámenes Reactivos de 40 a 44 años años NO DEBEN ser mayor a los Exámenes Procesados de la misma edad. ","")</f>
        <v/>
      </c>
      <c r="DJ220" s="225" t="str">
        <f t="shared" ref="DJ220:DJ226" si="425">IF(V220&lt;W220,"* Los exámenes Reactivos de 45 a 49 años años NO DEBEN ser mayor a los Exámenes Procesados de la misma edad. ","")</f>
        <v/>
      </c>
      <c r="DK220" s="225" t="str">
        <f t="shared" ref="DK220:DK226" si="426">IF(X220&lt;Y220,"* Los exámenes Reactivos de 50 a 54 años años NO DEBEN ser mayor a los Exámenes Procesados de la misma edad. ","")</f>
        <v/>
      </c>
      <c r="DL220" s="225" t="str">
        <f t="shared" ref="DL220:DL226" si="427">IF(AF220&lt;AG220,"* Los exámenes Reactivos de 70 a 74 años años NO DEBEN ser mayor a los Exámenes Procesados de la misma edad. ","")</f>
        <v/>
      </c>
      <c r="DM220" s="225" t="str">
        <f t="shared" ref="DM220:DM226" si="428">IF(AH220&lt;AI220,"* Los exámenes Reactivos de 75 a 79 años años NO DEBEN ser mayor a los Exámenes Procesados de la misma edad. ","")</f>
        <v/>
      </c>
      <c r="DN220" s="225" t="str">
        <f t="shared" ref="DN220:DN226" si="429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0">IF(D220&lt;E220,1,0)</f>
        <v>0</v>
      </c>
      <c r="EB220" s="226">
        <f t="shared" ref="EB220:EB226" si="431">IF(F220&lt;G220,1,0)</f>
        <v>0</v>
      </c>
      <c r="EC220" s="226">
        <f t="shared" ref="EC220:EC226" si="432">IF(H220&lt;I220,1,0)</f>
        <v>0</v>
      </c>
      <c r="ED220" s="226">
        <f t="shared" ref="ED220:ED226" si="433">IF(J220&lt;K220,1,0)</f>
        <v>0</v>
      </c>
      <c r="EE220" s="226">
        <f t="shared" ref="EE220:EE226" si="434">IF(L220&lt;M220,1,0)</f>
        <v>0</v>
      </c>
      <c r="EF220" s="226">
        <f t="shared" ref="EF220:EF226" si="435">IF(N220&lt;O220,1,0)</f>
        <v>0</v>
      </c>
      <c r="EG220" s="226">
        <f t="shared" ref="EG220:EG226" si="436">IF(P220&lt;Q220,1,0)</f>
        <v>0</v>
      </c>
      <c r="EH220" s="226">
        <f t="shared" ref="EH220:EH226" si="437">IF(R220&lt;S220,1,0)</f>
        <v>0</v>
      </c>
      <c r="EI220" s="226">
        <f t="shared" ref="EI220:EI226" si="438">IF(T220&lt;U220,1,0)</f>
        <v>0</v>
      </c>
      <c r="EJ220" s="226">
        <f t="shared" ref="EJ220:EJ226" si="439">IF(V220&lt;W220,1,0)</f>
        <v>0</v>
      </c>
      <c r="EK220" s="226">
        <f t="shared" ref="EK220:EK226" si="440">IF(X220&lt;Y220,1,0)</f>
        <v>0</v>
      </c>
      <c r="EL220" s="226">
        <f t="shared" ref="EL220:EL226" si="441">IF(AF220&lt;AG220,1,0)</f>
        <v>0</v>
      </c>
      <c r="EM220" s="226">
        <f t="shared" ref="EM220:EM226" si="442">IF(AH220&lt;AI220,1,0)</f>
        <v>0</v>
      </c>
      <c r="EN220" s="226">
        <f t="shared" ref="EN220:EN226" si="443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230" t="s">
        <v>125</v>
      </c>
      <c r="B221" s="100">
        <f t="shared" si="405"/>
        <v>0</v>
      </c>
      <c r="C221" s="40">
        <f t="shared" si="405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6"/>
        <v/>
      </c>
      <c r="CB221" s="225" t="str">
        <f t="shared" si="407"/>
        <v/>
      </c>
      <c r="CC221" s="225" t="str">
        <f t="shared" si="408"/>
        <v/>
      </c>
      <c r="CD221" s="225" t="str">
        <f t="shared" si="409"/>
        <v/>
      </c>
      <c r="CE221" s="225" t="str">
        <f t="shared" si="410"/>
        <v/>
      </c>
      <c r="CF221" s="169"/>
      <c r="CG221" s="226">
        <f t="shared" si="411"/>
        <v>0</v>
      </c>
      <c r="CH221" s="226">
        <f t="shared" si="412"/>
        <v>0</v>
      </c>
      <c r="CI221" s="226">
        <f t="shared" si="413"/>
        <v>0</v>
      </c>
      <c r="CJ221" s="226">
        <f t="shared" si="414"/>
        <v>0</v>
      </c>
      <c r="CK221" s="226">
        <f t="shared" si="415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6"/>
        <v/>
      </c>
      <c r="DB221" s="225" t="str">
        <f t="shared" si="417"/>
        <v/>
      </c>
      <c r="DC221" s="225" t="str">
        <f t="shared" si="418"/>
        <v/>
      </c>
      <c r="DD221" s="225" t="str">
        <f t="shared" si="419"/>
        <v/>
      </c>
      <c r="DE221" s="225" t="str">
        <f t="shared" si="420"/>
        <v/>
      </c>
      <c r="DF221" s="225" t="str">
        <f t="shared" si="421"/>
        <v/>
      </c>
      <c r="DG221" s="225" t="str">
        <f t="shared" si="422"/>
        <v/>
      </c>
      <c r="DH221" s="225" t="str">
        <f t="shared" si="423"/>
        <v/>
      </c>
      <c r="DI221" s="225" t="str">
        <f t="shared" si="424"/>
        <v/>
      </c>
      <c r="DJ221" s="225" t="str">
        <f t="shared" si="425"/>
        <v/>
      </c>
      <c r="DK221" s="225" t="str">
        <f t="shared" si="426"/>
        <v/>
      </c>
      <c r="DL221" s="225" t="str">
        <f t="shared" si="427"/>
        <v/>
      </c>
      <c r="DM221" s="225" t="str">
        <f t="shared" si="428"/>
        <v/>
      </c>
      <c r="DN221" s="225" t="str">
        <f t="shared" si="429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0"/>
        <v>0</v>
      </c>
      <c r="EB221" s="226">
        <f t="shared" si="431"/>
        <v>0</v>
      </c>
      <c r="EC221" s="226">
        <f t="shared" si="432"/>
        <v>0</v>
      </c>
      <c r="ED221" s="226">
        <f t="shared" si="433"/>
        <v>0</v>
      </c>
      <c r="EE221" s="226">
        <f t="shared" si="434"/>
        <v>0</v>
      </c>
      <c r="EF221" s="226">
        <f t="shared" si="435"/>
        <v>0</v>
      </c>
      <c r="EG221" s="226">
        <f t="shared" si="436"/>
        <v>0</v>
      </c>
      <c r="EH221" s="226">
        <f t="shared" si="437"/>
        <v>0</v>
      </c>
      <c r="EI221" s="226">
        <f t="shared" si="438"/>
        <v>0</v>
      </c>
      <c r="EJ221" s="226">
        <f t="shared" si="439"/>
        <v>0</v>
      </c>
      <c r="EK221" s="226">
        <f t="shared" si="440"/>
        <v>0</v>
      </c>
      <c r="EL221" s="226">
        <f t="shared" si="441"/>
        <v>0</v>
      </c>
      <c r="EM221" s="226">
        <f t="shared" si="442"/>
        <v>0</v>
      </c>
      <c r="EN221" s="226">
        <f t="shared" si="443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230" t="s">
        <v>126</v>
      </c>
      <c r="B222" s="100">
        <f t="shared" si="405"/>
        <v>0</v>
      </c>
      <c r="C222" s="40">
        <f t="shared" si="405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6"/>
        <v/>
      </c>
      <c r="CB222" s="225" t="str">
        <f t="shared" si="407"/>
        <v/>
      </c>
      <c r="CC222" s="225" t="str">
        <f t="shared" si="408"/>
        <v/>
      </c>
      <c r="CD222" s="225" t="str">
        <f t="shared" si="409"/>
        <v/>
      </c>
      <c r="CE222" s="225" t="str">
        <f t="shared" si="410"/>
        <v/>
      </c>
      <c r="CF222" s="169"/>
      <c r="CG222" s="226">
        <f t="shared" si="411"/>
        <v>0</v>
      </c>
      <c r="CH222" s="226">
        <f t="shared" si="412"/>
        <v>0</v>
      </c>
      <c r="CI222" s="226">
        <f t="shared" si="413"/>
        <v>0</v>
      </c>
      <c r="CJ222" s="226">
        <f t="shared" si="414"/>
        <v>0</v>
      </c>
      <c r="CK222" s="226">
        <f t="shared" si="415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6"/>
        <v/>
      </c>
      <c r="DB222" s="225" t="str">
        <f t="shared" si="417"/>
        <v/>
      </c>
      <c r="DC222" s="225" t="str">
        <f t="shared" si="418"/>
        <v/>
      </c>
      <c r="DD222" s="225" t="str">
        <f t="shared" si="419"/>
        <v/>
      </c>
      <c r="DE222" s="225" t="str">
        <f t="shared" si="420"/>
        <v/>
      </c>
      <c r="DF222" s="225" t="str">
        <f t="shared" si="421"/>
        <v/>
      </c>
      <c r="DG222" s="225" t="str">
        <f t="shared" si="422"/>
        <v/>
      </c>
      <c r="DH222" s="225" t="str">
        <f t="shared" si="423"/>
        <v/>
      </c>
      <c r="DI222" s="225" t="str">
        <f t="shared" si="424"/>
        <v/>
      </c>
      <c r="DJ222" s="225" t="str">
        <f t="shared" si="425"/>
        <v/>
      </c>
      <c r="DK222" s="225" t="str">
        <f t="shared" si="426"/>
        <v/>
      </c>
      <c r="DL222" s="225" t="str">
        <f t="shared" si="427"/>
        <v/>
      </c>
      <c r="DM222" s="225" t="str">
        <f t="shared" si="428"/>
        <v/>
      </c>
      <c r="DN222" s="225" t="str">
        <f t="shared" si="429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0"/>
        <v>0</v>
      </c>
      <c r="EB222" s="226">
        <f t="shared" si="431"/>
        <v>0</v>
      </c>
      <c r="EC222" s="226">
        <f t="shared" si="432"/>
        <v>0</v>
      </c>
      <c r="ED222" s="226">
        <f t="shared" si="433"/>
        <v>0</v>
      </c>
      <c r="EE222" s="226">
        <f t="shared" si="434"/>
        <v>0</v>
      </c>
      <c r="EF222" s="226">
        <f t="shared" si="435"/>
        <v>0</v>
      </c>
      <c r="EG222" s="226">
        <f t="shared" si="436"/>
        <v>0</v>
      </c>
      <c r="EH222" s="226">
        <f t="shared" si="437"/>
        <v>0</v>
      </c>
      <c r="EI222" s="226">
        <f t="shared" si="438"/>
        <v>0</v>
      </c>
      <c r="EJ222" s="226">
        <f t="shared" si="439"/>
        <v>0</v>
      </c>
      <c r="EK222" s="226">
        <f t="shared" si="440"/>
        <v>0</v>
      </c>
      <c r="EL222" s="226">
        <f t="shared" si="441"/>
        <v>0</v>
      </c>
      <c r="EM222" s="226">
        <f t="shared" si="442"/>
        <v>0</v>
      </c>
      <c r="EN222" s="226">
        <f t="shared" si="443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230" t="s">
        <v>127</v>
      </c>
      <c r="B223" s="100">
        <f t="shared" si="405"/>
        <v>0</v>
      </c>
      <c r="C223" s="40">
        <f t="shared" si="405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6"/>
        <v/>
      </c>
      <c r="CB223" s="225" t="str">
        <f t="shared" si="407"/>
        <v/>
      </c>
      <c r="CC223" s="225" t="str">
        <f t="shared" si="408"/>
        <v/>
      </c>
      <c r="CD223" s="225" t="str">
        <f t="shared" si="409"/>
        <v/>
      </c>
      <c r="CE223" s="225" t="str">
        <f t="shared" si="410"/>
        <v/>
      </c>
      <c r="CF223" s="169"/>
      <c r="CG223" s="226">
        <f t="shared" si="411"/>
        <v>0</v>
      </c>
      <c r="CH223" s="226">
        <f t="shared" si="412"/>
        <v>0</v>
      </c>
      <c r="CI223" s="226">
        <f t="shared" si="413"/>
        <v>0</v>
      </c>
      <c r="CJ223" s="226">
        <f t="shared" si="414"/>
        <v>0</v>
      </c>
      <c r="CK223" s="226">
        <f t="shared" si="415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6"/>
        <v/>
      </c>
      <c r="DB223" s="225" t="str">
        <f t="shared" si="417"/>
        <v/>
      </c>
      <c r="DC223" s="225" t="str">
        <f t="shared" si="418"/>
        <v/>
      </c>
      <c r="DD223" s="225" t="str">
        <f t="shared" si="419"/>
        <v/>
      </c>
      <c r="DE223" s="225" t="str">
        <f t="shared" si="420"/>
        <v/>
      </c>
      <c r="DF223" s="225" t="str">
        <f t="shared" si="421"/>
        <v/>
      </c>
      <c r="DG223" s="225" t="str">
        <f t="shared" si="422"/>
        <v/>
      </c>
      <c r="DH223" s="225" t="str">
        <f t="shared" si="423"/>
        <v/>
      </c>
      <c r="DI223" s="225" t="str">
        <f t="shared" si="424"/>
        <v/>
      </c>
      <c r="DJ223" s="225" t="str">
        <f t="shared" si="425"/>
        <v/>
      </c>
      <c r="DK223" s="225" t="str">
        <f t="shared" si="426"/>
        <v/>
      </c>
      <c r="DL223" s="225" t="str">
        <f t="shared" si="427"/>
        <v/>
      </c>
      <c r="DM223" s="225" t="str">
        <f t="shared" si="428"/>
        <v/>
      </c>
      <c r="DN223" s="225" t="str">
        <f t="shared" si="429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0"/>
        <v>0</v>
      </c>
      <c r="EB223" s="226">
        <f t="shared" si="431"/>
        <v>0</v>
      </c>
      <c r="EC223" s="226">
        <f t="shared" si="432"/>
        <v>0</v>
      </c>
      <c r="ED223" s="226">
        <f t="shared" si="433"/>
        <v>0</v>
      </c>
      <c r="EE223" s="226">
        <f t="shared" si="434"/>
        <v>0</v>
      </c>
      <c r="EF223" s="226">
        <f t="shared" si="435"/>
        <v>0</v>
      </c>
      <c r="EG223" s="226">
        <f t="shared" si="436"/>
        <v>0</v>
      </c>
      <c r="EH223" s="226">
        <f t="shared" si="437"/>
        <v>0</v>
      </c>
      <c r="EI223" s="226">
        <f t="shared" si="438"/>
        <v>0</v>
      </c>
      <c r="EJ223" s="226">
        <f t="shared" si="439"/>
        <v>0</v>
      </c>
      <c r="EK223" s="226">
        <f t="shared" si="440"/>
        <v>0</v>
      </c>
      <c r="EL223" s="226">
        <f t="shared" si="441"/>
        <v>0</v>
      </c>
      <c r="EM223" s="226">
        <f t="shared" si="442"/>
        <v>0</v>
      </c>
      <c r="EN223" s="226">
        <f t="shared" si="443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230" t="s">
        <v>128</v>
      </c>
      <c r="B224" s="100">
        <f t="shared" si="405"/>
        <v>0</v>
      </c>
      <c r="C224" s="40">
        <f t="shared" si="405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6"/>
        <v/>
      </c>
      <c r="CB224" s="225" t="str">
        <f t="shared" si="407"/>
        <v/>
      </c>
      <c r="CC224" s="225" t="str">
        <f t="shared" si="408"/>
        <v/>
      </c>
      <c r="CD224" s="225" t="str">
        <f t="shared" si="409"/>
        <v/>
      </c>
      <c r="CE224" s="225" t="str">
        <f t="shared" si="410"/>
        <v/>
      </c>
      <c r="CF224" s="169"/>
      <c r="CG224" s="226">
        <f t="shared" si="411"/>
        <v>0</v>
      </c>
      <c r="CH224" s="226">
        <f t="shared" si="412"/>
        <v>0</v>
      </c>
      <c r="CI224" s="226">
        <f t="shared" si="413"/>
        <v>0</v>
      </c>
      <c r="CJ224" s="226">
        <f t="shared" si="414"/>
        <v>0</v>
      </c>
      <c r="CK224" s="226">
        <f t="shared" si="415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6"/>
        <v/>
      </c>
      <c r="DB224" s="225" t="str">
        <f t="shared" si="417"/>
        <v/>
      </c>
      <c r="DC224" s="225" t="str">
        <f t="shared" si="418"/>
        <v/>
      </c>
      <c r="DD224" s="225" t="str">
        <f t="shared" si="419"/>
        <v/>
      </c>
      <c r="DE224" s="225" t="str">
        <f t="shared" si="420"/>
        <v/>
      </c>
      <c r="DF224" s="225" t="str">
        <f t="shared" si="421"/>
        <v/>
      </c>
      <c r="DG224" s="225" t="str">
        <f t="shared" si="422"/>
        <v/>
      </c>
      <c r="DH224" s="225" t="str">
        <f t="shared" si="423"/>
        <v/>
      </c>
      <c r="DI224" s="225" t="str">
        <f t="shared" si="424"/>
        <v/>
      </c>
      <c r="DJ224" s="225" t="str">
        <f t="shared" si="425"/>
        <v/>
      </c>
      <c r="DK224" s="225" t="str">
        <f t="shared" si="426"/>
        <v/>
      </c>
      <c r="DL224" s="225" t="str">
        <f t="shared" si="427"/>
        <v/>
      </c>
      <c r="DM224" s="225" t="str">
        <f t="shared" si="428"/>
        <v/>
      </c>
      <c r="DN224" s="225" t="str">
        <f t="shared" si="429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0"/>
        <v>0</v>
      </c>
      <c r="EB224" s="226">
        <f t="shared" si="431"/>
        <v>0</v>
      </c>
      <c r="EC224" s="226">
        <f t="shared" si="432"/>
        <v>0</v>
      </c>
      <c r="ED224" s="226">
        <f t="shared" si="433"/>
        <v>0</v>
      </c>
      <c r="EE224" s="226">
        <f t="shared" si="434"/>
        <v>0</v>
      </c>
      <c r="EF224" s="226">
        <f t="shared" si="435"/>
        <v>0</v>
      </c>
      <c r="EG224" s="226">
        <f t="shared" si="436"/>
        <v>0</v>
      </c>
      <c r="EH224" s="226">
        <f t="shared" si="437"/>
        <v>0</v>
      </c>
      <c r="EI224" s="226">
        <f t="shared" si="438"/>
        <v>0</v>
      </c>
      <c r="EJ224" s="226">
        <f t="shared" si="439"/>
        <v>0</v>
      </c>
      <c r="EK224" s="226">
        <f t="shared" si="440"/>
        <v>0</v>
      </c>
      <c r="EL224" s="226">
        <f t="shared" si="441"/>
        <v>0</v>
      </c>
      <c r="EM224" s="226">
        <f t="shared" si="442"/>
        <v>0</v>
      </c>
      <c r="EN224" s="226">
        <f t="shared" si="443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230" t="s">
        <v>129</v>
      </c>
      <c r="B225" s="100">
        <f t="shared" si="405"/>
        <v>0</v>
      </c>
      <c r="C225" s="40">
        <f t="shared" si="405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6"/>
        <v/>
      </c>
      <c r="CB225" s="225" t="str">
        <f t="shared" si="407"/>
        <v/>
      </c>
      <c r="CC225" s="225" t="str">
        <f t="shared" si="408"/>
        <v/>
      </c>
      <c r="CD225" s="225" t="str">
        <f t="shared" si="409"/>
        <v/>
      </c>
      <c r="CE225" s="225" t="str">
        <f t="shared" si="410"/>
        <v/>
      </c>
      <c r="CF225" s="169"/>
      <c r="CG225" s="226">
        <f t="shared" si="411"/>
        <v>0</v>
      </c>
      <c r="CH225" s="226">
        <f t="shared" si="412"/>
        <v>0</v>
      </c>
      <c r="CI225" s="226">
        <f t="shared" si="413"/>
        <v>0</v>
      </c>
      <c r="CJ225" s="226">
        <f t="shared" si="414"/>
        <v>0</v>
      </c>
      <c r="CK225" s="226">
        <f t="shared" si="415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6"/>
        <v/>
      </c>
      <c r="DB225" s="225" t="str">
        <f t="shared" si="417"/>
        <v/>
      </c>
      <c r="DC225" s="225" t="str">
        <f t="shared" si="418"/>
        <v/>
      </c>
      <c r="DD225" s="225" t="str">
        <f t="shared" si="419"/>
        <v/>
      </c>
      <c r="DE225" s="225" t="str">
        <f t="shared" si="420"/>
        <v/>
      </c>
      <c r="DF225" s="225" t="str">
        <f t="shared" si="421"/>
        <v/>
      </c>
      <c r="DG225" s="225" t="str">
        <f t="shared" si="422"/>
        <v/>
      </c>
      <c r="DH225" s="225" t="str">
        <f t="shared" si="423"/>
        <v/>
      </c>
      <c r="DI225" s="225" t="str">
        <f t="shared" si="424"/>
        <v/>
      </c>
      <c r="DJ225" s="225" t="str">
        <f t="shared" si="425"/>
        <v/>
      </c>
      <c r="DK225" s="225" t="str">
        <f t="shared" si="426"/>
        <v/>
      </c>
      <c r="DL225" s="225" t="str">
        <f t="shared" si="427"/>
        <v/>
      </c>
      <c r="DM225" s="225" t="str">
        <f t="shared" si="428"/>
        <v/>
      </c>
      <c r="DN225" s="225" t="str">
        <f t="shared" si="429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0"/>
        <v>0</v>
      </c>
      <c r="EB225" s="226">
        <f t="shared" si="431"/>
        <v>0</v>
      </c>
      <c r="EC225" s="226">
        <f t="shared" si="432"/>
        <v>0</v>
      </c>
      <c r="ED225" s="226">
        <f t="shared" si="433"/>
        <v>0</v>
      </c>
      <c r="EE225" s="226">
        <f t="shared" si="434"/>
        <v>0</v>
      </c>
      <c r="EF225" s="226">
        <f t="shared" si="435"/>
        <v>0</v>
      </c>
      <c r="EG225" s="226">
        <f t="shared" si="436"/>
        <v>0</v>
      </c>
      <c r="EH225" s="226">
        <f t="shared" si="437"/>
        <v>0</v>
      </c>
      <c r="EI225" s="226">
        <f t="shared" si="438"/>
        <v>0</v>
      </c>
      <c r="EJ225" s="226">
        <f t="shared" si="439"/>
        <v>0</v>
      </c>
      <c r="EK225" s="226">
        <f t="shared" si="440"/>
        <v>0</v>
      </c>
      <c r="EL225" s="226">
        <f t="shared" si="441"/>
        <v>0</v>
      </c>
      <c r="EM225" s="226">
        <f t="shared" si="442"/>
        <v>0</v>
      </c>
      <c r="EN225" s="226">
        <f t="shared" si="443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236" t="s">
        <v>130</v>
      </c>
      <c r="B226" s="103">
        <f t="shared" si="405"/>
        <v>0</v>
      </c>
      <c r="C226" s="104">
        <f t="shared" si="405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6"/>
        <v/>
      </c>
      <c r="CB226" s="225" t="str">
        <f t="shared" si="407"/>
        <v/>
      </c>
      <c r="CC226" s="225" t="str">
        <f t="shared" si="408"/>
        <v/>
      </c>
      <c r="CD226" s="225" t="str">
        <f t="shared" si="409"/>
        <v/>
      </c>
      <c r="CE226" s="225" t="str">
        <f t="shared" si="410"/>
        <v/>
      </c>
      <c r="CF226" s="169"/>
      <c r="CG226" s="226">
        <f t="shared" si="411"/>
        <v>0</v>
      </c>
      <c r="CH226" s="226">
        <f t="shared" si="412"/>
        <v>0</v>
      </c>
      <c r="CI226" s="226">
        <f t="shared" si="413"/>
        <v>0</v>
      </c>
      <c r="CJ226" s="226">
        <f t="shared" si="414"/>
        <v>0</v>
      </c>
      <c r="CK226" s="226">
        <f t="shared" si="415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6"/>
        <v/>
      </c>
      <c r="DB226" s="225" t="str">
        <f t="shared" si="417"/>
        <v/>
      </c>
      <c r="DC226" s="225" t="str">
        <f t="shared" si="418"/>
        <v/>
      </c>
      <c r="DD226" s="225" t="str">
        <f t="shared" si="419"/>
        <v/>
      </c>
      <c r="DE226" s="225" t="str">
        <f t="shared" si="420"/>
        <v/>
      </c>
      <c r="DF226" s="225" t="str">
        <f t="shared" si="421"/>
        <v/>
      </c>
      <c r="DG226" s="225" t="str">
        <f t="shared" si="422"/>
        <v/>
      </c>
      <c r="DH226" s="225" t="str">
        <f t="shared" si="423"/>
        <v/>
      </c>
      <c r="DI226" s="225" t="str">
        <f t="shared" si="424"/>
        <v/>
      </c>
      <c r="DJ226" s="225" t="str">
        <f t="shared" si="425"/>
        <v/>
      </c>
      <c r="DK226" s="225" t="str">
        <f t="shared" si="426"/>
        <v/>
      </c>
      <c r="DL226" s="225" t="str">
        <f t="shared" si="427"/>
        <v/>
      </c>
      <c r="DM226" s="225" t="str">
        <f t="shared" si="428"/>
        <v/>
      </c>
      <c r="DN226" s="225" t="str">
        <f t="shared" si="429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0"/>
        <v>0</v>
      </c>
      <c r="EB226" s="226">
        <f t="shared" si="431"/>
        <v>0</v>
      </c>
      <c r="EC226" s="226">
        <f t="shared" si="432"/>
        <v>0</v>
      </c>
      <c r="ED226" s="226">
        <f t="shared" si="433"/>
        <v>0</v>
      </c>
      <c r="EE226" s="226">
        <f t="shared" si="434"/>
        <v>0</v>
      </c>
      <c r="EF226" s="226">
        <f t="shared" si="435"/>
        <v>0</v>
      </c>
      <c r="EG226" s="226">
        <f t="shared" si="436"/>
        <v>0</v>
      </c>
      <c r="EH226" s="226">
        <f t="shared" si="437"/>
        <v>0</v>
      </c>
      <c r="EI226" s="226">
        <f t="shared" si="438"/>
        <v>0</v>
      </c>
      <c r="EJ226" s="226">
        <f t="shared" si="439"/>
        <v>0</v>
      </c>
      <c r="EK226" s="226">
        <f t="shared" si="440"/>
        <v>0</v>
      </c>
      <c r="EL226" s="226">
        <f t="shared" si="441"/>
        <v>0</v>
      </c>
      <c r="EM226" s="226">
        <f t="shared" si="442"/>
        <v>0</v>
      </c>
      <c r="EN226" s="226">
        <f t="shared" si="443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241" t="s">
        <v>34</v>
      </c>
      <c r="D230" s="238" t="s">
        <v>33</v>
      </c>
      <c r="E230" s="240" t="s">
        <v>34</v>
      </c>
      <c r="F230" s="238" t="s">
        <v>33</v>
      </c>
      <c r="G230" s="240" t="s">
        <v>34</v>
      </c>
      <c r="H230" s="238" t="s">
        <v>33</v>
      </c>
      <c r="I230" s="240" t="s">
        <v>34</v>
      </c>
      <c r="J230" s="238" t="s">
        <v>33</v>
      </c>
      <c r="K230" s="240" t="s">
        <v>34</v>
      </c>
      <c r="L230" s="238" t="s">
        <v>33</v>
      </c>
      <c r="M230" s="240" t="s">
        <v>34</v>
      </c>
      <c r="N230" s="238" t="s">
        <v>33</v>
      </c>
      <c r="O230" s="240" t="s">
        <v>34</v>
      </c>
      <c r="P230" s="238" t="s">
        <v>33</v>
      </c>
      <c r="Q230" s="240" t="s">
        <v>34</v>
      </c>
      <c r="R230" s="238" t="s">
        <v>33</v>
      </c>
      <c r="S230" s="240" t="s">
        <v>34</v>
      </c>
      <c r="T230" s="238" t="s">
        <v>33</v>
      </c>
      <c r="U230" s="240" t="s">
        <v>34</v>
      </c>
      <c r="V230" s="238" t="s">
        <v>33</v>
      </c>
      <c r="W230" s="240" t="s">
        <v>34</v>
      </c>
      <c r="X230" s="238" t="s">
        <v>33</v>
      </c>
      <c r="Y230" s="240" t="s">
        <v>34</v>
      </c>
      <c r="Z230" s="238" t="s">
        <v>33</v>
      </c>
      <c r="AA230" s="240" t="s">
        <v>34</v>
      </c>
      <c r="AB230" s="238" t="s">
        <v>33</v>
      </c>
      <c r="AC230" s="240" t="s">
        <v>34</v>
      </c>
      <c r="AD230" s="238" t="s">
        <v>33</v>
      </c>
      <c r="AE230" s="240" t="s">
        <v>34</v>
      </c>
      <c r="AF230" s="238" t="s">
        <v>33</v>
      </c>
      <c r="AG230" s="240" t="s">
        <v>34</v>
      </c>
      <c r="AH230" s="238" t="s">
        <v>33</v>
      </c>
      <c r="AI230" s="240" t="s">
        <v>34</v>
      </c>
      <c r="AJ230" s="238" t="s">
        <v>33</v>
      </c>
      <c r="AK230" s="239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230" t="s">
        <v>124</v>
      </c>
      <c r="B231" s="96">
        <f t="shared" ref="B231:C237" si="444">SUM(D231+F231+H231+J231+L231+N231+P231+R231+T231+V231+X231+Z231+AB231+AD231+AF231+AH231+AJ231)</f>
        <v>0</v>
      </c>
      <c r="C231" s="97">
        <f t="shared" si="444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5">IF(B231&lt;   C231,"* El total de Reactivos NO DEBE ser superior al total de Procesados. ","")</f>
        <v/>
      </c>
      <c r="CB231" s="225" t="str">
        <f t="shared" ref="CB231:CB237" si="446">IF(B231&lt;&gt; AL231+ AM231,"* La suma de las columnas Sexo DEBE SER IGUAL a los Procesados. ","")</f>
        <v/>
      </c>
      <c r="CC231" s="225" t="str">
        <f t="shared" ref="CC231:CC237" si="447">IF(B231&lt;  AN231+ AO231,"* La suma de las columna Trans NO DEBE ser superior al total de Procesados. ","")</f>
        <v/>
      </c>
      <c r="CD231" s="225" t="str">
        <f t="shared" ref="CD231:CD237" si="448">IF(B231&lt;  AP231,"* La columna Pueblos Originarios NO DEBE ser superior al total de Procesados. ","")</f>
        <v/>
      </c>
      <c r="CE231" s="225" t="str">
        <f t="shared" ref="CE231:CE237" si="449">IF(B231&lt;  AQ231,"* La columna Migrantes NO DEBE ser superior al total de Procesados. ","")</f>
        <v/>
      </c>
      <c r="CF231" s="169"/>
      <c r="CG231" s="226">
        <f t="shared" ref="CG231:CG237" si="450">IF(B231&lt;   C231,1,0)</f>
        <v>0</v>
      </c>
      <c r="CH231" s="226">
        <f t="shared" ref="CH231:CH237" si="451">IF(B231&lt;&gt; AL231+AM231,1,0)</f>
        <v>0</v>
      </c>
      <c r="CI231" s="226">
        <f t="shared" ref="CI231:CI237" si="452">IF(B231&lt;  AN231+AO231,1,0)</f>
        <v>0</v>
      </c>
      <c r="CJ231" s="226">
        <f t="shared" ref="CJ231:CJ237" si="453">IF(B231&lt;  AP231,1,0)</f>
        <v>0</v>
      </c>
      <c r="CK231" s="226">
        <f t="shared" ref="CK231:CK237" si="454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5">IF(D231&lt;E231,"* Los exámenes Reactivos de 0 a 4 años años NO DEBEN ser mayor a los Exámenes Procesados de la misma edad. ","")</f>
        <v/>
      </c>
      <c r="DB231" s="225" t="str">
        <f t="shared" ref="DB231:DB237" si="456">IF(F231&lt;G231,"* Los exámenes Reactivos de 5 a 9 años años NO DEBEN ser mayor a los Exámenes Procesados de la misma edad. ","")</f>
        <v/>
      </c>
      <c r="DC231" s="225" t="str">
        <f t="shared" ref="DC231:DC237" si="457">IF(H231&lt;I231,"* Los exámenes Reactivos de 10 a 14 años años NO DEBEN ser mayor a los Exámenes Procesados de la misma edad. ","")</f>
        <v/>
      </c>
      <c r="DD231" s="225" t="str">
        <f t="shared" ref="DD231:DD237" si="458">IF(J231&lt;K231,"* Los exámenes Reactivos de 15 a 19 años años NO DEBEN ser mayor a los Exámenes Procesados de la misma edad. ","")</f>
        <v/>
      </c>
      <c r="DE231" s="225" t="str">
        <f t="shared" ref="DE231:DE237" si="459">IF(L231&lt;M231,"* Los exámenes Reactivos de 20 a 24 años años NO DEBEN ser mayor a los Exámenes Procesados de la misma edad. ","")</f>
        <v/>
      </c>
      <c r="DF231" s="225" t="str">
        <f t="shared" ref="DF231:DF237" si="460">IF(N231&lt;O231,"* Los exámenes Reactivos de 25 a 29 años años NO DEBEN ser mayor a los Exámenes Procesados de la misma edad. ","")</f>
        <v/>
      </c>
      <c r="DG231" s="225" t="str">
        <f t="shared" ref="DG231:DG237" si="461">IF(P231&lt;Q231,"* Los exámenes Reactivos de 30 a 34 años años NO DEBEN ser mayor a los Exámenes Procesados de la misma edad. ","")</f>
        <v/>
      </c>
      <c r="DH231" s="225" t="str">
        <f t="shared" ref="DH231:DH237" si="462">IF(R231&lt;S231,"* Los exámenes Reactivos de 35 a 39 años años NO DEBEN ser mayor a los Exámenes Procesados de la misma edad. ","")</f>
        <v/>
      </c>
      <c r="DI231" s="225" t="str">
        <f t="shared" ref="DI231:DI237" si="463">IF(T231&lt;U231,"* Los exámenes Reactivos de 40 a 44 años años NO DEBEN ser mayor a los Exámenes Procesados de la misma edad. ","")</f>
        <v/>
      </c>
      <c r="DJ231" s="225" t="str">
        <f t="shared" ref="DJ231:DJ237" si="464">IF(V231&lt;W231,"* Los exámenes Reactivos de 45 a 49 años años NO DEBEN ser mayor a los Exámenes Procesados de la misma edad. ","")</f>
        <v/>
      </c>
      <c r="DK231" s="225" t="str">
        <f t="shared" ref="DK231:DK237" si="465">IF(X231&lt;Y231,"* Los exámenes Reactivos de 50 a 54 años años NO DEBEN ser mayor a los Exámenes Procesados de la misma edad. ","")</f>
        <v/>
      </c>
      <c r="DL231" s="225" t="str">
        <f t="shared" ref="DL231:DL237" si="466">IF(AF231&lt;AG231,"* Los exámenes Reactivos de 70 a 74 años años NO DEBEN ser mayor a los Exámenes Procesados de la misma edad. ","")</f>
        <v/>
      </c>
      <c r="DM231" s="225" t="str">
        <f t="shared" ref="DM231:DM237" si="467">IF(AH231&lt;AI231,"* Los exámenes Reactivos de 75 a 79 años años NO DEBEN ser mayor a los Exámenes Procesados de la misma edad. ","")</f>
        <v/>
      </c>
      <c r="DN231" s="225" t="str">
        <f t="shared" ref="DN231:DN237" si="468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69">IF(D231&lt;E231,1,0)</f>
        <v>0</v>
      </c>
      <c r="EB231" s="226">
        <f t="shared" ref="EB231:EB237" si="470">IF(F231&lt;G231,1,0)</f>
        <v>0</v>
      </c>
      <c r="EC231" s="226">
        <f t="shared" ref="EC231:EC237" si="471">IF(H231&lt;I231,1,0)</f>
        <v>0</v>
      </c>
      <c r="ED231" s="226">
        <f t="shared" ref="ED231:ED237" si="472">IF(J231&lt;K231,1,0)</f>
        <v>0</v>
      </c>
      <c r="EE231" s="226">
        <f t="shared" ref="EE231:EE237" si="473">IF(L231&lt;M231,1,0)</f>
        <v>0</v>
      </c>
      <c r="EF231" s="226">
        <f t="shared" ref="EF231:EF237" si="474">IF(N231&lt;O231,1,0)</f>
        <v>0</v>
      </c>
      <c r="EG231" s="226">
        <f t="shared" ref="EG231:EG237" si="475">IF(P231&lt;Q231,1,0)</f>
        <v>0</v>
      </c>
      <c r="EH231" s="226">
        <f t="shared" ref="EH231:EH237" si="476">IF(R231&lt;S231,1,0)</f>
        <v>0</v>
      </c>
      <c r="EI231" s="226">
        <f t="shared" ref="EI231:EI237" si="477">IF(T231&lt;U231,1,0)</f>
        <v>0</v>
      </c>
      <c r="EJ231" s="226">
        <f t="shared" ref="EJ231:EJ237" si="478">IF(V231&lt;W231,1,0)</f>
        <v>0</v>
      </c>
      <c r="EK231" s="226">
        <f t="shared" ref="EK231:EK237" si="479">IF(X231&lt;Y231,1,0)</f>
        <v>0</v>
      </c>
      <c r="EL231" s="226">
        <f t="shared" ref="EL231:EL237" si="480">IF(AF231&lt;AG231,1,0)</f>
        <v>0</v>
      </c>
      <c r="EM231" s="226">
        <f t="shared" ref="EM231:EM237" si="481">IF(AH231&lt;AI231,1,0)</f>
        <v>0</v>
      </c>
      <c r="EN231" s="226">
        <f t="shared" ref="EN231:EN237" si="482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230" t="s">
        <v>125</v>
      </c>
      <c r="B232" s="100">
        <f t="shared" si="444"/>
        <v>0</v>
      </c>
      <c r="C232" s="40">
        <f t="shared" si="444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5"/>
        <v/>
      </c>
      <c r="CB232" s="225" t="str">
        <f t="shared" si="446"/>
        <v/>
      </c>
      <c r="CC232" s="225" t="str">
        <f t="shared" si="447"/>
        <v/>
      </c>
      <c r="CD232" s="225" t="str">
        <f t="shared" si="448"/>
        <v/>
      </c>
      <c r="CE232" s="225" t="str">
        <f t="shared" si="449"/>
        <v/>
      </c>
      <c r="CF232" s="169"/>
      <c r="CG232" s="226">
        <f t="shared" si="450"/>
        <v>0</v>
      </c>
      <c r="CH232" s="226">
        <f t="shared" si="451"/>
        <v>0</v>
      </c>
      <c r="CI232" s="226">
        <f t="shared" si="452"/>
        <v>0</v>
      </c>
      <c r="CJ232" s="226">
        <f t="shared" si="453"/>
        <v>0</v>
      </c>
      <c r="CK232" s="226">
        <f t="shared" si="454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5"/>
        <v/>
      </c>
      <c r="DB232" s="225" t="str">
        <f t="shared" si="456"/>
        <v/>
      </c>
      <c r="DC232" s="225" t="str">
        <f t="shared" si="457"/>
        <v/>
      </c>
      <c r="DD232" s="225" t="str">
        <f t="shared" si="458"/>
        <v/>
      </c>
      <c r="DE232" s="225" t="str">
        <f t="shared" si="459"/>
        <v/>
      </c>
      <c r="DF232" s="225" t="str">
        <f t="shared" si="460"/>
        <v/>
      </c>
      <c r="DG232" s="225" t="str">
        <f t="shared" si="461"/>
        <v/>
      </c>
      <c r="DH232" s="225" t="str">
        <f t="shared" si="462"/>
        <v/>
      </c>
      <c r="DI232" s="225" t="str">
        <f t="shared" si="463"/>
        <v/>
      </c>
      <c r="DJ232" s="225" t="str">
        <f t="shared" si="464"/>
        <v/>
      </c>
      <c r="DK232" s="225" t="str">
        <f t="shared" si="465"/>
        <v/>
      </c>
      <c r="DL232" s="225" t="str">
        <f t="shared" si="466"/>
        <v/>
      </c>
      <c r="DM232" s="225" t="str">
        <f t="shared" si="467"/>
        <v/>
      </c>
      <c r="DN232" s="225" t="str">
        <f t="shared" si="468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69"/>
        <v>0</v>
      </c>
      <c r="EB232" s="226">
        <f t="shared" si="470"/>
        <v>0</v>
      </c>
      <c r="EC232" s="226">
        <f t="shared" si="471"/>
        <v>0</v>
      </c>
      <c r="ED232" s="226">
        <f t="shared" si="472"/>
        <v>0</v>
      </c>
      <c r="EE232" s="226">
        <f t="shared" si="473"/>
        <v>0</v>
      </c>
      <c r="EF232" s="226">
        <f t="shared" si="474"/>
        <v>0</v>
      </c>
      <c r="EG232" s="226">
        <f t="shared" si="475"/>
        <v>0</v>
      </c>
      <c r="EH232" s="226">
        <f t="shared" si="476"/>
        <v>0</v>
      </c>
      <c r="EI232" s="226">
        <f t="shared" si="477"/>
        <v>0</v>
      </c>
      <c r="EJ232" s="226">
        <f t="shared" si="478"/>
        <v>0</v>
      </c>
      <c r="EK232" s="226">
        <f t="shared" si="479"/>
        <v>0</v>
      </c>
      <c r="EL232" s="226">
        <f t="shared" si="480"/>
        <v>0</v>
      </c>
      <c r="EM232" s="226">
        <f t="shared" si="481"/>
        <v>0</v>
      </c>
      <c r="EN232" s="226">
        <f t="shared" si="482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230" t="s">
        <v>126</v>
      </c>
      <c r="B233" s="100">
        <f t="shared" si="444"/>
        <v>0</v>
      </c>
      <c r="C233" s="40">
        <f t="shared" si="444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5"/>
        <v/>
      </c>
      <c r="CB233" s="225" t="str">
        <f t="shared" si="446"/>
        <v/>
      </c>
      <c r="CC233" s="225" t="str">
        <f t="shared" si="447"/>
        <v/>
      </c>
      <c r="CD233" s="225" t="str">
        <f t="shared" si="448"/>
        <v/>
      </c>
      <c r="CE233" s="225" t="str">
        <f t="shared" si="449"/>
        <v/>
      </c>
      <c r="CF233" s="169"/>
      <c r="CG233" s="226">
        <f t="shared" si="450"/>
        <v>0</v>
      </c>
      <c r="CH233" s="226">
        <f t="shared" si="451"/>
        <v>0</v>
      </c>
      <c r="CI233" s="226">
        <f t="shared" si="452"/>
        <v>0</v>
      </c>
      <c r="CJ233" s="226">
        <f t="shared" si="453"/>
        <v>0</v>
      </c>
      <c r="CK233" s="226">
        <f t="shared" si="454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5"/>
        <v/>
      </c>
      <c r="DB233" s="225" t="str">
        <f t="shared" si="456"/>
        <v/>
      </c>
      <c r="DC233" s="225" t="str">
        <f t="shared" si="457"/>
        <v/>
      </c>
      <c r="DD233" s="225" t="str">
        <f t="shared" si="458"/>
        <v/>
      </c>
      <c r="DE233" s="225" t="str">
        <f t="shared" si="459"/>
        <v/>
      </c>
      <c r="DF233" s="225" t="str">
        <f t="shared" si="460"/>
        <v/>
      </c>
      <c r="DG233" s="225" t="str">
        <f t="shared" si="461"/>
        <v/>
      </c>
      <c r="DH233" s="225" t="str">
        <f t="shared" si="462"/>
        <v/>
      </c>
      <c r="DI233" s="225" t="str">
        <f t="shared" si="463"/>
        <v/>
      </c>
      <c r="DJ233" s="225" t="str">
        <f t="shared" si="464"/>
        <v/>
      </c>
      <c r="DK233" s="225" t="str">
        <f t="shared" si="465"/>
        <v/>
      </c>
      <c r="DL233" s="225" t="str">
        <f t="shared" si="466"/>
        <v/>
      </c>
      <c r="DM233" s="225" t="str">
        <f t="shared" si="467"/>
        <v/>
      </c>
      <c r="DN233" s="225" t="str">
        <f t="shared" si="468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69"/>
        <v>0</v>
      </c>
      <c r="EB233" s="226">
        <f t="shared" si="470"/>
        <v>0</v>
      </c>
      <c r="EC233" s="226">
        <f t="shared" si="471"/>
        <v>0</v>
      </c>
      <c r="ED233" s="226">
        <f t="shared" si="472"/>
        <v>0</v>
      </c>
      <c r="EE233" s="226">
        <f t="shared" si="473"/>
        <v>0</v>
      </c>
      <c r="EF233" s="226">
        <f t="shared" si="474"/>
        <v>0</v>
      </c>
      <c r="EG233" s="226">
        <f t="shared" si="475"/>
        <v>0</v>
      </c>
      <c r="EH233" s="226">
        <f t="shared" si="476"/>
        <v>0</v>
      </c>
      <c r="EI233" s="226">
        <f t="shared" si="477"/>
        <v>0</v>
      </c>
      <c r="EJ233" s="226">
        <f t="shared" si="478"/>
        <v>0</v>
      </c>
      <c r="EK233" s="226">
        <f t="shared" si="479"/>
        <v>0</v>
      </c>
      <c r="EL233" s="226">
        <f t="shared" si="480"/>
        <v>0</v>
      </c>
      <c r="EM233" s="226">
        <f t="shared" si="481"/>
        <v>0</v>
      </c>
      <c r="EN233" s="226">
        <f t="shared" si="482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230" t="s">
        <v>127</v>
      </c>
      <c r="B234" s="100">
        <f t="shared" si="444"/>
        <v>0</v>
      </c>
      <c r="C234" s="40">
        <f t="shared" si="444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5"/>
        <v/>
      </c>
      <c r="CB234" s="225" t="str">
        <f t="shared" si="446"/>
        <v/>
      </c>
      <c r="CC234" s="225" t="str">
        <f t="shared" si="447"/>
        <v/>
      </c>
      <c r="CD234" s="225" t="str">
        <f t="shared" si="448"/>
        <v/>
      </c>
      <c r="CE234" s="225" t="str">
        <f t="shared" si="449"/>
        <v/>
      </c>
      <c r="CF234" s="169"/>
      <c r="CG234" s="226">
        <f t="shared" si="450"/>
        <v>0</v>
      </c>
      <c r="CH234" s="226">
        <f t="shared" si="451"/>
        <v>0</v>
      </c>
      <c r="CI234" s="226">
        <f t="shared" si="452"/>
        <v>0</v>
      </c>
      <c r="CJ234" s="226">
        <f t="shared" si="453"/>
        <v>0</v>
      </c>
      <c r="CK234" s="226">
        <f t="shared" si="454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5"/>
        <v/>
      </c>
      <c r="DB234" s="225" t="str">
        <f t="shared" si="456"/>
        <v/>
      </c>
      <c r="DC234" s="225" t="str">
        <f t="shared" si="457"/>
        <v/>
      </c>
      <c r="DD234" s="225" t="str">
        <f t="shared" si="458"/>
        <v/>
      </c>
      <c r="DE234" s="225" t="str">
        <f t="shared" si="459"/>
        <v/>
      </c>
      <c r="DF234" s="225" t="str">
        <f t="shared" si="460"/>
        <v/>
      </c>
      <c r="DG234" s="225" t="str">
        <f t="shared" si="461"/>
        <v/>
      </c>
      <c r="DH234" s="225" t="str">
        <f t="shared" si="462"/>
        <v/>
      </c>
      <c r="DI234" s="225" t="str">
        <f t="shared" si="463"/>
        <v/>
      </c>
      <c r="DJ234" s="225" t="str">
        <f t="shared" si="464"/>
        <v/>
      </c>
      <c r="DK234" s="225" t="str">
        <f t="shared" si="465"/>
        <v/>
      </c>
      <c r="DL234" s="225" t="str">
        <f t="shared" si="466"/>
        <v/>
      </c>
      <c r="DM234" s="225" t="str">
        <f t="shared" si="467"/>
        <v/>
      </c>
      <c r="DN234" s="225" t="str">
        <f t="shared" si="468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69"/>
        <v>0</v>
      </c>
      <c r="EB234" s="226">
        <f t="shared" si="470"/>
        <v>0</v>
      </c>
      <c r="EC234" s="226">
        <f t="shared" si="471"/>
        <v>0</v>
      </c>
      <c r="ED234" s="226">
        <f t="shared" si="472"/>
        <v>0</v>
      </c>
      <c r="EE234" s="226">
        <f t="shared" si="473"/>
        <v>0</v>
      </c>
      <c r="EF234" s="226">
        <f t="shared" si="474"/>
        <v>0</v>
      </c>
      <c r="EG234" s="226">
        <f t="shared" si="475"/>
        <v>0</v>
      </c>
      <c r="EH234" s="226">
        <f t="shared" si="476"/>
        <v>0</v>
      </c>
      <c r="EI234" s="226">
        <f t="shared" si="477"/>
        <v>0</v>
      </c>
      <c r="EJ234" s="226">
        <f t="shared" si="478"/>
        <v>0</v>
      </c>
      <c r="EK234" s="226">
        <f t="shared" si="479"/>
        <v>0</v>
      </c>
      <c r="EL234" s="226">
        <f t="shared" si="480"/>
        <v>0</v>
      </c>
      <c r="EM234" s="226">
        <f t="shared" si="481"/>
        <v>0</v>
      </c>
      <c r="EN234" s="226">
        <f t="shared" si="482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230" t="s">
        <v>128</v>
      </c>
      <c r="B235" s="100">
        <f t="shared" si="444"/>
        <v>0</v>
      </c>
      <c r="C235" s="40">
        <f t="shared" si="444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5"/>
        <v/>
      </c>
      <c r="CB235" s="225" t="str">
        <f t="shared" si="446"/>
        <v/>
      </c>
      <c r="CC235" s="225" t="str">
        <f t="shared" si="447"/>
        <v/>
      </c>
      <c r="CD235" s="225" t="str">
        <f t="shared" si="448"/>
        <v/>
      </c>
      <c r="CE235" s="225" t="str">
        <f t="shared" si="449"/>
        <v/>
      </c>
      <c r="CF235" s="169"/>
      <c r="CG235" s="226">
        <f t="shared" si="450"/>
        <v>0</v>
      </c>
      <c r="CH235" s="226">
        <f t="shared" si="451"/>
        <v>0</v>
      </c>
      <c r="CI235" s="226">
        <f t="shared" si="452"/>
        <v>0</v>
      </c>
      <c r="CJ235" s="226">
        <f t="shared" si="453"/>
        <v>0</v>
      </c>
      <c r="CK235" s="226">
        <f t="shared" si="454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5"/>
        <v/>
      </c>
      <c r="DB235" s="225" t="str">
        <f t="shared" si="456"/>
        <v/>
      </c>
      <c r="DC235" s="225" t="str">
        <f t="shared" si="457"/>
        <v/>
      </c>
      <c r="DD235" s="225" t="str">
        <f t="shared" si="458"/>
        <v/>
      </c>
      <c r="DE235" s="225" t="str">
        <f t="shared" si="459"/>
        <v/>
      </c>
      <c r="DF235" s="225" t="str">
        <f t="shared" si="460"/>
        <v/>
      </c>
      <c r="DG235" s="225" t="str">
        <f t="shared" si="461"/>
        <v/>
      </c>
      <c r="DH235" s="225" t="str">
        <f t="shared" si="462"/>
        <v/>
      </c>
      <c r="DI235" s="225" t="str">
        <f t="shared" si="463"/>
        <v/>
      </c>
      <c r="DJ235" s="225" t="str">
        <f t="shared" si="464"/>
        <v/>
      </c>
      <c r="DK235" s="225" t="str">
        <f t="shared" si="465"/>
        <v/>
      </c>
      <c r="DL235" s="225" t="str">
        <f t="shared" si="466"/>
        <v/>
      </c>
      <c r="DM235" s="225" t="str">
        <f t="shared" si="467"/>
        <v/>
      </c>
      <c r="DN235" s="225" t="str">
        <f t="shared" si="468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69"/>
        <v>0</v>
      </c>
      <c r="EB235" s="226">
        <f t="shared" si="470"/>
        <v>0</v>
      </c>
      <c r="EC235" s="226">
        <f t="shared" si="471"/>
        <v>0</v>
      </c>
      <c r="ED235" s="226">
        <f t="shared" si="472"/>
        <v>0</v>
      </c>
      <c r="EE235" s="226">
        <f t="shared" si="473"/>
        <v>0</v>
      </c>
      <c r="EF235" s="226">
        <f t="shared" si="474"/>
        <v>0</v>
      </c>
      <c r="EG235" s="226">
        <f t="shared" si="475"/>
        <v>0</v>
      </c>
      <c r="EH235" s="226">
        <f t="shared" si="476"/>
        <v>0</v>
      </c>
      <c r="EI235" s="226">
        <f t="shared" si="477"/>
        <v>0</v>
      </c>
      <c r="EJ235" s="226">
        <f t="shared" si="478"/>
        <v>0</v>
      </c>
      <c r="EK235" s="226">
        <f t="shared" si="479"/>
        <v>0</v>
      </c>
      <c r="EL235" s="226">
        <f t="shared" si="480"/>
        <v>0</v>
      </c>
      <c r="EM235" s="226">
        <f t="shared" si="481"/>
        <v>0</v>
      </c>
      <c r="EN235" s="226">
        <f t="shared" si="482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230" t="s">
        <v>129</v>
      </c>
      <c r="B236" s="100">
        <f t="shared" si="444"/>
        <v>0</v>
      </c>
      <c r="C236" s="40">
        <f t="shared" si="444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5"/>
        <v/>
      </c>
      <c r="CB236" s="225" t="str">
        <f t="shared" si="446"/>
        <v/>
      </c>
      <c r="CC236" s="225" t="str">
        <f t="shared" si="447"/>
        <v/>
      </c>
      <c r="CD236" s="225" t="str">
        <f t="shared" si="448"/>
        <v/>
      </c>
      <c r="CE236" s="225" t="str">
        <f t="shared" si="449"/>
        <v/>
      </c>
      <c r="CF236" s="169"/>
      <c r="CG236" s="226">
        <f t="shared" si="450"/>
        <v>0</v>
      </c>
      <c r="CH236" s="226">
        <f t="shared" si="451"/>
        <v>0</v>
      </c>
      <c r="CI236" s="226">
        <f t="shared" si="452"/>
        <v>0</v>
      </c>
      <c r="CJ236" s="226">
        <f t="shared" si="453"/>
        <v>0</v>
      </c>
      <c r="CK236" s="226">
        <f t="shared" si="454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5"/>
        <v/>
      </c>
      <c r="DB236" s="225" t="str">
        <f t="shared" si="456"/>
        <v/>
      </c>
      <c r="DC236" s="225" t="str">
        <f t="shared" si="457"/>
        <v/>
      </c>
      <c r="DD236" s="225" t="str">
        <f t="shared" si="458"/>
        <v/>
      </c>
      <c r="DE236" s="225" t="str">
        <f t="shared" si="459"/>
        <v/>
      </c>
      <c r="DF236" s="225" t="str">
        <f t="shared" si="460"/>
        <v/>
      </c>
      <c r="DG236" s="225" t="str">
        <f t="shared" si="461"/>
        <v/>
      </c>
      <c r="DH236" s="225" t="str">
        <f t="shared" si="462"/>
        <v/>
      </c>
      <c r="DI236" s="225" t="str">
        <f t="shared" si="463"/>
        <v/>
      </c>
      <c r="DJ236" s="225" t="str">
        <f t="shared" si="464"/>
        <v/>
      </c>
      <c r="DK236" s="225" t="str">
        <f t="shared" si="465"/>
        <v/>
      </c>
      <c r="DL236" s="225" t="str">
        <f t="shared" si="466"/>
        <v/>
      </c>
      <c r="DM236" s="225" t="str">
        <f t="shared" si="467"/>
        <v/>
      </c>
      <c r="DN236" s="225" t="str">
        <f t="shared" si="468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69"/>
        <v>0</v>
      </c>
      <c r="EB236" s="226">
        <f t="shared" si="470"/>
        <v>0</v>
      </c>
      <c r="EC236" s="226">
        <f t="shared" si="471"/>
        <v>0</v>
      </c>
      <c r="ED236" s="226">
        <f t="shared" si="472"/>
        <v>0</v>
      </c>
      <c r="EE236" s="226">
        <f t="shared" si="473"/>
        <v>0</v>
      </c>
      <c r="EF236" s="226">
        <f t="shared" si="474"/>
        <v>0</v>
      </c>
      <c r="EG236" s="226">
        <f t="shared" si="475"/>
        <v>0</v>
      </c>
      <c r="EH236" s="226">
        <f t="shared" si="476"/>
        <v>0</v>
      </c>
      <c r="EI236" s="226">
        <f t="shared" si="477"/>
        <v>0</v>
      </c>
      <c r="EJ236" s="226">
        <f t="shared" si="478"/>
        <v>0</v>
      </c>
      <c r="EK236" s="226">
        <f t="shared" si="479"/>
        <v>0</v>
      </c>
      <c r="EL236" s="226">
        <f t="shared" si="480"/>
        <v>0</v>
      </c>
      <c r="EM236" s="226">
        <f t="shared" si="481"/>
        <v>0</v>
      </c>
      <c r="EN236" s="226">
        <f t="shared" si="482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236" t="s">
        <v>130</v>
      </c>
      <c r="B237" s="103">
        <f t="shared" si="444"/>
        <v>0</v>
      </c>
      <c r="C237" s="104">
        <f t="shared" si="444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5"/>
        <v/>
      </c>
      <c r="CB237" s="225" t="str">
        <f t="shared" si="446"/>
        <v/>
      </c>
      <c r="CC237" s="225" t="str">
        <f t="shared" si="447"/>
        <v/>
      </c>
      <c r="CD237" s="225" t="str">
        <f t="shared" si="448"/>
        <v/>
      </c>
      <c r="CE237" s="225" t="str">
        <f t="shared" si="449"/>
        <v/>
      </c>
      <c r="CF237" s="169"/>
      <c r="CG237" s="226">
        <f t="shared" si="450"/>
        <v>0</v>
      </c>
      <c r="CH237" s="226">
        <f t="shared" si="451"/>
        <v>0</v>
      </c>
      <c r="CI237" s="226">
        <f t="shared" si="452"/>
        <v>0</v>
      </c>
      <c r="CJ237" s="226">
        <f t="shared" si="453"/>
        <v>0</v>
      </c>
      <c r="CK237" s="226">
        <f t="shared" si="454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5"/>
        <v/>
      </c>
      <c r="DB237" s="225" t="str">
        <f t="shared" si="456"/>
        <v/>
      </c>
      <c r="DC237" s="225" t="str">
        <f t="shared" si="457"/>
        <v/>
      </c>
      <c r="DD237" s="225" t="str">
        <f t="shared" si="458"/>
        <v/>
      </c>
      <c r="DE237" s="225" t="str">
        <f t="shared" si="459"/>
        <v/>
      </c>
      <c r="DF237" s="225" t="str">
        <f t="shared" si="460"/>
        <v/>
      </c>
      <c r="DG237" s="225" t="str">
        <f t="shared" si="461"/>
        <v/>
      </c>
      <c r="DH237" s="225" t="str">
        <f t="shared" si="462"/>
        <v/>
      </c>
      <c r="DI237" s="225" t="str">
        <f t="shared" si="463"/>
        <v/>
      </c>
      <c r="DJ237" s="225" t="str">
        <f t="shared" si="464"/>
        <v/>
      </c>
      <c r="DK237" s="225" t="str">
        <f t="shared" si="465"/>
        <v/>
      </c>
      <c r="DL237" s="225" t="str">
        <f t="shared" si="466"/>
        <v/>
      </c>
      <c r="DM237" s="225" t="str">
        <f t="shared" si="467"/>
        <v/>
      </c>
      <c r="DN237" s="225" t="str">
        <f t="shared" si="468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69"/>
        <v>0</v>
      </c>
      <c r="EB237" s="226">
        <f t="shared" si="470"/>
        <v>0</v>
      </c>
      <c r="EC237" s="226">
        <f t="shared" si="471"/>
        <v>0</v>
      </c>
      <c r="ED237" s="226">
        <f t="shared" si="472"/>
        <v>0</v>
      </c>
      <c r="EE237" s="226">
        <f t="shared" si="473"/>
        <v>0</v>
      </c>
      <c r="EF237" s="226">
        <f t="shared" si="474"/>
        <v>0</v>
      </c>
      <c r="EG237" s="226">
        <f t="shared" si="475"/>
        <v>0</v>
      </c>
      <c r="EH237" s="226">
        <f t="shared" si="476"/>
        <v>0</v>
      </c>
      <c r="EI237" s="226">
        <f t="shared" si="477"/>
        <v>0</v>
      </c>
      <c r="EJ237" s="226">
        <f t="shared" si="478"/>
        <v>0</v>
      </c>
      <c r="EK237" s="226">
        <f t="shared" si="479"/>
        <v>0</v>
      </c>
      <c r="EL237" s="226">
        <f t="shared" si="480"/>
        <v>0</v>
      </c>
      <c r="EM237" s="226">
        <f t="shared" si="481"/>
        <v>0</v>
      </c>
      <c r="EN237" s="226">
        <f t="shared" si="482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2311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00000000-0002-0000-0500-000000000000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00000000-0002-0000-0500-000001000000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00000000-0002-0000-0500-000002000000}">
      <formula1>0</formula1>
      <formula2>1000000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",[7]NOMBRE!B2," - ","( ",[7]NOMBRE!C2,[7]NOMBRE!D2,[7]NOMBRE!E2,[7]NOMBRE!F2,[7]NOMBRE!G2,"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",[7]NOMBRE!B6," - ","( ",[7]NOMBRE!C6,[7]NOMBRE!D6," )")</f>
        <v>MES: JUNIO - ( 06 )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",[7]NOMBRE!B7)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249" t="s">
        <v>33</v>
      </c>
      <c r="C11" s="250" t="s">
        <v>34</v>
      </c>
      <c r="D11" s="246" t="s">
        <v>33</v>
      </c>
      <c r="E11" s="191" t="s">
        <v>34</v>
      </c>
      <c r="F11" s="246" t="s">
        <v>33</v>
      </c>
      <c r="G11" s="191" t="s">
        <v>34</v>
      </c>
      <c r="H11" s="246" t="s">
        <v>33</v>
      </c>
      <c r="I11" s="93" t="s">
        <v>34</v>
      </c>
      <c r="J11" s="244" t="s">
        <v>33</v>
      </c>
      <c r="K11" s="191" t="s">
        <v>34</v>
      </c>
      <c r="L11" s="246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148</v>
      </c>
      <c r="C12" s="97">
        <f t="shared" si="0"/>
        <v>0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/>
      <c r="O12" s="10"/>
      <c r="P12" s="7">
        <v>20</v>
      </c>
      <c r="Q12" s="10"/>
      <c r="R12" s="7">
        <v>27</v>
      </c>
      <c r="S12" s="10"/>
      <c r="T12" s="7">
        <v>40</v>
      </c>
      <c r="U12" s="10"/>
      <c r="V12" s="7">
        <v>40</v>
      </c>
      <c r="W12" s="10"/>
      <c r="X12" s="7">
        <v>14</v>
      </c>
      <c r="Y12" s="10"/>
      <c r="Z12" s="7">
        <v>6</v>
      </c>
      <c r="AA12" s="10"/>
      <c r="AB12" s="7">
        <v>1</v>
      </c>
      <c r="AC12" s="10"/>
      <c r="AD12" s="7"/>
      <c r="AE12" s="10"/>
      <c r="AF12" s="7"/>
      <c r="AG12" s="10"/>
      <c r="AH12" s="7"/>
      <c r="AI12" s="10"/>
      <c r="AJ12" s="7"/>
      <c r="AK12" s="10"/>
      <c r="AL12" s="7"/>
      <c r="AM12" s="10"/>
      <c r="AN12" s="7"/>
      <c r="AO12" s="10"/>
      <c r="AP12" s="7"/>
      <c r="AQ12" s="27"/>
      <c r="AR12" s="98"/>
      <c r="AS12" s="27">
        <v>148</v>
      </c>
      <c r="AT12" s="9">
        <v>0</v>
      </c>
      <c r="AU12" s="10">
        <v>0</v>
      </c>
      <c r="AV12" s="7">
        <v>1</v>
      </c>
      <c r="AW12" s="8">
        <v>18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140</v>
      </c>
      <c r="C13" s="40">
        <f t="shared" si="0"/>
        <v>0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1</v>
      </c>
      <c r="O13" s="10"/>
      <c r="P13" s="7">
        <v>13</v>
      </c>
      <c r="Q13" s="10"/>
      <c r="R13" s="7">
        <v>26</v>
      </c>
      <c r="S13" s="10"/>
      <c r="T13" s="7">
        <v>35</v>
      </c>
      <c r="U13" s="10"/>
      <c r="V13" s="7">
        <v>50</v>
      </c>
      <c r="W13" s="10"/>
      <c r="X13" s="7">
        <v>10</v>
      </c>
      <c r="Y13" s="10"/>
      <c r="Z13" s="7">
        <v>5</v>
      </c>
      <c r="AA13" s="10"/>
      <c r="AB13" s="7"/>
      <c r="AC13" s="10"/>
      <c r="AD13" s="7"/>
      <c r="AE13" s="10"/>
      <c r="AF13" s="7"/>
      <c r="AG13" s="10"/>
      <c r="AH13" s="7"/>
      <c r="AI13" s="10"/>
      <c r="AJ13" s="7"/>
      <c r="AK13" s="10"/>
      <c r="AL13" s="7"/>
      <c r="AM13" s="10"/>
      <c r="AN13" s="7"/>
      <c r="AO13" s="10"/>
      <c r="AP13" s="7"/>
      <c r="AQ13" s="27"/>
      <c r="AR13" s="98"/>
      <c r="AS13" s="27">
        <v>140</v>
      </c>
      <c r="AT13" s="9">
        <v>0</v>
      </c>
      <c r="AU13" s="10">
        <v>0</v>
      </c>
      <c r="AV13" s="7">
        <v>0</v>
      </c>
      <c r="AW13" s="8">
        <v>10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102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1</v>
      </c>
      <c r="O14" s="10"/>
      <c r="P14" s="7">
        <v>9</v>
      </c>
      <c r="Q14" s="10"/>
      <c r="R14" s="7">
        <v>28</v>
      </c>
      <c r="S14" s="10"/>
      <c r="T14" s="7">
        <v>23</v>
      </c>
      <c r="U14" s="10"/>
      <c r="V14" s="7">
        <v>22</v>
      </c>
      <c r="W14" s="10"/>
      <c r="X14" s="7">
        <v>11</v>
      </c>
      <c r="Y14" s="10"/>
      <c r="Z14" s="7">
        <v>6</v>
      </c>
      <c r="AA14" s="10"/>
      <c r="AB14" s="7">
        <v>2</v>
      </c>
      <c r="AC14" s="10"/>
      <c r="AD14" s="7"/>
      <c r="AE14" s="10"/>
      <c r="AF14" s="7"/>
      <c r="AG14" s="10"/>
      <c r="AH14" s="7"/>
      <c r="AI14" s="10"/>
      <c r="AJ14" s="7"/>
      <c r="AK14" s="10"/>
      <c r="AL14" s="7"/>
      <c r="AM14" s="10"/>
      <c r="AN14" s="7"/>
      <c r="AO14" s="10"/>
      <c r="AP14" s="7"/>
      <c r="AQ14" s="27"/>
      <c r="AR14" s="98"/>
      <c r="AS14" s="27">
        <v>102</v>
      </c>
      <c r="AT14" s="9">
        <v>0</v>
      </c>
      <c r="AU14" s="10">
        <v>0</v>
      </c>
      <c r="AV14" s="7">
        <v>0</v>
      </c>
      <c r="AW14" s="8">
        <v>2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4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/>
      <c r="O15" s="10"/>
      <c r="P15" s="7"/>
      <c r="Q15" s="10"/>
      <c r="R15" s="7"/>
      <c r="S15" s="10"/>
      <c r="T15" s="7">
        <v>2</v>
      </c>
      <c r="U15" s="10"/>
      <c r="V15" s="7">
        <v>1</v>
      </c>
      <c r="W15" s="10"/>
      <c r="X15" s="7"/>
      <c r="Y15" s="10"/>
      <c r="Z15" s="7">
        <v>1</v>
      </c>
      <c r="AA15" s="10"/>
      <c r="AB15" s="7"/>
      <c r="AC15" s="10"/>
      <c r="AD15" s="7"/>
      <c r="AE15" s="10"/>
      <c r="AF15" s="7"/>
      <c r="AG15" s="10"/>
      <c r="AH15" s="7"/>
      <c r="AI15" s="10"/>
      <c r="AJ15" s="7"/>
      <c r="AK15" s="10"/>
      <c r="AL15" s="7"/>
      <c r="AM15" s="10"/>
      <c r="AN15" s="7"/>
      <c r="AO15" s="10"/>
      <c r="AP15" s="7"/>
      <c r="AQ15" s="27"/>
      <c r="AR15" s="98"/>
      <c r="AS15" s="27">
        <v>4</v>
      </c>
      <c r="AT15" s="9">
        <v>0</v>
      </c>
      <c r="AU15" s="10">
        <v>0</v>
      </c>
      <c r="AV15" s="7">
        <v>0</v>
      </c>
      <c r="AW15" s="8">
        <v>2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0</v>
      </c>
      <c r="C16" s="40">
        <f t="shared" si="0"/>
        <v>0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/>
      <c r="O16" s="10"/>
      <c r="P16" s="7"/>
      <c r="Q16" s="10"/>
      <c r="R16" s="7"/>
      <c r="S16" s="10"/>
      <c r="T16" s="7"/>
      <c r="U16" s="10"/>
      <c r="V16" s="7"/>
      <c r="W16" s="10"/>
      <c r="X16" s="7"/>
      <c r="Y16" s="10"/>
      <c r="Z16" s="7"/>
      <c r="AA16" s="10"/>
      <c r="AB16" s="7"/>
      <c r="AC16" s="10"/>
      <c r="AD16" s="7"/>
      <c r="AE16" s="10"/>
      <c r="AF16" s="7"/>
      <c r="AG16" s="10"/>
      <c r="AH16" s="7"/>
      <c r="AI16" s="10"/>
      <c r="AJ16" s="7"/>
      <c r="AK16" s="10"/>
      <c r="AL16" s="7"/>
      <c r="AM16" s="10"/>
      <c r="AN16" s="7"/>
      <c r="AO16" s="10"/>
      <c r="AP16" s="7"/>
      <c r="AQ16" s="27"/>
      <c r="AR16" s="98"/>
      <c r="AS16" s="27"/>
      <c r="AT16" s="9"/>
      <c r="AU16" s="10"/>
      <c r="AV16" s="7"/>
      <c r="AW16" s="8"/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/>
      <c r="O17" s="10"/>
      <c r="P17" s="7"/>
      <c r="Q17" s="10"/>
      <c r="R17" s="7"/>
      <c r="S17" s="10"/>
      <c r="T17" s="7"/>
      <c r="U17" s="10"/>
      <c r="V17" s="7"/>
      <c r="W17" s="10"/>
      <c r="X17" s="7"/>
      <c r="Y17" s="10"/>
      <c r="Z17" s="7"/>
      <c r="AA17" s="10"/>
      <c r="AB17" s="7"/>
      <c r="AC17" s="10"/>
      <c r="AD17" s="7"/>
      <c r="AE17" s="10"/>
      <c r="AF17" s="7"/>
      <c r="AG17" s="10"/>
      <c r="AH17" s="7"/>
      <c r="AI17" s="10"/>
      <c r="AJ17" s="7"/>
      <c r="AK17" s="10"/>
      <c r="AL17" s="7"/>
      <c r="AM17" s="10"/>
      <c r="AN17" s="7"/>
      <c r="AO17" s="10"/>
      <c r="AP17" s="7"/>
      <c r="AQ17" s="27"/>
      <c r="AR17" s="9"/>
      <c r="AS17" s="27"/>
      <c r="AT17" s="9"/>
      <c r="AU17" s="10"/>
      <c r="AV17" s="7"/>
      <c r="AW17" s="8"/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95</v>
      </c>
      <c r="C18" s="40">
        <f t="shared" si="0"/>
        <v>0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/>
      <c r="O18" s="10"/>
      <c r="P18" s="7">
        <v>12</v>
      </c>
      <c r="Q18" s="10"/>
      <c r="R18" s="7">
        <v>13</v>
      </c>
      <c r="S18" s="10"/>
      <c r="T18" s="7">
        <v>26</v>
      </c>
      <c r="U18" s="10"/>
      <c r="V18" s="7">
        <v>22</v>
      </c>
      <c r="W18" s="10"/>
      <c r="X18" s="7">
        <v>16</v>
      </c>
      <c r="Y18" s="10"/>
      <c r="Z18" s="7">
        <v>6</v>
      </c>
      <c r="AA18" s="10"/>
      <c r="AB18" s="7"/>
      <c r="AC18" s="10"/>
      <c r="AD18" s="7"/>
      <c r="AE18" s="10"/>
      <c r="AF18" s="7"/>
      <c r="AG18" s="10"/>
      <c r="AH18" s="7"/>
      <c r="AI18" s="10"/>
      <c r="AJ18" s="7"/>
      <c r="AK18" s="10"/>
      <c r="AL18" s="7"/>
      <c r="AM18" s="10"/>
      <c r="AN18" s="7"/>
      <c r="AO18" s="10"/>
      <c r="AP18" s="7"/>
      <c r="AQ18" s="27"/>
      <c r="AR18" s="98"/>
      <c r="AS18" s="27">
        <v>95</v>
      </c>
      <c r="AT18" s="9">
        <v>0</v>
      </c>
      <c r="AU18" s="10">
        <v>0</v>
      </c>
      <c r="AV18" s="7">
        <v>0</v>
      </c>
      <c r="AW18" s="8">
        <v>1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8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/>
      <c r="O19" s="10"/>
      <c r="P19" s="7">
        <v>1</v>
      </c>
      <c r="Q19" s="10"/>
      <c r="R19" s="7">
        <v>2</v>
      </c>
      <c r="S19" s="10"/>
      <c r="T19" s="7">
        <v>1</v>
      </c>
      <c r="U19" s="10"/>
      <c r="V19" s="7">
        <v>2</v>
      </c>
      <c r="W19" s="10"/>
      <c r="X19" s="7">
        <v>2</v>
      </c>
      <c r="Y19" s="10"/>
      <c r="Z19" s="7"/>
      <c r="AA19" s="10"/>
      <c r="AB19" s="7"/>
      <c r="AC19" s="10"/>
      <c r="AD19" s="7"/>
      <c r="AE19" s="10"/>
      <c r="AF19" s="7"/>
      <c r="AG19" s="10"/>
      <c r="AH19" s="7"/>
      <c r="AI19" s="10"/>
      <c r="AJ19" s="7"/>
      <c r="AK19" s="10"/>
      <c r="AL19" s="7"/>
      <c r="AM19" s="10"/>
      <c r="AN19" s="7"/>
      <c r="AO19" s="10"/>
      <c r="AP19" s="7"/>
      <c r="AQ19" s="27"/>
      <c r="AR19" s="98"/>
      <c r="AS19" s="27">
        <v>8</v>
      </c>
      <c r="AT19" s="9">
        <v>0</v>
      </c>
      <c r="AU19" s="10">
        <v>0</v>
      </c>
      <c r="AV19" s="7">
        <v>0</v>
      </c>
      <c r="AW19" s="8">
        <v>2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360</v>
      </c>
      <c r="C20" s="40">
        <f>+E20+G20+I20+K20+M20+O20+Q20+S20+U20+W20+Y20+AA20+AC20+AE20+AG20+AI20+AK20+AM20+AO20+AQ20</f>
        <v>0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/>
      <c r="O20" s="10"/>
      <c r="P20" s="7">
        <v>4</v>
      </c>
      <c r="Q20" s="10"/>
      <c r="R20" s="7">
        <v>6</v>
      </c>
      <c r="S20" s="10"/>
      <c r="T20" s="7">
        <v>11</v>
      </c>
      <c r="U20" s="10"/>
      <c r="V20" s="7">
        <v>15</v>
      </c>
      <c r="W20" s="10"/>
      <c r="X20" s="7">
        <v>28</v>
      </c>
      <c r="Y20" s="10"/>
      <c r="Z20" s="7">
        <v>36</v>
      </c>
      <c r="AA20" s="10"/>
      <c r="AB20" s="7">
        <v>66</v>
      </c>
      <c r="AC20" s="10"/>
      <c r="AD20" s="7">
        <v>78</v>
      </c>
      <c r="AE20" s="10"/>
      <c r="AF20" s="7">
        <v>66</v>
      </c>
      <c r="AG20" s="10"/>
      <c r="AH20" s="7">
        <v>27</v>
      </c>
      <c r="AI20" s="10"/>
      <c r="AJ20" s="7">
        <v>12</v>
      </c>
      <c r="AK20" s="10"/>
      <c r="AL20" s="7">
        <v>8</v>
      </c>
      <c r="AM20" s="10"/>
      <c r="AN20" s="7">
        <v>1</v>
      </c>
      <c r="AO20" s="10"/>
      <c r="AP20" s="7">
        <v>2</v>
      </c>
      <c r="AQ20" s="27"/>
      <c r="AR20" s="98"/>
      <c r="AS20" s="27">
        <v>360</v>
      </c>
      <c r="AT20" s="9">
        <v>0</v>
      </c>
      <c r="AU20" s="10">
        <v>0</v>
      </c>
      <c r="AV20" s="7">
        <v>0</v>
      </c>
      <c r="AW20" s="8">
        <v>1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0</v>
      </c>
      <c r="C21" s="40">
        <f>+E21+G21+I21</f>
        <v>0</v>
      </c>
      <c r="D21" s="9"/>
      <c r="E21" s="10"/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/>
      <c r="AS21" s="27"/>
      <c r="AT21" s="9"/>
      <c r="AU21" s="10"/>
      <c r="AV21" s="7"/>
      <c r="AW21" s="8"/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4</v>
      </c>
      <c r="C22" s="40">
        <f>+Q22+S22+U22+W22+Y22+AA22+AC22+AE22+AG22+AI22+AK22+AM22+AO22+AQ22</f>
        <v>1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/>
      <c r="Q22" s="10"/>
      <c r="R22" s="7">
        <v>1</v>
      </c>
      <c r="S22" s="10">
        <v>1</v>
      </c>
      <c r="T22" s="7">
        <v>2</v>
      </c>
      <c r="U22" s="10"/>
      <c r="V22" s="7"/>
      <c r="W22" s="10"/>
      <c r="X22" s="7"/>
      <c r="Y22" s="10"/>
      <c r="Z22" s="7"/>
      <c r="AA22" s="10"/>
      <c r="AB22" s="7"/>
      <c r="AC22" s="10"/>
      <c r="AD22" s="7"/>
      <c r="AE22" s="10"/>
      <c r="AF22" s="7">
        <v>1</v>
      </c>
      <c r="AG22" s="10"/>
      <c r="AH22" s="7"/>
      <c r="AI22" s="10"/>
      <c r="AJ22" s="7"/>
      <c r="AK22" s="10"/>
      <c r="AL22" s="7"/>
      <c r="AM22" s="10"/>
      <c r="AN22" s="7"/>
      <c r="AO22" s="10"/>
      <c r="AP22" s="7"/>
      <c r="AQ22" s="27"/>
      <c r="AR22" s="9">
        <v>1</v>
      </c>
      <c r="AS22" s="27">
        <v>3</v>
      </c>
      <c r="AT22" s="9">
        <v>0</v>
      </c>
      <c r="AU22" s="10">
        <v>0</v>
      </c>
      <c r="AV22" s="7">
        <v>0</v>
      </c>
      <c r="AW22" s="8">
        <v>2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616</v>
      </c>
      <c r="C23" s="40">
        <f>+O23+Q23+S23+U23+W23+Y23+AA23+AC23+AE23+AG23+AI23+AK23+AM23+AO23+AQ23</f>
        <v>1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1</v>
      </c>
      <c r="O23" s="10"/>
      <c r="P23" s="7">
        <v>56</v>
      </c>
      <c r="Q23" s="10"/>
      <c r="R23" s="7">
        <v>95</v>
      </c>
      <c r="S23" s="10"/>
      <c r="T23" s="7">
        <v>91</v>
      </c>
      <c r="U23" s="10"/>
      <c r="V23" s="7">
        <v>103</v>
      </c>
      <c r="W23" s="10"/>
      <c r="X23" s="7">
        <v>104</v>
      </c>
      <c r="Y23" s="10"/>
      <c r="Z23" s="7">
        <v>78</v>
      </c>
      <c r="AA23" s="10"/>
      <c r="AB23" s="7">
        <v>69</v>
      </c>
      <c r="AC23" s="10">
        <v>1</v>
      </c>
      <c r="AD23" s="7">
        <v>18</v>
      </c>
      <c r="AE23" s="10"/>
      <c r="AF23" s="7">
        <v>1</v>
      </c>
      <c r="AG23" s="10"/>
      <c r="AH23" s="7"/>
      <c r="AI23" s="10"/>
      <c r="AJ23" s="7"/>
      <c r="AK23" s="10"/>
      <c r="AL23" s="7"/>
      <c r="AM23" s="10"/>
      <c r="AN23" s="7"/>
      <c r="AO23" s="8"/>
      <c r="AP23" s="7"/>
      <c r="AQ23" s="27"/>
      <c r="AR23" s="9">
        <v>1</v>
      </c>
      <c r="AS23" s="27">
        <v>615</v>
      </c>
      <c r="AT23" s="9">
        <v>0</v>
      </c>
      <c r="AU23" s="10">
        <v>0</v>
      </c>
      <c r="AV23" s="7">
        <v>0</v>
      </c>
      <c r="AW23" s="8">
        <v>5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44</v>
      </c>
      <c r="C24" s="40">
        <f>+E24+G24+I24+K24+M24+O24+Q24+S24+U24+W24+Y24+AA24+AC24+AE24+AG24+AI24+AK24+AM24+AO24+AQ24</f>
        <v>8</v>
      </c>
      <c r="D24" s="9"/>
      <c r="E24" s="10"/>
      <c r="F24" s="7"/>
      <c r="G24" s="10"/>
      <c r="H24" s="7"/>
      <c r="I24" s="8"/>
      <c r="J24" s="9"/>
      <c r="K24" s="9"/>
      <c r="L24" s="7"/>
      <c r="M24" s="8"/>
      <c r="N24" s="9"/>
      <c r="O24" s="10"/>
      <c r="P24" s="7">
        <v>7</v>
      </c>
      <c r="Q24" s="10">
        <v>1</v>
      </c>
      <c r="R24" s="7">
        <v>9</v>
      </c>
      <c r="S24" s="10"/>
      <c r="T24" s="7">
        <v>5</v>
      </c>
      <c r="U24" s="10"/>
      <c r="V24" s="7">
        <v>6</v>
      </c>
      <c r="W24" s="10">
        <v>1</v>
      </c>
      <c r="X24" s="7">
        <v>5</v>
      </c>
      <c r="Y24" s="10">
        <v>1</v>
      </c>
      <c r="Z24" s="7">
        <v>3</v>
      </c>
      <c r="AA24" s="10"/>
      <c r="AB24" s="7"/>
      <c r="AC24" s="10"/>
      <c r="AD24" s="7">
        <v>3</v>
      </c>
      <c r="AE24" s="10">
        <v>1</v>
      </c>
      <c r="AF24" s="7"/>
      <c r="AG24" s="10"/>
      <c r="AH24" s="7">
        <v>1</v>
      </c>
      <c r="AI24" s="10">
        <v>1</v>
      </c>
      <c r="AJ24" s="7">
        <v>2</v>
      </c>
      <c r="AK24" s="10">
        <v>1</v>
      </c>
      <c r="AL24" s="7">
        <v>1</v>
      </c>
      <c r="AM24" s="10">
        <v>1</v>
      </c>
      <c r="AN24" s="7">
        <v>1</v>
      </c>
      <c r="AO24" s="10">
        <v>1</v>
      </c>
      <c r="AP24" s="7">
        <v>1</v>
      </c>
      <c r="AQ24" s="27"/>
      <c r="AR24" s="9">
        <v>26</v>
      </c>
      <c r="AS24" s="27">
        <v>18</v>
      </c>
      <c r="AT24" s="9">
        <v>0</v>
      </c>
      <c r="AU24" s="10">
        <v>0</v>
      </c>
      <c r="AV24" s="7">
        <v>0</v>
      </c>
      <c r="AW24" s="8">
        <v>2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202</v>
      </c>
      <c r="C25" s="40">
        <f>+Q25+S25+U25+W25+Y25+AA25+AC25+AE25+AG25+AI25+AK25+AM25+AO25+AQ25</f>
        <v>1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4</v>
      </c>
      <c r="Q25" s="10"/>
      <c r="R25" s="7">
        <v>14</v>
      </c>
      <c r="S25" s="10"/>
      <c r="T25" s="7">
        <v>29</v>
      </c>
      <c r="U25" s="10"/>
      <c r="V25" s="7">
        <v>21</v>
      </c>
      <c r="W25" s="10"/>
      <c r="X25" s="7">
        <v>17</v>
      </c>
      <c r="Y25" s="10"/>
      <c r="Z25" s="7">
        <v>7</v>
      </c>
      <c r="AA25" s="10"/>
      <c r="AB25" s="7">
        <v>9</v>
      </c>
      <c r="AC25" s="10"/>
      <c r="AD25" s="7">
        <v>5</v>
      </c>
      <c r="AE25" s="10"/>
      <c r="AF25" s="7">
        <v>4</v>
      </c>
      <c r="AG25" s="10"/>
      <c r="AH25" s="7"/>
      <c r="AI25" s="10"/>
      <c r="AJ25" s="7">
        <v>37</v>
      </c>
      <c r="AK25" s="10"/>
      <c r="AL25" s="7">
        <v>27</v>
      </c>
      <c r="AM25" s="10"/>
      <c r="AN25" s="7">
        <v>10</v>
      </c>
      <c r="AO25" s="10">
        <v>1</v>
      </c>
      <c r="AP25" s="7">
        <v>18</v>
      </c>
      <c r="AQ25" s="27"/>
      <c r="AR25" s="9">
        <v>85</v>
      </c>
      <c r="AS25" s="27">
        <v>117</v>
      </c>
      <c r="AT25" s="9">
        <v>0</v>
      </c>
      <c r="AU25" s="10">
        <v>0</v>
      </c>
      <c r="AV25" s="7">
        <v>0</v>
      </c>
      <c r="AW25" s="8">
        <v>1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0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/>
      <c r="Q26" s="10"/>
      <c r="R26" s="7"/>
      <c r="S26" s="10"/>
      <c r="T26" s="7"/>
      <c r="U26" s="10"/>
      <c r="V26" s="7"/>
      <c r="W26" s="10"/>
      <c r="X26" s="7"/>
      <c r="Y26" s="10"/>
      <c r="Z26" s="7"/>
      <c r="AA26" s="10"/>
      <c r="AB26" s="7"/>
      <c r="AC26" s="10"/>
      <c r="AD26" s="7"/>
      <c r="AE26" s="10"/>
      <c r="AF26" s="7"/>
      <c r="AG26" s="10"/>
      <c r="AH26" s="7"/>
      <c r="AI26" s="10"/>
      <c r="AJ26" s="32"/>
      <c r="AK26" s="49"/>
      <c r="AL26" s="32"/>
      <c r="AM26" s="49"/>
      <c r="AN26" s="32"/>
      <c r="AO26" s="49"/>
      <c r="AP26" s="32"/>
      <c r="AQ26" s="200"/>
      <c r="AR26" s="9"/>
      <c r="AS26" s="27"/>
      <c r="AT26" s="9"/>
      <c r="AU26" s="10"/>
      <c r="AV26" s="7"/>
      <c r="AW26" s="8"/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/>
      <c r="Q27" s="10"/>
      <c r="R27" s="7"/>
      <c r="S27" s="10"/>
      <c r="T27" s="7"/>
      <c r="U27" s="10"/>
      <c r="V27" s="7"/>
      <c r="W27" s="10"/>
      <c r="X27" s="7"/>
      <c r="Y27" s="10"/>
      <c r="Z27" s="7"/>
      <c r="AA27" s="10"/>
      <c r="AB27" s="7"/>
      <c r="AC27" s="10"/>
      <c r="AD27" s="7"/>
      <c r="AE27" s="10"/>
      <c r="AF27" s="7"/>
      <c r="AG27" s="10"/>
      <c r="AH27" s="7"/>
      <c r="AI27" s="10"/>
      <c r="AJ27" s="7"/>
      <c r="AK27" s="10"/>
      <c r="AL27" s="7"/>
      <c r="AM27" s="10"/>
      <c r="AN27" s="7"/>
      <c r="AO27" s="10"/>
      <c r="AP27" s="7"/>
      <c r="AQ27" s="27"/>
      <c r="AR27" s="9"/>
      <c r="AS27" s="27"/>
      <c r="AT27" s="9"/>
      <c r="AU27" s="10"/>
      <c r="AV27" s="7"/>
      <c r="AW27" s="8"/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2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/>
      <c r="Q28" s="10"/>
      <c r="R28" s="7"/>
      <c r="S28" s="10"/>
      <c r="T28" s="7"/>
      <c r="U28" s="10"/>
      <c r="V28" s="7"/>
      <c r="W28" s="10"/>
      <c r="X28" s="7"/>
      <c r="Y28" s="10"/>
      <c r="Z28" s="7">
        <v>1</v>
      </c>
      <c r="AA28" s="10"/>
      <c r="AB28" s="7"/>
      <c r="AC28" s="10"/>
      <c r="AD28" s="7"/>
      <c r="AE28" s="10"/>
      <c r="AF28" s="7">
        <v>1</v>
      </c>
      <c r="AG28" s="10"/>
      <c r="AH28" s="7"/>
      <c r="AI28" s="10"/>
      <c r="AJ28" s="7"/>
      <c r="AK28" s="10"/>
      <c r="AL28" s="7"/>
      <c r="AM28" s="10"/>
      <c r="AN28" s="7"/>
      <c r="AO28" s="10"/>
      <c r="AP28" s="7"/>
      <c r="AQ28" s="27"/>
      <c r="AR28" s="9">
        <v>2</v>
      </c>
      <c r="AS28" s="27"/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3</v>
      </c>
      <c r="C29" s="104">
        <f t="shared" si="49"/>
        <v>0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>
        <v>1</v>
      </c>
      <c r="O29" s="24"/>
      <c r="P29" s="11">
        <v>1</v>
      </c>
      <c r="Q29" s="24"/>
      <c r="R29" s="11"/>
      <c r="S29" s="24"/>
      <c r="T29" s="11"/>
      <c r="U29" s="24"/>
      <c r="V29" s="11">
        <v>1</v>
      </c>
      <c r="W29" s="24"/>
      <c r="X29" s="11"/>
      <c r="Y29" s="24"/>
      <c r="Z29" s="11"/>
      <c r="AA29" s="24"/>
      <c r="AB29" s="11"/>
      <c r="AC29" s="24"/>
      <c r="AD29" s="11"/>
      <c r="AE29" s="24"/>
      <c r="AF29" s="11"/>
      <c r="AG29" s="24"/>
      <c r="AH29" s="11"/>
      <c r="AI29" s="24"/>
      <c r="AJ29" s="11"/>
      <c r="AK29" s="24"/>
      <c r="AL29" s="11"/>
      <c r="AM29" s="24"/>
      <c r="AN29" s="11"/>
      <c r="AO29" s="24"/>
      <c r="AP29" s="11"/>
      <c r="AQ29" s="28"/>
      <c r="AR29" s="14">
        <v>1</v>
      </c>
      <c r="AS29" s="28">
        <v>2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0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/>
      <c r="O56" s="10"/>
      <c r="P56" s="7"/>
      <c r="Q56" s="10"/>
      <c r="R56" s="7"/>
      <c r="S56" s="10"/>
      <c r="T56" s="7"/>
      <c r="U56" s="10"/>
      <c r="V56" s="7"/>
      <c r="W56" s="10"/>
      <c r="X56" s="7"/>
      <c r="Y56" s="10"/>
      <c r="Z56" s="7"/>
      <c r="AA56" s="10"/>
      <c r="AB56" s="7"/>
      <c r="AC56" s="10"/>
      <c r="AD56" s="7"/>
      <c r="AE56" s="10"/>
      <c r="AF56" s="7"/>
      <c r="AG56" s="10"/>
      <c r="AH56" s="7"/>
      <c r="AI56" s="10"/>
      <c r="AJ56" s="7"/>
      <c r="AK56" s="10"/>
      <c r="AL56" s="7"/>
      <c r="AM56" s="10"/>
      <c r="AN56" s="7"/>
      <c r="AO56" s="10"/>
      <c r="AP56" s="7"/>
      <c r="AQ56" s="27"/>
      <c r="AR56" s="98"/>
      <c r="AS56" s="27"/>
      <c r="AT56" s="9"/>
      <c r="AU56" s="10"/>
      <c r="AV56" s="7"/>
      <c r="AW56" s="8"/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1" si="111">IF(N56&lt;O56,"* Los Procesados deben ser mayor o igual a los Reactivos en los 10 - 14. ","")</f>
        <v/>
      </c>
      <c r="DG56" s="193" t="str">
        <f t="shared" ref="DG56:DG61" si="112">IF(P56&lt;Q56,"* Los Procesados deben ser mayor o igual a los Reactivos en los 15 - 19. ","")</f>
        <v/>
      </c>
      <c r="DH56" s="193" t="str">
        <f t="shared" ref="DH56:DH61" si="113">IF(R56&lt;S56,"* Los Procesados deben ser mayor o igual a los Reactivos en los 20 - 24. ","")</f>
        <v/>
      </c>
      <c r="DI56" s="193" t="str">
        <f t="shared" ref="DI56:DI61" si="114">IF(T56&lt;U56,"* Los Procesados deben ser mayor o igual a los Reactivos en los 25 a 29. ","")</f>
        <v/>
      </c>
      <c r="DJ56" s="193" t="str">
        <f t="shared" ref="DJ56:DJ61" si="115">IF(V56&lt;W56,"* Los Procesados deben ser mayor o igual a los Reactivos en los 30 a 34. ","")</f>
        <v/>
      </c>
      <c r="DK56" s="193" t="str">
        <f t="shared" ref="DK56:DK61" si="116">IF(X56&lt;Y56,"* Los Procesados deben ser mayor o igual a los Reactivos en los 35 a 39. ","")</f>
        <v/>
      </c>
      <c r="DL56" s="193" t="str">
        <f t="shared" ref="DL56:DL61" si="117">IF(AF56&lt;AG56,"* Los Procesados deben ser mayor o igual a los Reactivos en los 55 a 59. ","")</f>
        <v/>
      </c>
      <c r="DM56" s="193" t="str">
        <f t="shared" ref="DM56:DM61" si="118">IF(AH56&lt;AI56,"* Los Procesados deben ser mayor o igual a los Reactivos en los 60 a 64. ","")</f>
        <v/>
      </c>
      <c r="DN56" s="193" t="str">
        <f t="shared" ref="DN56:DN61" si="119">IF(AJ56&lt;AK56,"* Los Procesados deben ser mayor o igual a los Reactivos en los 65 a 69. ","")</f>
        <v/>
      </c>
      <c r="DO56" s="193" t="str">
        <f t="shared" ref="DO56:DO61" si="120">IF(AL56&lt;AM56,"* Los Procesados deben ser mayor o igual a los Reactivos en los 70 a 74. ","")</f>
        <v/>
      </c>
      <c r="DP56" s="193" t="str">
        <f t="shared" ref="DP56:DP61" si="121">IF(AN56&lt;AO56,"* Los Procesados deben ser mayor o igual a los Reactivos en los 75 a 79. ","")</f>
        <v/>
      </c>
      <c r="DQ56" s="193" t="str">
        <f t="shared" ref="DQ56:DQ61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1" si="123">IF(N56&lt;O56,1,0)</f>
        <v>0</v>
      </c>
      <c r="EG56" s="194">
        <f t="shared" ref="EG56:EG61" si="124">IF(P56&lt;Q56,1,0)</f>
        <v>0</v>
      </c>
      <c r="EH56" s="194">
        <f t="shared" ref="EH56:EH61" si="125">IF(R56&lt;S56,1,0)</f>
        <v>0</v>
      </c>
      <c r="EI56" s="194">
        <f t="shared" ref="EI56:EI61" si="126">IF(T56&lt;U56,1,0)</f>
        <v>0</v>
      </c>
      <c r="EJ56" s="194">
        <f t="shared" ref="EJ56:EJ61" si="127">IF(V56&lt;W56,1,0)</f>
        <v>0</v>
      </c>
      <c r="EK56" s="194">
        <f t="shared" ref="EK56:EK61" si="128">IF(X56&lt;Y56,1,0)</f>
        <v>0</v>
      </c>
      <c r="EL56" s="194">
        <f t="shared" ref="EL56:EL61" si="129">IF(AF56&lt;AG56,1,0)</f>
        <v>0</v>
      </c>
      <c r="EM56" s="194">
        <f t="shared" ref="EM56:EM61" si="130">IF(AH56&lt;AI56,1,0)</f>
        <v>0</v>
      </c>
      <c r="EN56" s="194">
        <f t="shared" ref="EN56:EN61" si="131">IF(AJ56&lt;AK56,1,0)</f>
        <v>0</v>
      </c>
      <c r="EO56" s="194">
        <f t="shared" ref="EO56:EO61" si="132">IF(AL56&lt;AM56,1,0)</f>
        <v>0</v>
      </c>
      <c r="EP56" s="194">
        <f t="shared" ref="EP56:EP61" si="133">IF(AN56&lt;AO56,1,0)</f>
        <v>0</v>
      </c>
      <c r="EQ56" s="194">
        <f t="shared" ref="EQ56:EQ61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/>
      <c r="O57" s="10"/>
      <c r="P57" s="7"/>
      <c r="Q57" s="10"/>
      <c r="R57" s="7"/>
      <c r="S57" s="10"/>
      <c r="T57" s="7"/>
      <c r="U57" s="10"/>
      <c r="V57" s="7"/>
      <c r="W57" s="10"/>
      <c r="X57" s="7"/>
      <c r="Y57" s="10"/>
      <c r="Z57" s="7"/>
      <c r="AA57" s="10"/>
      <c r="AB57" s="7"/>
      <c r="AC57" s="10"/>
      <c r="AD57" s="7"/>
      <c r="AE57" s="10"/>
      <c r="AF57" s="7"/>
      <c r="AG57" s="10"/>
      <c r="AH57" s="7"/>
      <c r="AI57" s="10"/>
      <c r="AJ57" s="7"/>
      <c r="AK57" s="10"/>
      <c r="AL57" s="7"/>
      <c r="AM57" s="10"/>
      <c r="AN57" s="7"/>
      <c r="AO57" s="10"/>
      <c r="AP57" s="7"/>
      <c r="AQ57" s="27"/>
      <c r="AR57" s="98"/>
      <c r="AS57" s="27"/>
      <c r="AT57" s="9"/>
      <c r="AU57" s="10"/>
      <c r="AV57" s="7"/>
      <c r="AW57" s="8"/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0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/>
      <c r="O58" s="10"/>
      <c r="P58" s="7"/>
      <c r="Q58" s="10"/>
      <c r="R58" s="7"/>
      <c r="S58" s="10"/>
      <c r="T58" s="7"/>
      <c r="U58" s="10"/>
      <c r="V58" s="7"/>
      <c r="W58" s="10"/>
      <c r="X58" s="7"/>
      <c r="Y58" s="10"/>
      <c r="Z58" s="7"/>
      <c r="AA58" s="10"/>
      <c r="AB58" s="7"/>
      <c r="AC58" s="10"/>
      <c r="AD58" s="7"/>
      <c r="AE58" s="10"/>
      <c r="AF58" s="7"/>
      <c r="AG58" s="10"/>
      <c r="AH58" s="7"/>
      <c r="AI58" s="10"/>
      <c r="AJ58" s="7"/>
      <c r="AK58" s="10"/>
      <c r="AL58" s="7"/>
      <c r="AM58" s="10"/>
      <c r="AN58" s="7"/>
      <c r="AO58" s="10"/>
      <c r="AP58" s="7"/>
      <c r="AQ58" s="27"/>
      <c r="AR58" s="98"/>
      <c r="AS58" s="27"/>
      <c r="AT58" s="9"/>
      <c r="AU58" s="10"/>
      <c r="AV58" s="7"/>
      <c r="AW58" s="8"/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/>
      <c r="O59" s="10"/>
      <c r="P59" s="7"/>
      <c r="Q59" s="10"/>
      <c r="R59" s="7"/>
      <c r="S59" s="10"/>
      <c r="T59" s="7"/>
      <c r="U59" s="10"/>
      <c r="V59" s="7"/>
      <c r="W59" s="10"/>
      <c r="X59" s="7"/>
      <c r="Y59" s="10"/>
      <c r="Z59" s="7"/>
      <c r="AA59" s="10"/>
      <c r="AB59" s="7"/>
      <c r="AC59" s="10"/>
      <c r="AD59" s="7"/>
      <c r="AE59" s="10"/>
      <c r="AF59" s="7"/>
      <c r="AG59" s="10"/>
      <c r="AH59" s="7"/>
      <c r="AI59" s="10"/>
      <c r="AJ59" s="7"/>
      <c r="AK59" s="10"/>
      <c r="AL59" s="7"/>
      <c r="AM59" s="10"/>
      <c r="AN59" s="7"/>
      <c r="AO59" s="10"/>
      <c r="AP59" s="7"/>
      <c r="AQ59" s="27"/>
      <c r="AR59" s="98"/>
      <c r="AS59" s="27"/>
      <c r="AT59" s="9"/>
      <c r="AU59" s="10"/>
      <c r="AV59" s="7"/>
      <c r="AW59" s="8"/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/>
      <c r="O60" s="10"/>
      <c r="P60" s="7"/>
      <c r="Q60" s="10"/>
      <c r="R60" s="7"/>
      <c r="S60" s="10"/>
      <c r="T60" s="7"/>
      <c r="U60" s="10"/>
      <c r="V60" s="7"/>
      <c r="W60" s="10"/>
      <c r="X60" s="7"/>
      <c r="Y60" s="10"/>
      <c r="Z60" s="7"/>
      <c r="AA60" s="10"/>
      <c r="AB60" s="7"/>
      <c r="AC60" s="10"/>
      <c r="AD60" s="7"/>
      <c r="AE60" s="10"/>
      <c r="AF60" s="7"/>
      <c r="AG60" s="10"/>
      <c r="AH60" s="7"/>
      <c r="AI60" s="10"/>
      <c r="AJ60" s="7"/>
      <c r="AK60" s="10"/>
      <c r="AL60" s="7"/>
      <c r="AM60" s="10"/>
      <c r="AN60" s="7"/>
      <c r="AO60" s="10"/>
      <c r="AP60" s="7"/>
      <c r="AQ60" s="27"/>
      <c r="AR60" s="98"/>
      <c r="AS60" s="27"/>
      <c r="AT60" s="9"/>
      <c r="AU60" s="10"/>
      <c r="AV60" s="7"/>
      <c r="AW60" s="8"/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/>
      <c r="O61" s="10"/>
      <c r="P61" s="7"/>
      <c r="Q61" s="10"/>
      <c r="R61" s="7"/>
      <c r="S61" s="10"/>
      <c r="T61" s="7"/>
      <c r="U61" s="10"/>
      <c r="V61" s="7"/>
      <c r="W61" s="10"/>
      <c r="X61" s="7"/>
      <c r="Y61" s="10"/>
      <c r="Z61" s="7"/>
      <c r="AA61" s="10"/>
      <c r="AB61" s="7"/>
      <c r="AC61" s="10"/>
      <c r="AD61" s="7"/>
      <c r="AE61" s="10"/>
      <c r="AF61" s="7"/>
      <c r="AG61" s="10"/>
      <c r="AH61" s="7"/>
      <c r="AI61" s="10"/>
      <c r="AJ61" s="7"/>
      <c r="AK61" s="10"/>
      <c r="AL61" s="7"/>
      <c r="AM61" s="10"/>
      <c r="AN61" s="7"/>
      <c r="AO61" s="10"/>
      <c r="AP61" s="7"/>
      <c r="AQ61" s="27"/>
      <c r="AR61" s="9"/>
      <c r="AS61" s="27"/>
      <c r="AT61" s="9"/>
      <c r="AU61" s="10"/>
      <c r="AV61" s="7"/>
      <c r="AW61" s="8"/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103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/>
      <c r="O62" s="10"/>
      <c r="P62" s="7">
        <v>9</v>
      </c>
      <c r="Q62" s="10"/>
      <c r="R62" s="7">
        <v>17</v>
      </c>
      <c r="S62" s="10"/>
      <c r="T62" s="7">
        <v>35</v>
      </c>
      <c r="U62" s="10"/>
      <c r="V62" s="7">
        <v>23</v>
      </c>
      <c r="W62" s="10"/>
      <c r="X62" s="7">
        <v>15</v>
      </c>
      <c r="Y62" s="10"/>
      <c r="Z62" s="7">
        <v>4</v>
      </c>
      <c r="AA62" s="10"/>
      <c r="AB62" s="7"/>
      <c r="AC62" s="10"/>
      <c r="AD62" s="7"/>
      <c r="AE62" s="10"/>
      <c r="AF62" s="7"/>
      <c r="AG62" s="10"/>
      <c r="AH62" s="7"/>
      <c r="AI62" s="10"/>
      <c r="AJ62" s="7"/>
      <c r="AK62" s="10"/>
      <c r="AL62" s="7"/>
      <c r="AM62" s="10"/>
      <c r="AN62" s="7"/>
      <c r="AO62" s="10"/>
      <c r="AP62" s="7"/>
      <c r="AQ62" s="27"/>
      <c r="AR62" s="98"/>
      <c r="AS62" s="27">
        <v>103</v>
      </c>
      <c r="AT62" s="9">
        <v>0</v>
      </c>
      <c r="AU62" s="10">
        <v>0</v>
      </c>
      <c r="AV62" s="7">
        <v>0</v>
      </c>
      <c r="AW62" s="8">
        <v>4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>IF(B62&lt;   C62,"* El total de Reactivos NO DEBE ser superior al total de Procesados. ","")</f>
        <v/>
      </c>
      <c r="CB62" s="193" t="str">
        <f>IF(B62&lt;&gt; AR62+ AS62,"* La suma de las columnas Sexo DEBE SER IGUAL a los Procesados. ","")</f>
        <v/>
      </c>
      <c r="CC62" s="193" t="str">
        <f>IF(B62&lt;  AT62+ AU62,"* La suma de las columna Trans NO DEBE ser superior al total de Procesados. ","")</f>
        <v/>
      </c>
      <c r="CD62" s="193" t="str">
        <f>IF(B62&lt;  AV62,"* La columna Pueblos Originarios NO DEBE ser superior al total de Procesados. ","")</f>
        <v/>
      </c>
      <c r="CE62" s="193" t="str">
        <f>IF(B62&lt;  AW62,"* La columna Migrantes NO DEBE ser superior al total de Procesados. ","")</f>
        <v/>
      </c>
      <c r="CF62" s="86"/>
      <c r="CG62" s="194">
        <f>IF(B62&lt;   C62,1,0)</f>
        <v>0</v>
      </c>
      <c r="CH62" s="194">
        <f>IF(B62&lt;&gt; AR62+AS62,1,0)</f>
        <v>0</v>
      </c>
      <c r="CI62" s="194">
        <f>IF(B62&lt;  AT62+AU62,1,0)</f>
        <v>0</v>
      </c>
      <c r="CJ62" s="194">
        <f>IF(B62&lt;  AV62,1,0)</f>
        <v>0</v>
      </c>
      <c r="CK62" s="194">
        <f>IF(B62&lt;  AW62,1,0)</f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>IF(N62&lt;O62,"* Los Procesados deben ser mayor o igual a los Reactivos en los 10 - 14. ","")</f>
        <v/>
      </c>
      <c r="DG62" s="193" t="str">
        <f>IF(P62&lt;Q62,"* Los Procesados deben ser mayor o igual a los Reactivos en los 15 - 19. ","")</f>
        <v/>
      </c>
      <c r="DH62" s="193" t="str">
        <f>IF(R62&lt;S62,"* Los Procesados deben ser mayor o igual a los Reactivos en los 20 - 24. ","")</f>
        <v/>
      </c>
      <c r="DI62" s="193" t="str">
        <f>IF(T62&lt;U62,"* Los Procesados deben ser mayor o igual a los Reactivos en los 25 a 29. ","")</f>
        <v/>
      </c>
      <c r="DJ62" s="193" t="str">
        <f>IF(V62&lt;W62,"* Los Procesados deben ser mayor o igual a los Reactivos en los 30 a 34. ","")</f>
        <v/>
      </c>
      <c r="DK62" s="193" t="str">
        <f>IF(X62&lt;Y62,"* Los Procesados deben ser mayor o igual a los Reactivos en los 35 a 39. ","")</f>
        <v/>
      </c>
      <c r="DL62" s="193" t="str">
        <f>IF(AF62&lt;AG62,"* Los Procesados deben ser mayor o igual a los Reactivos en los 55 a 59. ","")</f>
        <v/>
      </c>
      <c r="DM62" s="193" t="str">
        <f>IF(AH62&lt;AI62,"* Los Procesados deben ser mayor o igual a los Reactivos en los 60 a 64. ","")</f>
        <v/>
      </c>
      <c r="DN62" s="193" t="str">
        <f>IF(AJ62&lt;AK62,"* Los Procesados deben ser mayor o igual a los Reactivos en los 65 a 69. ","")</f>
        <v/>
      </c>
      <c r="DO62" s="193" t="str">
        <f>IF(AL62&lt;AM62,"* Los Procesados deben ser mayor o igual a los Reactivos en los 70 a 74. ","")</f>
        <v/>
      </c>
      <c r="DP62" s="193" t="str">
        <f>IF(AN62&lt;AO62,"* Los Procesados deben ser mayor o igual a los Reactivos en los 75 a 79. ","")</f>
        <v/>
      </c>
      <c r="DQ62" s="193" t="str">
        <f>IF(AP62&lt;AQ62,"* Los Procesados deben ser mayor o igual a los Reactivos en los 80 y más. ","")</f>
        <v/>
      </c>
      <c r="DR62" s="193"/>
      <c r="EA62" s="86"/>
      <c r="EB62" s="86"/>
      <c r="EC62" s="86"/>
      <c r="ED62" s="86"/>
      <c r="EE62" s="86"/>
      <c r="EF62" s="194">
        <f>IF(N62&lt;O62,1,0)</f>
        <v>0</v>
      </c>
      <c r="EG62" s="194">
        <f>IF(P62&lt;Q62,1,0)</f>
        <v>0</v>
      </c>
      <c r="EH62" s="194">
        <f>IF(R62&lt;S62,1,0)</f>
        <v>0</v>
      </c>
      <c r="EI62" s="194">
        <f>IF(T62&lt;U62,1,0)</f>
        <v>0</v>
      </c>
      <c r="EJ62" s="194">
        <f>IF(V62&lt;W62,1,0)</f>
        <v>0</v>
      </c>
      <c r="EK62" s="194">
        <f>IF(X62&lt;Y62,1,0)</f>
        <v>0</v>
      </c>
      <c r="EL62" s="194">
        <f>IF(AF62&lt;AG62,1,0)</f>
        <v>0</v>
      </c>
      <c r="EM62" s="194">
        <f>IF(AH62&lt;AI62,1,0)</f>
        <v>0</v>
      </c>
      <c r="EN62" s="194">
        <f>IF(AJ62&lt;AK62,1,0)</f>
        <v>0</v>
      </c>
      <c r="EO62" s="194">
        <f>IF(AL62&lt;AM62,1,0)</f>
        <v>0</v>
      </c>
      <c r="EP62" s="194">
        <f>IF(AN62&lt;AO62,1,0)</f>
        <v>0</v>
      </c>
      <c r="EQ62" s="194">
        <f>IF(AP62&lt;AQ62,1,0)</f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12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/>
      <c r="O63" s="10"/>
      <c r="P63" s="7"/>
      <c r="Q63" s="10"/>
      <c r="R63" s="7">
        <v>4</v>
      </c>
      <c r="S63" s="10"/>
      <c r="T63" s="7">
        <v>2</v>
      </c>
      <c r="U63" s="10"/>
      <c r="V63" s="7">
        <v>3</v>
      </c>
      <c r="W63" s="10"/>
      <c r="X63" s="7">
        <v>2</v>
      </c>
      <c r="Y63" s="10"/>
      <c r="Z63" s="7">
        <v>1</v>
      </c>
      <c r="AA63" s="10"/>
      <c r="AB63" s="7"/>
      <c r="AC63" s="10"/>
      <c r="AD63" s="7"/>
      <c r="AE63" s="10"/>
      <c r="AF63" s="7"/>
      <c r="AG63" s="10"/>
      <c r="AH63" s="7"/>
      <c r="AI63" s="10"/>
      <c r="AJ63" s="7"/>
      <c r="AK63" s="10"/>
      <c r="AL63" s="7"/>
      <c r="AM63" s="10"/>
      <c r="AN63" s="7"/>
      <c r="AO63" s="10"/>
      <c r="AP63" s="7"/>
      <c r="AQ63" s="27"/>
      <c r="AR63" s="98"/>
      <c r="AS63" s="27">
        <v>12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>IF(B63&lt;   C63,"* El total de Reactivos NO DEBE ser superior al total de Procesados. ","")</f>
        <v/>
      </c>
      <c r="CB63" s="193" t="str">
        <f>IF(B63&lt;&gt; AR63+ AS63,"* La suma de las columnas Sexo DEBE SER IGUAL a los Procesados. ","")</f>
        <v/>
      </c>
      <c r="CC63" s="193" t="str">
        <f>IF(B63&lt;  AT63+ AU63,"* La suma de las columna Trans NO DEBE ser superior al total de Procesados. ","")</f>
        <v/>
      </c>
      <c r="CD63" s="193" t="str">
        <f>IF(B63&lt;  AV63,"* La columna Pueblos Originarios NO DEBE ser superior al total de Procesados. ","")</f>
        <v/>
      </c>
      <c r="CE63" s="193" t="str">
        <f>IF(B63&lt;  AW63,"* La columna Migrantes NO DEBE ser superior al total de Procesados. ","")</f>
        <v/>
      </c>
      <c r="CF63" s="86"/>
      <c r="CG63" s="194">
        <f>IF(B63&lt;   C63,1,0)</f>
        <v>0</v>
      </c>
      <c r="CH63" s="194">
        <f>IF(B63&lt;&gt; AR63+AS63,1,0)</f>
        <v>0</v>
      </c>
      <c r="CI63" s="194">
        <f>IF(B63&lt;  AT63+AU63,1,0)</f>
        <v>0</v>
      </c>
      <c r="CJ63" s="194">
        <f>IF(B63&lt;  AV63,1,0)</f>
        <v>0</v>
      </c>
      <c r="CK63" s="194">
        <f>IF(B63&lt;  AW63,1,0)</f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>IF(N63&lt;O63,"* Los Procesados deben ser mayor o igual a los Reactivos en los 10 - 14. ","")</f>
        <v/>
      </c>
      <c r="DG63" s="193" t="str">
        <f>IF(P63&lt;Q63,"* Los Procesados deben ser mayor o igual a los Reactivos en los 15 - 19. ","")</f>
        <v/>
      </c>
      <c r="DH63" s="193" t="str">
        <f>IF(R63&lt;S63,"* Los Procesados deben ser mayor o igual a los Reactivos en los 20 - 24. ","")</f>
        <v/>
      </c>
      <c r="DI63" s="193" t="str">
        <f>IF(T63&lt;U63,"* Los Procesados deben ser mayor o igual a los Reactivos en los 25 a 29. ","")</f>
        <v/>
      </c>
      <c r="DJ63" s="193" t="str">
        <f>IF(V63&lt;W63,"* Los Procesados deben ser mayor o igual a los Reactivos en los 30 a 34. ","")</f>
        <v/>
      </c>
      <c r="DK63" s="193" t="str">
        <f>IF(X63&lt;Y63,"* Los Procesados deben ser mayor o igual a los Reactivos en los 35 a 39. ","")</f>
        <v/>
      </c>
      <c r="DL63" s="193" t="str">
        <f>IF(AF63&lt;AG63,"* Los Procesados deben ser mayor o igual a los Reactivos en los 55 a 59. ","")</f>
        <v/>
      </c>
      <c r="DM63" s="193" t="str">
        <f>IF(AH63&lt;AI63,"* Los Procesados deben ser mayor o igual a los Reactivos en los 60 a 64. ","")</f>
        <v/>
      </c>
      <c r="DN63" s="193" t="str">
        <f>IF(AJ63&lt;AK63,"* Los Procesados deben ser mayor o igual a los Reactivos en los 65 a 69. ","")</f>
        <v/>
      </c>
      <c r="DO63" s="193" t="str">
        <f>IF(AL63&lt;AM63,"* Los Procesados deben ser mayor o igual a los Reactivos en los 70 a 74. ","")</f>
        <v/>
      </c>
      <c r="DP63" s="193" t="str">
        <f>IF(AN63&lt;AO63,"* Los Procesados deben ser mayor o igual a los Reactivos en los 75 a 79. ","")</f>
        <v/>
      </c>
      <c r="DQ63" s="193" t="str">
        <f>IF(AP63&lt;AQ63,"* Los Procesados deben ser mayor o igual a los Reactivos en los 80 y más. ","")</f>
        <v/>
      </c>
      <c r="DR63" s="193"/>
      <c r="EA63" s="86"/>
      <c r="EB63" s="86"/>
      <c r="EC63" s="86"/>
      <c r="ED63" s="86"/>
      <c r="EE63" s="86"/>
      <c r="EF63" s="194">
        <f>IF(N63&lt;O63,1,0)</f>
        <v>0</v>
      </c>
      <c r="EG63" s="194">
        <f>IF(P63&lt;Q63,1,0)</f>
        <v>0</v>
      </c>
      <c r="EH63" s="194">
        <f>IF(R63&lt;S63,1,0)</f>
        <v>0</v>
      </c>
      <c r="EI63" s="194">
        <f>IF(T63&lt;U63,1,0)</f>
        <v>0</v>
      </c>
      <c r="EJ63" s="194">
        <f>IF(V63&lt;W63,1,0)</f>
        <v>0</v>
      </c>
      <c r="EK63" s="194">
        <f>IF(X63&lt;Y63,1,0)</f>
        <v>0</v>
      </c>
      <c r="EL63" s="194">
        <f>IF(AF63&lt;AG63,1,0)</f>
        <v>0</v>
      </c>
      <c r="EM63" s="194">
        <f>IF(AH63&lt;AI63,1,0)</f>
        <v>0</v>
      </c>
      <c r="EN63" s="194">
        <f>IF(AJ63&lt;AK63,1,0)</f>
        <v>0</v>
      </c>
      <c r="EO63" s="194">
        <f>IF(AL63&lt;AM63,1,0)</f>
        <v>0</v>
      </c>
      <c r="EP63" s="194">
        <f>IF(AN63&lt;AO63,1,0)</f>
        <v>0</v>
      </c>
      <c r="EQ63" s="194">
        <f>IF(AP63&lt;AQ63,1,0)</f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1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/>
      <c r="O64" s="10"/>
      <c r="P64" s="7"/>
      <c r="Q64" s="10"/>
      <c r="R64" s="7"/>
      <c r="S64" s="10"/>
      <c r="T64" s="7"/>
      <c r="U64" s="10"/>
      <c r="V64" s="7"/>
      <c r="W64" s="10"/>
      <c r="X64" s="7">
        <v>1</v>
      </c>
      <c r="Y64" s="10"/>
      <c r="Z64" s="7"/>
      <c r="AA64" s="10"/>
      <c r="AB64" s="7"/>
      <c r="AC64" s="10"/>
      <c r="AD64" s="7"/>
      <c r="AE64" s="10"/>
      <c r="AF64" s="7"/>
      <c r="AG64" s="10"/>
      <c r="AH64" s="7"/>
      <c r="AI64" s="10"/>
      <c r="AJ64" s="7"/>
      <c r="AK64" s="10"/>
      <c r="AL64" s="7"/>
      <c r="AM64" s="10"/>
      <c r="AN64" s="7"/>
      <c r="AO64" s="10"/>
      <c r="AP64" s="7"/>
      <c r="AQ64" s="27"/>
      <c r="AR64" s="98"/>
      <c r="AS64" s="27">
        <v>1</v>
      </c>
      <c r="AT64" s="9">
        <v>0</v>
      </c>
      <c r="AU64" s="10">
        <v>0</v>
      </c>
      <c r="AV64" s="7">
        <v>0</v>
      </c>
      <c r="AW64" s="8">
        <v>1</v>
      </c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>IF(B64&lt;   C64,"* El total de Reactivos NO DEBE ser superior al total de Procesados. ","")</f>
        <v/>
      </c>
      <c r="CB64" s="193" t="str">
        <f>IF(B64&lt;&gt; AR64+ AS64,"* La suma de las columnas Sexo DEBE SER IGUAL a los Procesados. ","")</f>
        <v/>
      </c>
      <c r="CC64" s="193" t="str">
        <f>IF(B64&lt;  AT64+ AU64,"* La suma de las columna Trans NO DEBE ser superior al total de Procesados. ","")</f>
        <v/>
      </c>
      <c r="CD64" s="193" t="str">
        <f>IF(B64&lt;  AV64,"* La columna Pueblos Originarios NO DEBE ser superior al total de Procesados. ","")</f>
        <v/>
      </c>
      <c r="CE64" s="193" t="str">
        <f>IF(B64&lt;  AW64,"* La columna Migrantes NO DEBE ser superior al total de Procesados. ","")</f>
        <v/>
      </c>
      <c r="CF64" s="86"/>
      <c r="CG64" s="194">
        <f>IF(B64&lt;   C64,1,0)</f>
        <v>0</v>
      </c>
      <c r="CH64" s="194">
        <f>IF(B64&lt;&gt; AR64+AS64,1,0)</f>
        <v>0</v>
      </c>
      <c r="CI64" s="194">
        <f>IF(B64&lt;  AT64+AU64,1,0)</f>
        <v>0</v>
      </c>
      <c r="CJ64" s="194">
        <f>IF(B64&lt;  AV64,1,0)</f>
        <v>0</v>
      </c>
      <c r="CK64" s="194">
        <f>IF(B64&lt;  AW64,1,0)</f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>IF(N64&lt;O64,"* Los Procesados deben ser mayor o igual a los Reactivos en los 10 - 14. ","")</f>
        <v/>
      </c>
      <c r="DG64" s="193" t="str">
        <f>IF(P64&lt;Q64,"* Los Procesados deben ser mayor o igual a los Reactivos en los 15 - 19. ","")</f>
        <v/>
      </c>
      <c r="DH64" s="193" t="str">
        <f>IF(R64&lt;S64,"* Los Procesados deben ser mayor o igual a los Reactivos en los 20 - 24. ","")</f>
        <v/>
      </c>
      <c r="DI64" s="193" t="str">
        <f>IF(T64&lt;U64,"* Los Procesados deben ser mayor o igual a los Reactivos en los 25 a 29. ","")</f>
        <v/>
      </c>
      <c r="DJ64" s="193" t="str">
        <f>IF(V64&lt;W64,"* Los Procesados deben ser mayor o igual a los Reactivos en los 30 a 34. ","")</f>
        <v/>
      </c>
      <c r="DK64" s="193" t="str">
        <f>IF(X64&lt;Y64,"* Los Procesados deben ser mayor o igual a los Reactivos en los 35 a 39. ","")</f>
        <v/>
      </c>
      <c r="DL64" s="193" t="str">
        <f>IF(AF64&lt;AG64,"* Los Procesados deben ser mayor o igual a los Reactivos en los 55 a 59. ","")</f>
        <v/>
      </c>
      <c r="DM64" s="193" t="str">
        <f>IF(AH64&lt;AI64,"* Los Procesados deben ser mayor o igual a los Reactivos en los 60 a 64. ","")</f>
        <v/>
      </c>
      <c r="DN64" s="193" t="str">
        <f>IF(AJ64&lt;AK64,"* Los Procesados deben ser mayor o igual a los Reactivos en los 65 a 69. ","")</f>
        <v/>
      </c>
      <c r="DO64" s="193" t="str">
        <f>IF(AL64&lt;AM64,"* Los Procesados deben ser mayor o igual a los Reactivos en los 70 a 74. ","")</f>
        <v/>
      </c>
      <c r="DP64" s="193" t="str">
        <f>IF(AN64&lt;AO64,"* Los Procesados deben ser mayor o igual a los Reactivos en los 75 a 79. ","")</f>
        <v/>
      </c>
      <c r="DQ64" s="193" t="str">
        <f>IF(AP64&lt;AQ64,"* Los Procesados deben ser mayor o igual a los Reactivos en los 80 y más. ","")</f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>IF(N64&lt;O64,1,0)</f>
        <v>0</v>
      </c>
      <c r="EG64" s="194">
        <f>IF(P64&lt;Q64,1,0)</f>
        <v>0</v>
      </c>
      <c r="EH64" s="194">
        <f>IF(R64&lt;S64,1,0)</f>
        <v>0</v>
      </c>
      <c r="EI64" s="194">
        <f>IF(T64&lt;U64,1,0)</f>
        <v>0</v>
      </c>
      <c r="EJ64" s="194">
        <f>IF(V64&lt;W64,1,0)</f>
        <v>0</v>
      </c>
      <c r="EK64" s="194">
        <f>IF(X64&lt;Y64,1,0)</f>
        <v>0</v>
      </c>
      <c r="EL64" s="194">
        <f>IF(AF64&lt;AG64,1,0)</f>
        <v>0</v>
      </c>
      <c r="EM64" s="194">
        <f>IF(AH64&lt;AI64,1,0)</f>
        <v>0</v>
      </c>
      <c r="EN64" s="194">
        <f>IF(AJ64&lt;AK64,1,0)</f>
        <v>0</v>
      </c>
      <c r="EO64" s="194">
        <f>IF(AL64&lt;AM64,1,0)</f>
        <v>0</v>
      </c>
      <c r="EP64" s="194">
        <f>IF(AN64&lt;AO64,1,0)</f>
        <v>0</v>
      </c>
      <c r="EQ64" s="194">
        <f>IF(AP64&lt;AQ64,1,0)</f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245" t="s">
        <v>68</v>
      </c>
      <c r="F142" s="29" t="s">
        <v>33</v>
      </c>
      <c r="G142" s="30" t="s">
        <v>34</v>
      </c>
      <c r="H142" s="245" t="s">
        <v>68</v>
      </c>
      <c r="I142" s="29" t="s">
        <v>33</v>
      </c>
      <c r="J142" s="30" t="s">
        <v>34</v>
      </c>
      <c r="K142" s="245" t="s">
        <v>68</v>
      </c>
      <c r="L142" s="29" t="s">
        <v>33</v>
      </c>
      <c r="M142" s="30" t="s">
        <v>34</v>
      </c>
      <c r="N142" s="245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245" t="s">
        <v>68</v>
      </c>
      <c r="F150" s="29" t="s">
        <v>33</v>
      </c>
      <c r="G150" s="30" t="s">
        <v>34</v>
      </c>
      <c r="H150" s="245" t="s">
        <v>68</v>
      </c>
      <c r="I150" s="29" t="s">
        <v>33</v>
      </c>
      <c r="J150" s="30" t="s">
        <v>34</v>
      </c>
      <c r="K150" s="245" t="s">
        <v>68</v>
      </c>
      <c r="L150" s="29" t="s">
        <v>33</v>
      </c>
      <c r="M150" s="30" t="s">
        <v>34</v>
      </c>
      <c r="N150" s="245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206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/>
      <c r="P160" s="5"/>
      <c r="Q160" s="1">
        <v>27</v>
      </c>
      <c r="R160" s="5"/>
      <c r="S160" s="1">
        <v>38</v>
      </c>
      <c r="T160" s="5"/>
      <c r="U160" s="1">
        <v>50</v>
      </c>
      <c r="V160" s="5"/>
      <c r="W160" s="1">
        <v>55</v>
      </c>
      <c r="X160" s="5"/>
      <c r="Y160" s="1">
        <v>23</v>
      </c>
      <c r="Z160" s="5"/>
      <c r="AA160" s="1">
        <v>12</v>
      </c>
      <c r="AB160" s="5"/>
      <c r="AC160" s="1">
        <v>1</v>
      </c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206</v>
      </c>
      <c r="AU160" s="138">
        <v>0</v>
      </c>
      <c r="AV160" s="18">
        <v>0</v>
      </c>
      <c r="AW160" s="7">
        <v>0</v>
      </c>
      <c r="AX160" s="9">
        <v>0</v>
      </c>
      <c r="AY160" s="18">
        <v>1</v>
      </c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2" si="300">IF(C160&lt;   D160,"* El total de Reactivos NO DEBE ser superior al total de Procesados. ","")</f>
        <v/>
      </c>
      <c r="CB160" s="193" t="str">
        <f t="shared" ref="CB160:CB182" si="301">IF(C160&lt;&gt; AS160+ AT160,"* La suma de las columnas Sexo DEBE SER IGUAL a los Procesados. ","")</f>
        <v/>
      </c>
      <c r="CC160" s="193" t="str">
        <f t="shared" ref="CC160:CC182" si="302">IF(C160&lt;  AU160+ AV160,"* La suma de las columna Trans NO DEBE ser superior al total de Procesados. ","")</f>
        <v/>
      </c>
      <c r="CD160" s="193" t="str">
        <f t="shared" ref="CD160:CD182" si="303">IF(C160&lt;  AW160,"* La columna Pueblos Originarios NO DEBE ser superior al total de Procesados. ","")</f>
        <v/>
      </c>
      <c r="CE160" s="193" t="str">
        <f t="shared" ref="CE160:CE182" si="304">IF(C160&lt;  AX160,"* La columna Migrantes NO DEBE ser superior al total de Procesados. ","")</f>
        <v/>
      </c>
      <c r="CF160" s="193" t="str">
        <f t="shared" ref="CF160:CF182" si="305">IF((O160 + Q160) &lt;  AY160,"* La columna 14-18 AÑOS no puede ser mayor al total por grupo edad de 10 a 19 años. ","")</f>
        <v/>
      </c>
      <c r="CG160" s="194">
        <f t="shared" ref="CG160:CG182" si="306">IF(C160&lt;&gt; AS160+AT160,1,0)</f>
        <v>0</v>
      </c>
      <c r="CH160" s="194">
        <f t="shared" ref="CH160:CH182" si="307">IF(C160&lt;  AU160+AV160,1,0)</f>
        <v>0</v>
      </c>
      <c r="CI160" s="194">
        <f t="shared" ref="CI160:CI182" si="308">IF(C160&lt;  AW160,1,0)</f>
        <v>0</v>
      </c>
      <c r="CJ160" s="194">
        <f t="shared" ref="CJ160:CJ182" si="309">IF(C160&lt;  AX160,1,0)</f>
        <v>0</v>
      </c>
      <c r="CK160" s="194">
        <f t="shared" ref="CK160:CK182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2" si="311">IF(F160&gt; E160,"* Los exámenes Reactivos de Menor de 6 meses NO DEBEN ser mayor a los Exámenes Procesados de la misma edad. ","")</f>
        <v/>
      </c>
      <c r="DB160" s="193" t="str">
        <f t="shared" ref="DB160:DB182" si="312">IF(H160&gt; G160,"* Los exámenes Reactivos de 6 a 11 meses NO DEBEN ser mayor a los Exámenes Procesados de la misma edad. ","")</f>
        <v/>
      </c>
      <c r="DC160" s="193" t="str">
        <f t="shared" ref="DC160:DC182" si="313">IF(J160&gt; I160,"* Los exámenes Reactivos de 12 a 24 meses NO DEBEN ser mayor a los Exámenes Procesados de la misma edad. ","")</f>
        <v/>
      </c>
      <c r="DD160" s="193" t="str">
        <f t="shared" ref="DD160:DD182" si="314">IF(L160&gt; K160,"* Los exámenes Reactivos de 3 a 4 años NO DEBEN ser mayor a los Exámenes Procesados de la misma edad. ","")</f>
        <v/>
      </c>
      <c r="DE160" s="193" t="str">
        <f t="shared" ref="DE160:DE182" si="315">IF(N160&gt; M160,"* Los exámenes Reactivos de 5 a 9 años NO DEBEN ser mayor a los Exámenes Procesados de la misma edad. ","")</f>
        <v/>
      </c>
      <c r="DF160" s="193" t="str">
        <f t="shared" ref="DF160:DF182" si="316">IF(P160&gt; O160,"* Los exámenes Reactivos de 10 a 14 años NO DEBEN ser mayor a los Exámenes Procesados de la misma edad. ","")</f>
        <v/>
      </c>
      <c r="DG160" s="193" t="str">
        <f t="shared" ref="DG160:DG182" si="317">IF(R160&gt; Q160,"* Los exámenes Reactivos de 15 a 19 años NO DEBEN ser mayor a los Exámenes Procesados de la misma edad. ","")</f>
        <v/>
      </c>
      <c r="DH160" s="193" t="str">
        <f t="shared" ref="DH160:DH182" si="318">IF(T160&gt; S160,"* Los exámenes Reactivos de 20 a 24 años NO DEBEN ser mayor a los Exámenes Procesados de la misma edad. ","")</f>
        <v/>
      </c>
      <c r="DI160" s="193" t="str">
        <f t="shared" ref="DI160:DI182" si="319">IF(V160&gt; U160,"* Los exámenes Reactivos de 25 a 29 años NO DEBEN ser mayor a los Exámenes Procesados de la misma edad. ","")</f>
        <v/>
      </c>
      <c r="DJ160" s="193" t="str">
        <f t="shared" ref="DJ160:DJ182" si="320">IF(X160&gt; W160,"* Los exámenes Reactivos de 30 a 34 años NO DEBEN ser mayor a los Exámenes Procesados de la misma edad. ","")</f>
        <v/>
      </c>
      <c r="DK160" s="193" t="str">
        <f t="shared" ref="DK160:DK182" si="321">IF(Z160&gt; Y160,"* Los exámenes Reactivos de 35 a 39 años NO DEBEN ser mayor a los Exámenes Procesados de la misma edad. ","")</f>
        <v/>
      </c>
      <c r="DL160" s="193" t="str">
        <f t="shared" ref="DL160:DL182" si="322">IF(AB160&gt; AA160,"* Los exámenes Reactivos de 40 a 44 años NO DEBEN ser mayor a los Exámenes Procesados de la misma edad. ","")</f>
        <v/>
      </c>
      <c r="DM160" s="193" t="str">
        <f t="shared" ref="DM160:DM182" si="323">IF(AD160&gt; AC160,"* Los exámenes Reactivos de 45 a 49 años NO DEBEN ser mayor a los Exámenes Procesados de la misma edad. ","")</f>
        <v/>
      </c>
      <c r="DN160" s="193" t="str">
        <f t="shared" ref="DN160:DN182" si="324">IF(AF160&gt; AE160,"* Los exámenes Reactivos de 50 a 54 años NO DEBEN ser mayor a los Exámenes Procesados de la misma edad. ","")</f>
        <v/>
      </c>
      <c r="DO160" s="193" t="str">
        <f t="shared" ref="DO160:DO182" si="325">IF(AH160&gt; AG160,"* Los exámenes Reactivos de 55 a 59 años NO DEBEN ser mayor a los Exámenes Procesados de la misma edad. ","")</f>
        <v/>
      </c>
      <c r="DP160" s="193" t="str">
        <f t="shared" ref="DP160:DP182" si="326">IF(AJ160&gt; AI160,"* Los exámenes Reactivos de 60 a 64 años NO DEBEN ser mayor a los Exámenes Procesados de la misma edad. ","")</f>
        <v/>
      </c>
      <c r="DQ160" s="193" t="str">
        <f t="shared" ref="DQ160:DQ182" si="327">IF(AL160&gt; AK160,"* Los exámenes Reactivos de 65 a 69 años NO DEBEN ser mayor a los Exámenes Procesados de la misma edad. ","")</f>
        <v/>
      </c>
      <c r="DR160" s="193" t="str">
        <f t="shared" ref="DR160:DR182" si="328">IF(AN160&gt; AM160,"* Los exámenes Reactivos de 70 a 74 años NO DEBEN ser mayor a los Exámenes Procesados de la misma edad. ","")</f>
        <v/>
      </c>
      <c r="DS160" s="193" t="str">
        <f t="shared" ref="DS160:DS182" si="329">IF(AP160&gt; AO160,"* Los exámenes Reactivos de 75 a 79 años NO DEBEN ser mayor a los Exámenes Procesados de la misma edad. ","")</f>
        <v/>
      </c>
      <c r="DT160" s="193" t="str">
        <f t="shared" ref="DT160:DT182" si="330">IF(AR160&gt; AQ160,"* Los exámenes Reactivos de 80 y mas años NO DEBEN ser mayor a los Exámenes Procesados de la misma edad. ","")</f>
        <v/>
      </c>
      <c r="EA160" s="194">
        <f t="shared" ref="EA160:EA182" si="331">IF(F160&gt; E160,1,0)</f>
        <v>0</v>
      </c>
      <c r="EB160" s="194">
        <f t="shared" ref="EB160:EB182" si="332">IF(H160&gt; G160,1,0)</f>
        <v>0</v>
      </c>
      <c r="EC160" s="194">
        <f t="shared" ref="EC160:EC182" si="333">IF(J160&gt; I160,1,0)</f>
        <v>0</v>
      </c>
      <c r="ED160" s="194">
        <f t="shared" ref="ED160:ED182" si="334">IF(L160&gt; K160,1,0)</f>
        <v>0</v>
      </c>
      <c r="EE160" s="194">
        <f t="shared" ref="EE160:EE182" si="335">IF(N160&gt; M160,1,0)</f>
        <v>0</v>
      </c>
      <c r="EF160" s="194">
        <f t="shared" ref="EF160:EF182" si="336">IF(P160&gt; O160,1,0)</f>
        <v>0</v>
      </c>
      <c r="EG160" s="194">
        <f t="shared" ref="EG160:EG182" si="337">IF(R160&gt; Q160,1,0)</f>
        <v>0</v>
      </c>
      <c r="EH160" s="194">
        <f t="shared" ref="EH160:EH182" si="338">IF(T160&gt; S160,1,0)</f>
        <v>0</v>
      </c>
      <c r="EI160" s="194">
        <f t="shared" ref="EI160:EI182" si="339">IF(V160&gt; U160,1,0)</f>
        <v>0</v>
      </c>
      <c r="EJ160" s="194">
        <f t="shared" ref="EJ160:EJ182" si="340">IF(X160&gt; W160,1,0)</f>
        <v>0</v>
      </c>
      <c r="EK160" s="194">
        <f t="shared" ref="EK160:EK182" si="341">IF(Z160&gt; Y160,1,0)</f>
        <v>0</v>
      </c>
      <c r="EL160" s="194">
        <f t="shared" ref="EL160:EL182" si="342">IF(AB160&gt; AA160,1,0)</f>
        <v>0</v>
      </c>
      <c r="EM160" s="194">
        <f t="shared" ref="EM160:EM182" si="343">IF(AD160&gt; AC160,1,0)</f>
        <v>0</v>
      </c>
      <c r="EN160" s="194">
        <f t="shared" ref="EN160:EN182" si="344">IF(AF160&gt; AE160,1,0)</f>
        <v>0</v>
      </c>
      <c r="EO160" s="194">
        <f t="shared" ref="EO160:EO182" si="345">IF(AH160&gt; AG160,1,0)</f>
        <v>0</v>
      </c>
      <c r="EP160" s="194">
        <f t="shared" ref="EP160:EP182" si="346">IF(AJ160&gt; AI160,1,0)</f>
        <v>0</v>
      </c>
      <c r="EQ160" s="194">
        <f t="shared" ref="EQ160:EQ182" si="347">IF(AL160&gt; AK160,1,0)</f>
        <v>0</v>
      </c>
      <c r="ER160" s="194">
        <f t="shared" ref="ER160:ER182" si="348">IF(AN160&gt; AM160,1,0)</f>
        <v>0</v>
      </c>
      <c r="ES160" s="194">
        <f t="shared" ref="ES160:ES182" si="349">IF(AP160&gt; AO160,1,0)</f>
        <v>0</v>
      </c>
      <c r="ET160" s="194">
        <f t="shared" ref="ET160:ET182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70</v>
      </c>
      <c r="D161" s="109">
        <f t="shared" si="351"/>
        <v>0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>
        <v>1</v>
      </c>
      <c r="P161" s="37"/>
      <c r="Q161" s="15">
        <v>7</v>
      </c>
      <c r="R161" s="37"/>
      <c r="S161" s="15">
        <v>17</v>
      </c>
      <c r="T161" s="37"/>
      <c r="U161" s="15">
        <v>19</v>
      </c>
      <c r="V161" s="37"/>
      <c r="W161" s="15">
        <v>20</v>
      </c>
      <c r="X161" s="37"/>
      <c r="Y161" s="15">
        <v>5</v>
      </c>
      <c r="Z161" s="37"/>
      <c r="AA161" s="15">
        <v>1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70</v>
      </c>
      <c r="AU161" s="138">
        <v>0</v>
      </c>
      <c r="AV161" s="18">
        <v>0</v>
      </c>
      <c r="AW161" s="7">
        <v>0</v>
      </c>
      <c r="AX161" s="9">
        <v>0</v>
      </c>
      <c r="AY161" s="18">
        <v>0</v>
      </c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3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>
        <v>1</v>
      </c>
      <c r="T163" s="10"/>
      <c r="U163" s="7">
        <v>2</v>
      </c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>
        <v>3</v>
      </c>
      <c r="AU163" s="138">
        <v>0</v>
      </c>
      <c r="AV163" s="18">
        <v>0</v>
      </c>
      <c r="AW163" s="7">
        <v>0</v>
      </c>
      <c r="AX163" s="9">
        <v>0</v>
      </c>
      <c r="AY163" s="18">
        <v>0</v>
      </c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13</v>
      </c>
      <c r="D165" s="109">
        <f t="shared" si="351"/>
        <v>1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2</v>
      </c>
      <c r="R165" s="10"/>
      <c r="S165" s="7">
        <v>2</v>
      </c>
      <c r="T165" s="10"/>
      <c r="U165" s="7">
        <v>3</v>
      </c>
      <c r="V165" s="10">
        <v>1</v>
      </c>
      <c r="W165" s="7"/>
      <c r="X165" s="10"/>
      <c r="Y165" s="7"/>
      <c r="Z165" s="10"/>
      <c r="AA165" s="7">
        <v>3</v>
      </c>
      <c r="AB165" s="10"/>
      <c r="AC165" s="7"/>
      <c r="AD165" s="10"/>
      <c r="AE165" s="7"/>
      <c r="AF165" s="10"/>
      <c r="AG165" s="7">
        <v>1</v>
      </c>
      <c r="AH165" s="10"/>
      <c r="AI165" s="7">
        <v>1</v>
      </c>
      <c r="AJ165" s="10"/>
      <c r="AK165" s="7">
        <v>1</v>
      </c>
      <c r="AL165" s="10"/>
      <c r="AM165" s="7"/>
      <c r="AN165" s="10"/>
      <c r="AO165" s="7"/>
      <c r="AP165" s="10"/>
      <c r="AQ165" s="7"/>
      <c r="AR165" s="27"/>
      <c r="AS165" s="18">
        <v>4</v>
      </c>
      <c r="AT165" s="64">
        <v>9</v>
      </c>
      <c r="AU165" s="138">
        <v>0</v>
      </c>
      <c r="AV165" s="18">
        <v>0</v>
      </c>
      <c r="AW165" s="7">
        <v>0</v>
      </c>
      <c r="AX165" s="9">
        <v>0</v>
      </c>
      <c r="AY165" s="18">
        <v>0</v>
      </c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30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>
        <v>1</v>
      </c>
      <c r="P166" s="10"/>
      <c r="Q166" s="7">
        <v>3</v>
      </c>
      <c r="R166" s="10"/>
      <c r="S166" s="7">
        <v>9</v>
      </c>
      <c r="T166" s="10"/>
      <c r="U166" s="7">
        <v>4</v>
      </c>
      <c r="V166" s="10"/>
      <c r="W166" s="7">
        <v>6</v>
      </c>
      <c r="X166" s="10"/>
      <c r="Y166" s="7">
        <v>2</v>
      </c>
      <c r="Z166" s="10"/>
      <c r="AA166" s="7">
        <v>2</v>
      </c>
      <c r="AB166" s="10"/>
      <c r="AC166" s="7">
        <v>2</v>
      </c>
      <c r="AD166" s="10"/>
      <c r="AE166" s="7">
        <v>1</v>
      </c>
      <c r="AF166" s="10"/>
      <c r="AG166" s="7"/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27"/>
      <c r="AS166" s="18"/>
      <c r="AT166" s="42">
        <v>30</v>
      </c>
      <c r="AU166" s="138">
        <v>0</v>
      </c>
      <c r="AV166" s="18">
        <v>0</v>
      </c>
      <c r="AW166" s="7">
        <v>0</v>
      </c>
      <c r="AX166" s="9">
        <v>0</v>
      </c>
      <c r="AY166" s="8">
        <v>0</v>
      </c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3</v>
      </c>
      <c r="D167" s="139">
        <f t="shared" si="35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/>
      <c r="T167" s="10"/>
      <c r="U167" s="7">
        <v>2</v>
      </c>
      <c r="V167" s="10"/>
      <c r="W167" s="7"/>
      <c r="X167" s="10"/>
      <c r="Y167" s="7"/>
      <c r="Z167" s="10"/>
      <c r="AA167" s="7"/>
      <c r="AB167" s="10"/>
      <c r="AC167" s="7"/>
      <c r="AD167" s="10"/>
      <c r="AE167" s="7">
        <v>1</v>
      </c>
      <c r="AF167" s="10"/>
      <c r="AG167" s="7"/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/>
      <c r="AT167" s="42">
        <v>3</v>
      </c>
      <c r="AU167" s="138">
        <v>0</v>
      </c>
      <c r="AV167" s="18">
        <v>0</v>
      </c>
      <c r="AW167" s="7">
        <v>0</v>
      </c>
      <c r="AX167" s="9">
        <v>0</v>
      </c>
      <c r="AY167" s="18">
        <v>0</v>
      </c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3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>
        <v>1</v>
      </c>
      <c r="R168" s="33"/>
      <c r="S168" s="21"/>
      <c r="T168" s="33"/>
      <c r="U168" s="21"/>
      <c r="V168" s="33"/>
      <c r="W168" s="21">
        <v>1</v>
      </c>
      <c r="X168" s="33"/>
      <c r="Y168" s="21"/>
      <c r="Z168" s="33"/>
      <c r="AA168" s="21"/>
      <c r="AB168" s="33"/>
      <c r="AC168" s="21"/>
      <c r="AD168" s="33"/>
      <c r="AE168" s="21">
        <v>1</v>
      </c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/>
      <c r="AT168" s="44">
        <v>3</v>
      </c>
      <c r="AU168" s="142">
        <v>0</v>
      </c>
      <c r="AV168" s="22">
        <v>0</v>
      </c>
      <c r="AW168" s="21">
        <v>0</v>
      </c>
      <c r="AX168" s="48">
        <v>0</v>
      </c>
      <c r="AY168" s="22">
        <v>0</v>
      </c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1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>
        <v>1</v>
      </c>
      <c r="AR173" s="204"/>
      <c r="AS173" s="22">
        <v>1</v>
      </c>
      <c r="AT173" s="44"/>
      <c r="AU173" s="142">
        <v>0</v>
      </c>
      <c r="AV173" s="22">
        <v>0</v>
      </c>
      <c r="AW173" s="21">
        <v>0</v>
      </c>
      <c r="AX173" s="48">
        <v>0</v>
      </c>
      <c r="AY173" s="22">
        <v>0</v>
      </c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3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>
        <v>1</v>
      </c>
      <c r="P174" s="10"/>
      <c r="Q174" s="21">
        <v>1</v>
      </c>
      <c r="R174" s="33"/>
      <c r="S174" s="21"/>
      <c r="T174" s="33"/>
      <c r="U174" s="21"/>
      <c r="V174" s="33"/>
      <c r="W174" s="21">
        <v>1</v>
      </c>
      <c r="X174" s="33"/>
      <c r="Y174" s="21"/>
      <c r="Z174" s="33"/>
      <c r="AA174" s="21"/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>
        <v>1</v>
      </c>
      <c r="AT174" s="44">
        <v>2</v>
      </c>
      <c r="AU174" s="142">
        <v>0</v>
      </c>
      <c r="AV174" s="22">
        <v>0</v>
      </c>
      <c r="AW174" s="21">
        <v>0</v>
      </c>
      <c r="AX174" s="48">
        <v>0</v>
      </c>
      <c r="AY174" s="22">
        <v>0</v>
      </c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2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/>
      <c r="T177" s="33"/>
      <c r="U177" s="21"/>
      <c r="V177" s="33"/>
      <c r="W177" s="21"/>
      <c r="X177" s="33"/>
      <c r="Y177" s="21">
        <v>1</v>
      </c>
      <c r="Z177" s="33"/>
      <c r="AA177" s="21">
        <v>1</v>
      </c>
      <c r="AB177" s="33"/>
      <c r="AC177" s="21"/>
      <c r="AD177" s="33"/>
      <c r="AE177" s="21"/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1</v>
      </c>
      <c r="AT177" s="44">
        <v>1</v>
      </c>
      <c r="AU177" s="142">
        <v>0</v>
      </c>
      <c r="AV177" s="22">
        <v>0</v>
      </c>
      <c r="AW177" s="21">
        <v>0</v>
      </c>
      <c r="AX177" s="48">
        <v>0</v>
      </c>
      <c r="AY177" s="22">
        <v>0</v>
      </c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si="301"/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01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01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36</v>
      </c>
      <c r="D181" s="155">
        <f t="shared" si="351"/>
        <v>1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>
        <v>2</v>
      </c>
      <c r="R181" s="33"/>
      <c r="S181" s="21">
        <v>3</v>
      </c>
      <c r="T181" s="33"/>
      <c r="U181" s="21">
        <v>5</v>
      </c>
      <c r="V181" s="33"/>
      <c r="W181" s="21"/>
      <c r="X181" s="33"/>
      <c r="Y181" s="21">
        <v>1</v>
      </c>
      <c r="Z181" s="33"/>
      <c r="AA181" s="21">
        <v>3</v>
      </c>
      <c r="AB181" s="33"/>
      <c r="AC181" s="21">
        <v>2</v>
      </c>
      <c r="AD181" s="33"/>
      <c r="AE181" s="21">
        <v>5</v>
      </c>
      <c r="AF181" s="154"/>
      <c r="AG181" s="21">
        <v>2</v>
      </c>
      <c r="AH181" s="154"/>
      <c r="AI181" s="21">
        <v>4</v>
      </c>
      <c r="AJ181" s="141">
        <v>1</v>
      </c>
      <c r="AK181" s="21">
        <v>1</v>
      </c>
      <c r="AL181" s="33"/>
      <c r="AM181" s="21">
        <v>4</v>
      </c>
      <c r="AN181" s="33"/>
      <c r="AO181" s="21">
        <v>3</v>
      </c>
      <c r="AP181" s="33"/>
      <c r="AQ181" s="21">
        <v>1</v>
      </c>
      <c r="AR181" s="204"/>
      <c r="AS181" s="22">
        <v>21</v>
      </c>
      <c r="AT181" s="44">
        <v>15</v>
      </c>
      <c r="AU181" s="142">
        <v>0</v>
      </c>
      <c r="AV181" s="22">
        <v>0</v>
      </c>
      <c r="AW181" s="21">
        <v>0</v>
      </c>
      <c r="AX181" s="48">
        <v>0</v>
      </c>
      <c r="AY181" s="22">
        <v>0</v>
      </c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 t="shared" si="300"/>
        <v/>
      </c>
      <c r="CB181" s="193" t="str">
        <f t="shared" si="301"/>
        <v/>
      </c>
      <c r="CC181" s="193" t="str">
        <f t="shared" si="302"/>
        <v/>
      </c>
      <c r="CD181" s="193" t="str">
        <f t="shared" si="303"/>
        <v/>
      </c>
      <c r="CE181" s="193" t="str">
        <f t="shared" si="304"/>
        <v/>
      </c>
      <c r="CF181" s="193" t="str">
        <f t="shared" si="305"/>
        <v/>
      </c>
      <c r="CG181" s="194">
        <f t="shared" si="306"/>
        <v>0</v>
      </c>
      <c r="CH181" s="194">
        <f t="shared" si="307"/>
        <v>0</v>
      </c>
      <c r="CI181" s="194">
        <f t="shared" si="308"/>
        <v>0</v>
      </c>
      <c r="CJ181" s="194">
        <f t="shared" si="309"/>
        <v>0</v>
      </c>
      <c r="CK181" s="194">
        <f t="shared" si="310"/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 t="shared" si="311"/>
        <v/>
      </c>
      <c r="DB181" s="193" t="str">
        <f t="shared" si="312"/>
        <v/>
      </c>
      <c r="DC181" s="193" t="str">
        <f t="shared" si="313"/>
        <v/>
      </c>
      <c r="DD181" s="193" t="str">
        <f t="shared" si="314"/>
        <v/>
      </c>
      <c r="DE181" s="193" t="str">
        <f t="shared" si="315"/>
        <v/>
      </c>
      <c r="DF181" s="193" t="str">
        <f t="shared" si="316"/>
        <v/>
      </c>
      <c r="DG181" s="193" t="str">
        <f t="shared" si="317"/>
        <v/>
      </c>
      <c r="DH181" s="193" t="str">
        <f t="shared" si="318"/>
        <v/>
      </c>
      <c r="DI181" s="193" t="str">
        <f t="shared" si="319"/>
        <v/>
      </c>
      <c r="DJ181" s="193" t="str">
        <f t="shared" si="320"/>
        <v/>
      </c>
      <c r="DK181" s="193" t="str">
        <f t="shared" si="321"/>
        <v/>
      </c>
      <c r="DL181" s="193" t="str">
        <f t="shared" si="322"/>
        <v/>
      </c>
      <c r="DM181" s="193" t="str">
        <f t="shared" si="323"/>
        <v/>
      </c>
      <c r="DN181" s="193" t="str">
        <f t="shared" si="324"/>
        <v/>
      </c>
      <c r="DO181" s="193" t="str">
        <f t="shared" si="325"/>
        <v/>
      </c>
      <c r="DP181" s="193" t="str">
        <f t="shared" si="326"/>
        <v/>
      </c>
      <c r="DQ181" s="193" t="str">
        <f t="shared" si="327"/>
        <v/>
      </c>
      <c r="DR181" s="193" t="str">
        <f t="shared" si="328"/>
        <v/>
      </c>
      <c r="DS181" s="193" t="str">
        <f t="shared" si="329"/>
        <v/>
      </c>
      <c r="DT181" s="193" t="str">
        <f t="shared" si="330"/>
        <v/>
      </c>
      <c r="EA181" s="194">
        <f t="shared" si="331"/>
        <v>0</v>
      </c>
      <c r="EB181" s="194">
        <f t="shared" si="332"/>
        <v>0</v>
      </c>
      <c r="EC181" s="194">
        <f t="shared" si="333"/>
        <v>0</v>
      </c>
      <c r="ED181" s="194">
        <f t="shared" si="334"/>
        <v>0</v>
      </c>
      <c r="EE181" s="194">
        <f t="shared" si="335"/>
        <v>0</v>
      </c>
      <c r="EF181" s="194">
        <f t="shared" si="336"/>
        <v>0</v>
      </c>
      <c r="EG181" s="194">
        <f t="shared" si="337"/>
        <v>0</v>
      </c>
      <c r="EH181" s="194">
        <f t="shared" si="338"/>
        <v>0</v>
      </c>
      <c r="EI181" s="194">
        <f t="shared" si="339"/>
        <v>0</v>
      </c>
      <c r="EJ181" s="194">
        <f t="shared" si="340"/>
        <v>0</v>
      </c>
      <c r="EK181" s="194">
        <f t="shared" si="341"/>
        <v>0</v>
      </c>
      <c r="EL181" s="194">
        <f t="shared" si="342"/>
        <v>0</v>
      </c>
      <c r="EM181" s="194">
        <f t="shared" si="343"/>
        <v>0</v>
      </c>
      <c r="EN181" s="194">
        <f t="shared" si="344"/>
        <v>0</v>
      </c>
      <c r="EO181" s="194">
        <f t="shared" si="345"/>
        <v>0</v>
      </c>
      <c r="EP181" s="194">
        <f t="shared" si="346"/>
        <v>0</v>
      </c>
      <c r="EQ181" s="194">
        <f t="shared" si="347"/>
        <v>0</v>
      </c>
      <c r="ER181" s="194">
        <f t="shared" si="348"/>
        <v>0</v>
      </c>
      <c r="ES181" s="194">
        <f t="shared" si="349"/>
        <v>0</v>
      </c>
      <c r="ET181" s="194">
        <f t="shared" si="350"/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97</v>
      </c>
      <c r="D182" s="114">
        <f t="shared" si="351"/>
        <v>0</v>
      </c>
      <c r="E182" s="11"/>
      <c r="F182" s="24"/>
      <c r="G182" s="11"/>
      <c r="H182" s="24"/>
      <c r="I182" s="11">
        <v>1</v>
      </c>
      <c r="J182" s="24"/>
      <c r="K182" s="11">
        <v>1</v>
      </c>
      <c r="L182" s="24"/>
      <c r="M182" s="11"/>
      <c r="N182" s="13"/>
      <c r="O182" s="11"/>
      <c r="P182" s="24"/>
      <c r="Q182" s="11">
        <v>19</v>
      </c>
      <c r="R182" s="24"/>
      <c r="S182" s="11">
        <v>17</v>
      </c>
      <c r="T182" s="24"/>
      <c r="U182" s="11">
        <v>21</v>
      </c>
      <c r="V182" s="24"/>
      <c r="W182" s="11">
        <v>10</v>
      </c>
      <c r="X182" s="24"/>
      <c r="Y182" s="11">
        <v>12</v>
      </c>
      <c r="Z182" s="24"/>
      <c r="AA182" s="11">
        <v>4</v>
      </c>
      <c r="AB182" s="24"/>
      <c r="AC182" s="11">
        <v>5</v>
      </c>
      <c r="AD182" s="24"/>
      <c r="AE182" s="11">
        <v>4</v>
      </c>
      <c r="AF182" s="158"/>
      <c r="AG182" s="11"/>
      <c r="AH182" s="158"/>
      <c r="AI182" s="11">
        <v>2</v>
      </c>
      <c r="AJ182" s="13"/>
      <c r="AK182" s="11">
        <v>1</v>
      </c>
      <c r="AL182" s="24"/>
      <c r="AM182" s="11"/>
      <c r="AN182" s="24"/>
      <c r="AO182" s="11"/>
      <c r="AP182" s="24"/>
      <c r="AQ182" s="11"/>
      <c r="AR182" s="28"/>
      <c r="AS182" s="12">
        <v>25</v>
      </c>
      <c r="AT182" s="43">
        <v>72</v>
      </c>
      <c r="AU182" s="142">
        <v>0</v>
      </c>
      <c r="AV182" s="22">
        <v>0</v>
      </c>
      <c r="AW182" s="21">
        <v>0</v>
      </c>
      <c r="AX182" s="48">
        <v>0</v>
      </c>
      <c r="AY182" s="22">
        <v>0</v>
      </c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 t="shared" si="300"/>
        <v/>
      </c>
      <c r="CB182" s="193" t="str">
        <f t="shared" si="301"/>
        <v/>
      </c>
      <c r="CC182" s="193" t="str">
        <f t="shared" si="302"/>
        <v/>
      </c>
      <c r="CD182" s="193" t="str">
        <f t="shared" si="303"/>
        <v/>
      </c>
      <c r="CE182" s="193" t="str">
        <f t="shared" si="304"/>
        <v/>
      </c>
      <c r="CF182" s="193" t="str">
        <f t="shared" si="305"/>
        <v/>
      </c>
      <c r="CG182" s="194">
        <f t="shared" si="306"/>
        <v>0</v>
      </c>
      <c r="CH182" s="194">
        <f t="shared" si="307"/>
        <v>0</v>
      </c>
      <c r="CI182" s="194">
        <f t="shared" si="308"/>
        <v>0</v>
      </c>
      <c r="CJ182" s="194">
        <f t="shared" si="309"/>
        <v>0</v>
      </c>
      <c r="CK182" s="194">
        <f t="shared" si="310"/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 t="shared" si="311"/>
        <v/>
      </c>
      <c r="DB182" s="193" t="str">
        <f t="shared" si="312"/>
        <v/>
      </c>
      <c r="DC182" s="193" t="str">
        <f t="shared" si="313"/>
        <v/>
      </c>
      <c r="DD182" s="193" t="str">
        <f t="shared" si="314"/>
        <v/>
      </c>
      <c r="DE182" s="193" t="str">
        <f t="shared" si="315"/>
        <v/>
      </c>
      <c r="DF182" s="193" t="str">
        <f t="shared" si="316"/>
        <v/>
      </c>
      <c r="DG182" s="193" t="str">
        <f t="shared" si="317"/>
        <v/>
      </c>
      <c r="DH182" s="193" t="str">
        <f t="shared" si="318"/>
        <v/>
      </c>
      <c r="DI182" s="193" t="str">
        <f t="shared" si="319"/>
        <v/>
      </c>
      <c r="DJ182" s="193" t="str">
        <f t="shared" si="320"/>
        <v/>
      </c>
      <c r="DK182" s="193" t="str">
        <f t="shared" si="321"/>
        <v/>
      </c>
      <c r="DL182" s="193" t="str">
        <f t="shared" si="322"/>
        <v/>
      </c>
      <c r="DM182" s="193" t="str">
        <f t="shared" si="323"/>
        <v/>
      </c>
      <c r="DN182" s="193" t="str">
        <f t="shared" si="324"/>
        <v/>
      </c>
      <c r="DO182" s="193" t="str">
        <f t="shared" si="325"/>
        <v/>
      </c>
      <c r="DP182" s="193" t="str">
        <f t="shared" si="326"/>
        <v/>
      </c>
      <c r="DQ182" s="193" t="str">
        <f t="shared" si="327"/>
        <v/>
      </c>
      <c r="DR182" s="193" t="str">
        <f t="shared" si="328"/>
        <v/>
      </c>
      <c r="DS182" s="193" t="str">
        <f t="shared" si="329"/>
        <v/>
      </c>
      <c r="DT182" s="193" t="str">
        <f t="shared" si="330"/>
        <v/>
      </c>
      <c r="EA182" s="194">
        <f t="shared" si="331"/>
        <v>0</v>
      </c>
      <c r="EB182" s="194">
        <f t="shared" si="332"/>
        <v>0</v>
      </c>
      <c r="EC182" s="194">
        <f t="shared" si="333"/>
        <v>0</v>
      </c>
      <c r="ED182" s="194">
        <f t="shared" si="334"/>
        <v>0</v>
      </c>
      <c r="EE182" s="194">
        <f t="shared" si="335"/>
        <v>0</v>
      </c>
      <c r="EF182" s="194">
        <f t="shared" si="336"/>
        <v>0</v>
      </c>
      <c r="EG182" s="194">
        <f t="shared" si="337"/>
        <v>0</v>
      </c>
      <c r="EH182" s="194">
        <f t="shared" si="338"/>
        <v>0</v>
      </c>
      <c r="EI182" s="194">
        <f t="shared" si="339"/>
        <v>0</v>
      </c>
      <c r="EJ182" s="194">
        <f t="shared" si="340"/>
        <v>0</v>
      </c>
      <c r="EK182" s="194">
        <f t="shared" si="341"/>
        <v>0</v>
      </c>
      <c r="EL182" s="194">
        <f t="shared" si="342"/>
        <v>0</v>
      </c>
      <c r="EM182" s="194">
        <f t="shared" si="343"/>
        <v>0</v>
      </c>
      <c r="EN182" s="194">
        <f t="shared" si="344"/>
        <v>0</v>
      </c>
      <c r="EO182" s="194">
        <f t="shared" si="345"/>
        <v>0</v>
      </c>
      <c r="EP182" s="194">
        <f t="shared" si="346"/>
        <v>0</v>
      </c>
      <c r="EQ182" s="194">
        <f t="shared" si="347"/>
        <v>0</v>
      </c>
      <c r="ER182" s="194">
        <f t="shared" si="348"/>
        <v>0</v>
      </c>
      <c r="ES182" s="194">
        <f t="shared" si="349"/>
        <v>0</v>
      </c>
      <c r="ET182" s="194">
        <f t="shared" si="350"/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2">IF(C187&lt;   D187,"* El total de Reactivos NO DEBE ser superior al total de Procesados. ","")</f>
        <v/>
      </c>
      <c r="CB187" s="193" t="str">
        <f t="shared" ref="CB187:CB204" si="353">IF(C187&lt;&gt; AS187+ AT187,"* La suma de las columnas Sexo DEBE SER IGUAL a los Procesados. ","")</f>
        <v/>
      </c>
      <c r="CC187" s="193" t="str">
        <f t="shared" ref="CC187:CC209" si="354">IF(C187&lt;  AU187+ AV187,"* La suma de las columna Trans NO DEBE ser superior al total de Procesados. ","")</f>
        <v/>
      </c>
      <c r="CD187" s="193" t="str">
        <f t="shared" ref="CD187:CD209" si="355">IF(C187&lt;  AW187,"* La columna Pueblos Originarios NO DEBE ser superior al total de Procesados. ","")</f>
        <v/>
      </c>
      <c r="CE187" s="193" t="str">
        <f t="shared" ref="CE187:CE209" si="356">IF(C187&lt;  AX187,"* La columna Migrantes NO DEBE ser superior al total de Procesados. ","")</f>
        <v/>
      </c>
      <c r="CF187" s="193" t="str">
        <f t="shared" ref="CF187:CF209" si="357">IF((O187 + Q187) &lt;  AY187,"* La columna 14-18 AÑOS no puede ser mayor al total por grupo edad de 10 a 19 años. ","")</f>
        <v/>
      </c>
      <c r="CG187" s="194">
        <f t="shared" ref="CG187:CG209" si="358">IF(C187&lt;&gt; AS187+AT187,1,0)</f>
        <v>0</v>
      </c>
      <c r="CH187" s="194">
        <f t="shared" ref="CH187:CH209" si="359">IF(C187&lt;  AU187+AV187,1,0)</f>
        <v>0</v>
      </c>
      <c r="CI187" s="194">
        <f t="shared" ref="CI187:CI209" si="360">IF(C187&lt;  AW187,1,0)</f>
        <v>0</v>
      </c>
      <c r="CJ187" s="194">
        <f t="shared" ref="CJ187:CJ209" si="361">IF(C187&lt;  AX187,1,0)</f>
        <v>0</v>
      </c>
      <c r="CK187" s="194">
        <f t="shared" ref="CK187:CK209" si="36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3">IF(F187&gt; E187,"* Los exámenes Reactivos de Menor de 6 meses NO DEBEN ser mayor a los Exámenes Procesados de la misma edad. ","")</f>
        <v/>
      </c>
      <c r="DB187" s="193" t="str">
        <f t="shared" ref="DB187:DB209" si="364">IF(H187&gt; G187,"* Los exámenes Reactivos de 6 a 11 meses NO DEBEN ser mayor a los Exámenes Procesados de la misma edad. ","")</f>
        <v/>
      </c>
      <c r="DC187" s="193" t="str">
        <f t="shared" ref="DC187:DC209" si="365">IF(J187&gt; I187,"* Los exámenes Reactivos de 12 a 24 meses NO DEBEN ser mayor a los Exámenes Procesados de la misma edad. ","")</f>
        <v/>
      </c>
      <c r="DD187" s="193" t="str">
        <f t="shared" ref="DD187:DD209" si="366">IF(L187&gt; K187,"* Los exámenes Reactivos de 3 a 4 años NO DEBEN ser mayor a los Exámenes Procesados de la misma edad. ","")</f>
        <v/>
      </c>
      <c r="DE187" s="193" t="str">
        <f t="shared" ref="DE187:DE209" si="367">IF(N187&gt; M187,"* Los exámenes Reactivos de 5 a 9 años NO DEBEN ser mayor a los Exámenes Procesados de la misma edad. ","")</f>
        <v/>
      </c>
      <c r="DF187" s="193" t="str">
        <f t="shared" ref="DF187:DF209" si="368">IF(P187&gt; O187,"* Los exámenes Reactivos de 10 a 14 años NO DEBEN ser mayor a los Exámenes Procesados de la misma edad. ","")</f>
        <v/>
      </c>
      <c r="DG187" s="193" t="str">
        <f t="shared" ref="DG187:DG209" si="369">IF(R187&gt; Q187,"* Los exámenes Reactivos de 15 a 19 años NO DEBEN ser mayor a los Exámenes Procesados de la misma edad. ","")</f>
        <v/>
      </c>
      <c r="DH187" s="193" t="str">
        <f t="shared" ref="DH187:DH209" si="370">IF(T187&gt; S187,"* Los exámenes Reactivos de 20 a 24 años NO DEBEN ser mayor a los Exámenes Procesados de la misma edad. ","")</f>
        <v/>
      </c>
      <c r="DI187" s="193" t="str">
        <f t="shared" ref="DI187:DI209" si="371">IF(V187&gt; U187,"* Los exámenes Reactivos de 25 a 29 años NO DEBEN ser mayor a los Exámenes Procesados de la misma edad. ","")</f>
        <v/>
      </c>
      <c r="DJ187" s="193" t="str">
        <f t="shared" ref="DJ187:DJ209" si="372">IF(X187&gt; W187,"* Los exámenes Reactivos de 30 a 34 años NO DEBEN ser mayor a los Exámenes Procesados de la misma edad. ","")</f>
        <v/>
      </c>
      <c r="DK187" s="193" t="str">
        <f t="shared" ref="DK187:DK209" si="373">IF(Z187&gt; Y187,"* Los exámenes Reactivos de 35 a 39 años NO DEBEN ser mayor a los Exámenes Procesados de la misma edad. ","")</f>
        <v/>
      </c>
      <c r="DL187" s="193" t="str">
        <f t="shared" ref="DL187:DL209" si="374">IF(AB187&gt; AA187,"* Los exámenes Reactivos de 40 a 44 años NO DEBEN ser mayor a los Exámenes Procesados de la misma edad. ","")</f>
        <v/>
      </c>
      <c r="DM187" s="193" t="str">
        <f t="shared" ref="DM187:DM209" si="375">IF(AD187&gt; AC187,"* Los exámenes Reactivos de 45 a 49 años NO DEBEN ser mayor a los Exámenes Procesados de la misma edad. ","")</f>
        <v/>
      </c>
      <c r="DN187" s="193" t="str">
        <f t="shared" ref="DN187:DN209" si="376">IF(AF187&gt; AE187,"* Los exámenes Reactivos de 50 a 54 años NO DEBEN ser mayor a los Exámenes Procesados de la misma edad. ","")</f>
        <v/>
      </c>
      <c r="DO187" s="193" t="str">
        <f t="shared" ref="DO187:DO209" si="377">IF(AH187&gt; AG187,"* Los exámenes Reactivos de 55 a 59 años NO DEBEN ser mayor a los Exámenes Procesados de la misma edad. ","")</f>
        <v/>
      </c>
      <c r="DP187" s="193" t="str">
        <f t="shared" ref="DP187:DP209" si="378">IF(AJ187&gt; AI187,"* Los exámenes Reactivos de 60 a 64 años NO DEBEN ser mayor a los Exámenes Procesados de la misma edad. ","")</f>
        <v/>
      </c>
      <c r="DQ187" s="193" t="str">
        <f t="shared" ref="DQ187:DQ209" si="379">IF(AL187&gt; AK187,"* Los exámenes Reactivos de 65 a 69 años NO DEBEN ser mayor a los Exámenes Procesados de la misma edad. ","")</f>
        <v/>
      </c>
      <c r="DR187" s="193" t="str">
        <f t="shared" ref="DR187:DR209" si="380">IF(AN187&gt; AM187,"* Los exámenes Reactivos de 70 a 74 años NO DEBEN ser mayor a los Exámenes Procesados de la misma edad. ","")</f>
        <v/>
      </c>
      <c r="DS187" s="193" t="str">
        <f t="shared" ref="DS187:DS209" si="381">IF(AP187&gt; AO187,"* Los exámenes Reactivos de 75 a 79 años NO DEBEN ser mayor a los Exámenes Procesados de la misma edad. ","")</f>
        <v/>
      </c>
      <c r="DT187" s="193" t="str">
        <f t="shared" ref="DT187:DT209" si="382">IF(AR187&gt; AQ187,"* Los exámenes Reactivos de 80 y mas años NO DEBEN ser mayor a los Exámenes Procesados de la misma edad. ","")</f>
        <v/>
      </c>
      <c r="EA187" s="194">
        <f t="shared" ref="EA187:EA209" si="383">IF(F187&gt; E187,1,0)</f>
        <v>0</v>
      </c>
      <c r="EB187" s="194">
        <f t="shared" ref="EB187:EB209" si="384">IF(H187&gt; G187,1,0)</f>
        <v>0</v>
      </c>
      <c r="EC187" s="194">
        <f t="shared" ref="EC187:EC209" si="385">IF(J187&gt; I187,1,0)</f>
        <v>0</v>
      </c>
      <c r="ED187" s="194">
        <f t="shared" ref="ED187:ED209" si="386">IF(L187&gt; K187,1,0)</f>
        <v>0</v>
      </c>
      <c r="EE187" s="194">
        <f t="shared" ref="EE187:EE209" si="387">IF(N187&gt; M187,1,0)</f>
        <v>0</v>
      </c>
      <c r="EF187" s="194">
        <f t="shared" ref="EF187:EF209" si="388">IF(P187&gt; O187,1,0)</f>
        <v>0</v>
      </c>
      <c r="EG187" s="194">
        <f t="shared" ref="EG187:EG209" si="389">IF(R187&gt; Q187,1,0)</f>
        <v>0</v>
      </c>
      <c r="EH187" s="194">
        <f t="shared" ref="EH187:EH209" si="390">IF(T187&gt; S187,1,0)</f>
        <v>0</v>
      </c>
      <c r="EI187" s="194">
        <f t="shared" ref="EI187:EI209" si="391">IF(V187&gt; U187,1,0)</f>
        <v>0</v>
      </c>
      <c r="EJ187" s="194">
        <f t="shared" ref="EJ187:EJ209" si="392">IF(X187&gt; W187,1,0)</f>
        <v>0</v>
      </c>
      <c r="EK187" s="194">
        <f t="shared" ref="EK187:EK209" si="393">IF(Z187&gt; Y187,1,0)</f>
        <v>0</v>
      </c>
      <c r="EL187" s="194">
        <f t="shared" ref="EL187:EL209" si="394">IF(AB187&gt; AA187,1,0)</f>
        <v>0</v>
      </c>
      <c r="EM187" s="194">
        <f t="shared" ref="EM187:EM209" si="395">IF(AD187&gt; AC187,1,0)</f>
        <v>0</v>
      </c>
      <c r="EN187" s="194">
        <f t="shared" ref="EN187:EN209" si="396">IF(AF187&gt; AE187,1,0)</f>
        <v>0</v>
      </c>
      <c r="EO187" s="194">
        <f t="shared" ref="EO187:EO209" si="397">IF(AH187&gt; AG187,1,0)</f>
        <v>0</v>
      </c>
      <c r="EP187" s="194">
        <f t="shared" ref="EP187:EP209" si="398">IF(AJ187&gt; AI187,1,0)</f>
        <v>0</v>
      </c>
      <c r="EQ187" s="194">
        <f t="shared" ref="EQ187:EQ209" si="399">IF(AL187&gt; AK187,1,0)</f>
        <v>0</v>
      </c>
      <c r="ER187" s="194">
        <f t="shared" ref="ER187:ER209" si="400">IF(AN187&gt; AM187,1,0)</f>
        <v>0</v>
      </c>
      <c r="ES187" s="194">
        <f t="shared" ref="ES187:ES209" si="401">IF(AP187&gt; AO187,1,0)</f>
        <v>0</v>
      </c>
      <c r="ET187" s="194">
        <f t="shared" ref="ET187:ET209" si="402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3">SUM(+E188+G188+I188+K188+M188+O188+Q188+S188+U188+W188+Y188+AA188+AC188+AE188+AG188+AI188+AK188+AM188+AO188+AQ188)</f>
        <v>0</v>
      </c>
      <c r="D188" s="109">
        <f t="shared" si="40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2"/>
        <v/>
      </c>
      <c r="CB188" s="193" t="str">
        <f t="shared" si="353"/>
        <v/>
      </c>
      <c r="CC188" s="193" t="str">
        <f t="shared" si="354"/>
        <v/>
      </c>
      <c r="CD188" s="193" t="str">
        <f t="shared" si="355"/>
        <v/>
      </c>
      <c r="CE188" s="193" t="str">
        <f t="shared" si="356"/>
        <v/>
      </c>
      <c r="CF188" s="193" t="str">
        <f t="shared" si="357"/>
        <v/>
      </c>
      <c r="CG188" s="194">
        <f t="shared" si="358"/>
        <v>0</v>
      </c>
      <c r="CH188" s="194">
        <f t="shared" si="359"/>
        <v>0</v>
      </c>
      <c r="CI188" s="194">
        <f t="shared" si="360"/>
        <v>0</v>
      </c>
      <c r="CJ188" s="194">
        <f t="shared" si="361"/>
        <v>0</v>
      </c>
      <c r="CK188" s="194">
        <f t="shared" si="36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3"/>
        <v/>
      </c>
      <c r="DB188" s="193" t="str">
        <f t="shared" si="364"/>
        <v/>
      </c>
      <c r="DC188" s="193" t="str">
        <f t="shared" si="365"/>
        <v/>
      </c>
      <c r="DD188" s="193" t="str">
        <f t="shared" si="366"/>
        <v/>
      </c>
      <c r="DE188" s="193" t="str">
        <f t="shared" si="367"/>
        <v/>
      </c>
      <c r="DF188" s="193" t="str">
        <f t="shared" si="368"/>
        <v/>
      </c>
      <c r="DG188" s="193" t="str">
        <f t="shared" si="369"/>
        <v/>
      </c>
      <c r="DH188" s="193" t="str">
        <f t="shared" si="370"/>
        <v/>
      </c>
      <c r="DI188" s="193" t="str">
        <f t="shared" si="371"/>
        <v/>
      </c>
      <c r="DJ188" s="193" t="str">
        <f t="shared" si="372"/>
        <v/>
      </c>
      <c r="DK188" s="193" t="str">
        <f t="shared" si="373"/>
        <v/>
      </c>
      <c r="DL188" s="193" t="str">
        <f t="shared" si="374"/>
        <v/>
      </c>
      <c r="DM188" s="193" t="str">
        <f t="shared" si="375"/>
        <v/>
      </c>
      <c r="DN188" s="193" t="str">
        <f t="shared" si="376"/>
        <v/>
      </c>
      <c r="DO188" s="193" t="str">
        <f t="shared" si="377"/>
        <v/>
      </c>
      <c r="DP188" s="193" t="str">
        <f t="shared" si="378"/>
        <v/>
      </c>
      <c r="DQ188" s="193" t="str">
        <f t="shared" si="379"/>
        <v/>
      </c>
      <c r="DR188" s="193" t="str">
        <f t="shared" si="380"/>
        <v/>
      </c>
      <c r="DS188" s="193" t="str">
        <f t="shared" si="381"/>
        <v/>
      </c>
      <c r="DT188" s="193" t="str">
        <f t="shared" si="382"/>
        <v/>
      </c>
      <c r="EA188" s="194">
        <f t="shared" si="383"/>
        <v>0</v>
      </c>
      <c r="EB188" s="194">
        <f t="shared" si="384"/>
        <v>0</v>
      </c>
      <c r="EC188" s="194">
        <f t="shared" si="385"/>
        <v>0</v>
      </c>
      <c r="ED188" s="194">
        <f t="shared" si="386"/>
        <v>0</v>
      </c>
      <c r="EE188" s="194">
        <f t="shared" si="387"/>
        <v>0</v>
      </c>
      <c r="EF188" s="194">
        <f t="shared" si="388"/>
        <v>0</v>
      </c>
      <c r="EG188" s="194">
        <f t="shared" si="389"/>
        <v>0</v>
      </c>
      <c r="EH188" s="194">
        <f t="shared" si="390"/>
        <v>0</v>
      </c>
      <c r="EI188" s="194">
        <f t="shared" si="391"/>
        <v>0</v>
      </c>
      <c r="EJ188" s="194">
        <f t="shared" si="392"/>
        <v>0</v>
      </c>
      <c r="EK188" s="194">
        <f t="shared" si="393"/>
        <v>0</v>
      </c>
      <c r="EL188" s="194">
        <f t="shared" si="394"/>
        <v>0</v>
      </c>
      <c r="EM188" s="194">
        <f t="shared" si="395"/>
        <v>0</v>
      </c>
      <c r="EN188" s="194">
        <f t="shared" si="396"/>
        <v>0</v>
      </c>
      <c r="EO188" s="194">
        <f t="shared" si="397"/>
        <v>0</v>
      </c>
      <c r="EP188" s="194">
        <f t="shared" si="398"/>
        <v>0</v>
      </c>
      <c r="EQ188" s="194">
        <f t="shared" si="399"/>
        <v>0</v>
      </c>
      <c r="ER188" s="194">
        <f t="shared" si="400"/>
        <v>0</v>
      </c>
      <c r="ES188" s="194">
        <f t="shared" si="401"/>
        <v>0</v>
      </c>
      <c r="ET188" s="194">
        <f t="shared" si="402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3"/>
        <v>0</v>
      </c>
      <c r="D189" s="109">
        <f t="shared" si="40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2"/>
        <v/>
      </c>
      <c r="CB189" s="193" t="str">
        <f t="shared" si="353"/>
        <v/>
      </c>
      <c r="CC189" s="193" t="str">
        <f t="shared" si="354"/>
        <v/>
      </c>
      <c r="CD189" s="193" t="str">
        <f t="shared" si="355"/>
        <v/>
      </c>
      <c r="CE189" s="193" t="str">
        <f t="shared" si="356"/>
        <v/>
      </c>
      <c r="CF189" s="193" t="str">
        <f t="shared" si="357"/>
        <v/>
      </c>
      <c r="CG189" s="194">
        <f t="shared" si="358"/>
        <v>0</v>
      </c>
      <c r="CH189" s="194">
        <f t="shared" si="359"/>
        <v>0</v>
      </c>
      <c r="CI189" s="194">
        <f t="shared" si="360"/>
        <v>0</v>
      </c>
      <c r="CJ189" s="194">
        <f t="shared" si="361"/>
        <v>0</v>
      </c>
      <c r="CK189" s="194">
        <f t="shared" si="36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3"/>
        <v/>
      </c>
      <c r="DB189" s="193" t="str">
        <f t="shared" si="364"/>
        <v/>
      </c>
      <c r="DC189" s="193" t="str">
        <f t="shared" si="365"/>
        <v/>
      </c>
      <c r="DD189" s="193" t="str">
        <f t="shared" si="366"/>
        <v/>
      </c>
      <c r="DE189" s="193" t="str">
        <f t="shared" si="367"/>
        <v/>
      </c>
      <c r="DF189" s="193" t="str">
        <f t="shared" si="368"/>
        <v/>
      </c>
      <c r="DG189" s="193" t="str">
        <f t="shared" si="369"/>
        <v/>
      </c>
      <c r="DH189" s="193" t="str">
        <f t="shared" si="370"/>
        <v/>
      </c>
      <c r="DI189" s="193" t="str">
        <f t="shared" si="371"/>
        <v/>
      </c>
      <c r="DJ189" s="193" t="str">
        <f t="shared" si="372"/>
        <v/>
      </c>
      <c r="DK189" s="193" t="str">
        <f t="shared" si="373"/>
        <v/>
      </c>
      <c r="DL189" s="193" t="str">
        <f t="shared" si="374"/>
        <v/>
      </c>
      <c r="DM189" s="193" t="str">
        <f t="shared" si="375"/>
        <v/>
      </c>
      <c r="DN189" s="193" t="str">
        <f t="shared" si="376"/>
        <v/>
      </c>
      <c r="DO189" s="193" t="str">
        <f t="shared" si="377"/>
        <v/>
      </c>
      <c r="DP189" s="193" t="str">
        <f t="shared" si="378"/>
        <v/>
      </c>
      <c r="DQ189" s="193" t="str">
        <f t="shared" si="379"/>
        <v/>
      </c>
      <c r="DR189" s="193" t="str">
        <f t="shared" si="380"/>
        <v/>
      </c>
      <c r="DS189" s="193" t="str">
        <f t="shared" si="381"/>
        <v/>
      </c>
      <c r="DT189" s="193" t="str">
        <f t="shared" si="382"/>
        <v/>
      </c>
      <c r="EA189" s="194">
        <f t="shared" si="383"/>
        <v>0</v>
      </c>
      <c r="EB189" s="194">
        <f t="shared" si="384"/>
        <v>0</v>
      </c>
      <c r="EC189" s="194">
        <f t="shared" si="385"/>
        <v>0</v>
      </c>
      <c r="ED189" s="194">
        <f t="shared" si="386"/>
        <v>0</v>
      </c>
      <c r="EE189" s="194">
        <f t="shared" si="387"/>
        <v>0</v>
      </c>
      <c r="EF189" s="194">
        <f t="shared" si="388"/>
        <v>0</v>
      </c>
      <c r="EG189" s="194">
        <f t="shared" si="389"/>
        <v>0</v>
      </c>
      <c r="EH189" s="194">
        <f t="shared" si="390"/>
        <v>0</v>
      </c>
      <c r="EI189" s="194">
        <f t="shared" si="391"/>
        <v>0</v>
      </c>
      <c r="EJ189" s="194">
        <f t="shared" si="392"/>
        <v>0</v>
      </c>
      <c r="EK189" s="194">
        <f t="shared" si="393"/>
        <v>0</v>
      </c>
      <c r="EL189" s="194">
        <f t="shared" si="394"/>
        <v>0</v>
      </c>
      <c r="EM189" s="194">
        <f t="shared" si="395"/>
        <v>0</v>
      </c>
      <c r="EN189" s="194">
        <f t="shared" si="396"/>
        <v>0</v>
      </c>
      <c r="EO189" s="194">
        <f t="shared" si="397"/>
        <v>0</v>
      </c>
      <c r="EP189" s="194">
        <f t="shared" si="398"/>
        <v>0</v>
      </c>
      <c r="EQ189" s="194">
        <f t="shared" si="399"/>
        <v>0</v>
      </c>
      <c r="ER189" s="194">
        <f t="shared" si="400"/>
        <v>0</v>
      </c>
      <c r="ES189" s="194">
        <f t="shared" si="401"/>
        <v>0</v>
      </c>
      <c r="ET189" s="194">
        <f t="shared" si="402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3"/>
        <v>0</v>
      </c>
      <c r="D190" s="139">
        <f t="shared" si="40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2"/>
        <v/>
      </c>
      <c r="CB190" s="193" t="str">
        <f t="shared" si="353"/>
        <v/>
      </c>
      <c r="CC190" s="193" t="str">
        <f t="shared" si="354"/>
        <v/>
      </c>
      <c r="CD190" s="193" t="str">
        <f t="shared" si="355"/>
        <v/>
      </c>
      <c r="CE190" s="193" t="str">
        <f t="shared" si="356"/>
        <v/>
      </c>
      <c r="CF190" s="193" t="str">
        <f t="shared" si="357"/>
        <v/>
      </c>
      <c r="CG190" s="194">
        <f t="shared" si="358"/>
        <v>0</v>
      </c>
      <c r="CH190" s="194">
        <f t="shared" si="359"/>
        <v>0</v>
      </c>
      <c r="CI190" s="194">
        <f t="shared" si="360"/>
        <v>0</v>
      </c>
      <c r="CJ190" s="194">
        <f t="shared" si="361"/>
        <v>0</v>
      </c>
      <c r="CK190" s="194">
        <f t="shared" si="36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3"/>
        <v/>
      </c>
      <c r="DB190" s="193" t="str">
        <f t="shared" si="364"/>
        <v/>
      </c>
      <c r="DC190" s="193" t="str">
        <f t="shared" si="365"/>
        <v/>
      </c>
      <c r="DD190" s="193" t="str">
        <f t="shared" si="366"/>
        <v/>
      </c>
      <c r="DE190" s="193" t="str">
        <f t="shared" si="367"/>
        <v/>
      </c>
      <c r="DF190" s="193" t="str">
        <f t="shared" si="368"/>
        <v/>
      </c>
      <c r="DG190" s="193" t="str">
        <f t="shared" si="369"/>
        <v/>
      </c>
      <c r="DH190" s="193" t="str">
        <f t="shared" si="370"/>
        <v/>
      </c>
      <c r="DI190" s="193" t="str">
        <f t="shared" si="371"/>
        <v/>
      </c>
      <c r="DJ190" s="193" t="str">
        <f t="shared" si="372"/>
        <v/>
      </c>
      <c r="DK190" s="193" t="str">
        <f t="shared" si="373"/>
        <v/>
      </c>
      <c r="DL190" s="193" t="str">
        <f t="shared" si="374"/>
        <v/>
      </c>
      <c r="DM190" s="193" t="str">
        <f t="shared" si="375"/>
        <v/>
      </c>
      <c r="DN190" s="193" t="str">
        <f t="shared" si="376"/>
        <v/>
      </c>
      <c r="DO190" s="193" t="str">
        <f t="shared" si="377"/>
        <v/>
      </c>
      <c r="DP190" s="193" t="str">
        <f t="shared" si="378"/>
        <v/>
      </c>
      <c r="DQ190" s="193" t="str">
        <f t="shared" si="379"/>
        <v/>
      </c>
      <c r="DR190" s="193" t="str">
        <f t="shared" si="380"/>
        <v/>
      </c>
      <c r="DS190" s="193" t="str">
        <f t="shared" si="381"/>
        <v/>
      </c>
      <c r="DT190" s="193" t="str">
        <f t="shared" si="382"/>
        <v/>
      </c>
      <c r="EA190" s="194">
        <f t="shared" si="383"/>
        <v>0</v>
      </c>
      <c r="EB190" s="194">
        <f t="shared" si="384"/>
        <v>0</v>
      </c>
      <c r="EC190" s="194">
        <f t="shared" si="385"/>
        <v>0</v>
      </c>
      <c r="ED190" s="194">
        <f t="shared" si="386"/>
        <v>0</v>
      </c>
      <c r="EE190" s="194">
        <f t="shared" si="387"/>
        <v>0</v>
      </c>
      <c r="EF190" s="194">
        <f t="shared" si="388"/>
        <v>0</v>
      </c>
      <c r="EG190" s="194">
        <f t="shared" si="389"/>
        <v>0</v>
      </c>
      <c r="EH190" s="194">
        <f t="shared" si="390"/>
        <v>0</v>
      </c>
      <c r="EI190" s="194">
        <f t="shared" si="391"/>
        <v>0</v>
      </c>
      <c r="EJ190" s="194">
        <f t="shared" si="392"/>
        <v>0</v>
      </c>
      <c r="EK190" s="194">
        <f t="shared" si="393"/>
        <v>0</v>
      </c>
      <c r="EL190" s="194">
        <f t="shared" si="394"/>
        <v>0</v>
      </c>
      <c r="EM190" s="194">
        <f t="shared" si="395"/>
        <v>0</v>
      </c>
      <c r="EN190" s="194">
        <f t="shared" si="396"/>
        <v>0</v>
      </c>
      <c r="EO190" s="194">
        <f t="shared" si="397"/>
        <v>0</v>
      </c>
      <c r="EP190" s="194">
        <f t="shared" si="398"/>
        <v>0</v>
      </c>
      <c r="EQ190" s="194">
        <f t="shared" si="399"/>
        <v>0</v>
      </c>
      <c r="ER190" s="194">
        <f t="shared" si="400"/>
        <v>0</v>
      </c>
      <c r="ES190" s="194">
        <f t="shared" si="401"/>
        <v>0</v>
      </c>
      <c r="ET190" s="194">
        <f t="shared" si="402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3"/>
        <v>0</v>
      </c>
      <c r="D191" s="139">
        <f t="shared" si="40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2"/>
        <v/>
      </c>
      <c r="CB191" s="193" t="str">
        <f t="shared" si="353"/>
        <v/>
      </c>
      <c r="CC191" s="193" t="str">
        <f t="shared" si="354"/>
        <v/>
      </c>
      <c r="CD191" s="193" t="str">
        <f t="shared" si="355"/>
        <v/>
      </c>
      <c r="CE191" s="193" t="str">
        <f t="shared" si="356"/>
        <v/>
      </c>
      <c r="CF191" s="193" t="str">
        <f t="shared" si="357"/>
        <v/>
      </c>
      <c r="CG191" s="194">
        <f t="shared" si="358"/>
        <v>0</v>
      </c>
      <c r="CH191" s="194">
        <f t="shared" si="359"/>
        <v>0</v>
      </c>
      <c r="CI191" s="194">
        <f t="shared" si="360"/>
        <v>0</v>
      </c>
      <c r="CJ191" s="194">
        <f t="shared" si="361"/>
        <v>0</v>
      </c>
      <c r="CK191" s="194">
        <f t="shared" si="36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3"/>
        <v/>
      </c>
      <c r="DB191" s="193" t="str">
        <f t="shared" si="364"/>
        <v/>
      </c>
      <c r="DC191" s="193" t="str">
        <f t="shared" si="365"/>
        <v/>
      </c>
      <c r="DD191" s="193" t="str">
        <f t="shared" si="366"/>
        <v/>
      </c>
      <c r="DE191" s="193" t="str">
        <f t="shared" si="367"/>
        <v/>
      </c>
      <c r="DF191" s="193" t="str">
        <f t="shared" si="368"/>
        <v/>
      </c>
      <c r="DG191" s="193" t="str">
        <f t="shared" si="369"/>
        <v/>
      </c>
      <c r="DH191" s="193" t="str">
        <f t="shared" si="370"/>
        <v/>
      </c>
      <c r="DI191" s="193" t="str">
        <f t="shared" si="371"/>
        <v/>
      </c>
      <c r="DJ191" s="193" t="str">
        <f t="shared" si="372"/>
        <v/>
      </c>
      <c r="DK191" s="193" t="str">
        <f t="shared" si="373"/>
        <v/>
      </c>
      <c r="DL191" s="193" t="str">
        <f t="shared" si="374"/>
        <v/>
      </c>
      <c r="DM191" s="193" t="str">
        <f t="shared" si="375"/>
        <v/>
      </c>
      <c r="DN191" s="193" t="str">
        <f t="shared" si="376"/>
        <v/>
      </c>
      <c r="DO191" s="193" t="str">
        <f t="shared" si="377"/>
        <v/>
      </c>
      <c r="DP191" s="193" t="str">
        <f t="shared" si="378"/>
        <v/>
      </c>
      <c r="DQ191" s="193" t="str">
        <f t="shared" si="379"/>
        <v/>
      </c>
      <c r="DR191" s="193" t="str">
        <f t="shared" si="380"/>
        <v/>
      </c>
      <c r="DS191" s="193" t="str">
        <f t="shared" si="381"/>
        <v/>
      </c>
      <c r="DT191" s="193" t="str">
        <f t="shared" si="382"/>
        <v/>
      </c>
      <c r="EA191" s="194">
        <f t="shared" si="383"/>
        <v>0</v>
      </c>
      <c r="EB191" s="194">
        <f t="shared" si="384"/>
        <v>0</v>
      </c>
      <c r="EC191" s="194">
        <f t="shared" si="385"/>
        <v>0</v>
      </c>
      <c r="ED191" s="194">
        <f t="shared" si="386"/>
        <v>0</v>
      </c>
      <c r="EE191" s="194">
        <f t="shared" si="387"/>
        <v>0</v>
      </c>
      <c r="EF191" s="194">
        <f t="shared" si="388"/>
        <v>0</v>
      </c>
      <c r="EG191" s="194">
        <f t="shared" si="389"/>
        <v>0</v>
      </c>
      <c r="EH191" s="194">
        <f t="shared" si="390"/>
        <v>0</v>
      </c>
      <c r="EI191" s="194">
        <f t="shared" si="391"/>
        <v>0</v>
      </c>
      <c r="EJ191" s="194">
        <f t="shared" si="392"/>
        <v>0</v>
      </c>
      <c r="EK191" s="194">
        <f t="shared" si="393"/>
        <v>0</v>
      </c>
      <c r="EL191" s="194">
        <f t="shared" si="394"/>
        <v>0</v>
      </c>
      <c r="EM191" s="194">
        <f t="shared" si="395"/>
        <v>0</v>
      </c>
      <c r="EN191" s="194">
        <f t="shared" si="396"/>
        <v>0</v>
      </c>
      <c r="EO191" s="194">
        <f t="shared" si="397"/>
        <v>0</v>
      </c>
      <c r="EP191" s="194">
        <f t="shared" si="398"/>
        <v>0</v>
      </c>
      <c r="EQ191" s="194">
        <f t="shared" si="399"/>
        <v>0</v>
      </c>
      <c r="ER191" s="194">
        <f t="shared" si="400"/>
        <v>0</v>
      </c>
      <c r="ES191" s="194">
        <f t="shared" si="401"/>
        <v>0</v>
      </c>
      <c r="ET191" s="194">
        <f t="shared" si="402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3"/>
        <v>0</v>
      </c>
      <c r="D192" s="109">
        <f t="shared" si="40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2"/>
        <v/>
      </c>
      <c r="CB192" s="193" t="str">
        <f t="shared" si="353"/>
        <v/>
      </c>
      <c r="CC192" s="193" t="str">
        <f t="shared" si="354"/>
        <v/>
      </c>
      <c r="CD192" s="193" t="str">
        <f t="shared" si="355"/>
        <v/>
      </c>
      <c r="CE192" s="193" t="str">
        <f t="shared" si="356"/>
        <v/>
      </c>
      <c r="CF192" s="193" t="str">
        <f t="shared" si="357"/>
        <v/>
      </c>
      <c r="CG192" s="194">
        <f t="shared" si="358"/>
        <v>0</v>
      </c>
      <c r="CH192" s="194">
        <f t="shared" si="359"/>
        <v>0</v>
      </c>
      <c r="CI192" s="194">
        <f t="shared" si="360"/>
        <v>0</v>
      </c>
      <c r="CJ192" s="194">
        <f t="shared" si="361"/>
        <v>0</v>
      </c>
      <c r="CK192" s="194">
        <f t="shared" si="36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3"/>
        <v/>
      </c>
      <c r="DB192" s="193" t="str">
        <f t="shared" si="364"/>
        <v/>
      </c>
      <c r="DC192" s="193" t="str">
        <f t="shared" si="365"/>
        <v/>
      </c>
      <c r="DD192" s="193" t="str">
        <f t="shared" si="366"/>
        <v/>
      </c>
      <c r="DE192" s="193" t="str">
        <f t="shared" si="367"/>
        <v/>
      </c>
      <c r="DF192" s="193" t="str">
        <f t="shared" si="368"/>
        <v/>
      </c>
      <c r="DG192" s="193" t="str">
        <f t="shared" si="369"/>
        <v/>
      </c>
      <c r="DH192" s="193" t="str">
        <f t="shared" si="370"/>
        <v/>
      </c>
      <c r="DI192" s="193" t="str">
        <f t="shared" si="371"/>
        <v/>
      </c>
      <c r="DJ192" s="193" t="str">
        <f t="shared" si="372"/>
        <v/>
      </c>
      <c r="DK192" s="193" t="str">
        <f t="shared" si="373"/>
        <v/>
      </c>
      <c r="DL192" s="193" t="str">
        <f t="shared" si="374"/>
        <v/>
      </c>
      <c r="DM192" s="193" t="str">
        <f t="shared" si="375"/>
        <v/>
      </c>
      <c r="DN192" s="193" t="str">
        <f t="shared" si="376"/>
        <v/>
      </c>
      <c r="DO192" s="193" t="str">
        <f t="shared" si="377"/>
        <v/>
      </c>
      <c r="DP192" s="193" t="str">
        <f t="shared" si="378"/>
        <v/>
      </c>
      <c r="DQ192" s="193" t="str">
        <f t="shared" si="379"/>
        <v/>
      </c>
      <c r="DR192" s="193" t="str">
        <f t="shared" si="380"/>
        <v/>
      </c>
      <c r="DS192" s="193" t="str">
        <f t="shared" si="381"/>
        <v/>
      </c>
      <c r="DT192" s="193" t="str">
        <f t="shared" si="382"/>
        <v/>
      </c>
      <c r="EA192" s="194">
        <f t="shared" si="383"/>
        <v>0</v>
      </c>
      <c r="EB192" s="194">
        <f t="shared" si="384"/>
        <v>0</v>
      </c>
      <c r="EC192" s="194">
        <f t="shared" si="385"/>
        <v>0</v>
      </c>
      <c r="ED192" s="194">
        <f t="shared" si="386"/>
        <v>0</v>
      </c>
      <c r="EE192" s="194">
        <f t="shared" si="387"/>
        <v>0</v>
      </c>
      <c r="EF192" s="194">
        <f t="shared" si="388"/>
        <v>0</v>
      </c>
      <c r="EG192" s="194">
        <f t="shared" si="389"/>
        <v>0</v>
      </c>
      <c r="EH192" s="194">
        <f t="shared" si="390"/>
        <v>0</v>
      </c>
      <c r="EI192" s="194">
        <f t="shared" si="391"/>
        <v>0</v>
      </c>
      <c r="EJ192" s="194">
        <f t="shared" si="392"/>
        <v>0</v>
      </c>
      <c r="EK192" s="194">
        <f t="shared" si="393"/>
        <v>0</v>
      </c>
      <c r="EL192" s="194">
        <f t="shared" si="394"/>
        <v>0</v>
      </c>
      <c r="EM192" s="194">
        <f t="shared" si="395"/>
        <v>0</v>
      </c>
      <c r="EN192" s="194">
        <f t="shared" si="396"/>
        <v>0</v>
      </c>
      <c r="EO192" s="194">
        <f t="shared" si="397"/>
        <v>0</v>
      </c>
      <c r="EP192" s="194">
        <f t="shared" si="398"/>
        <v>0</v>
      </c>
      <c r="EQ192" s="194">
        <f t="shared" si="399"/>
        <v>0</v>
      </c>
      <c r="ER192" s="194">
        <f t="shared" si="400"/>
        <v>0</v>
      </c>
      <c r="ES192" s="194">
        <f t="shared" si="401"/>
        <v>0</v>
      </c>
      <c r="ET192" s="194">
        <f t="shared" si="402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3"/>
        <v>0</v>
      </c>
      <c r="D193" s="109">
        <f t="shared" si="40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2"/>
        <v/>
      </c>
      <c r="CB193" s="193" t="str">
        <f t="shared" si="353"/>
        <v/>
      </c>
      <c r="CC193" s="193" t="str">
        <f t="shared" si="354"/>
        <v/>
      </c>
      <c r="CD193" s="193" t="str">
        <f t="shared" si="355"/>
        <v/>
      </c>
      <c r="CE193" s="193" t="str">
        <f t="shared" si="356"/>
        <v/>
      </c>
      <c r="CF193" s="193" t="str">
        <f t="shared" si="357"/>
        <v/>
      </c>
      <c r="CG193" s="194">
        <f t="shared" si="358"/>
        <v>0</v>
      </c>
      <c r="CH193" s="194">
        <f t="shared" si="359"/>
        <v>0</v>
      </c>
      <c r="CI193" s="194">
        <f t="shared" si="360"/>
        <v>0</v>
      </c>
      <c r="CJ193" s="194">
        <f t="shared" si="361"/>
        <v>0</v>
      </c>
      <c r="CK193" s="194">
        <f t="shared" si="36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3"/>
        <v/>
      </c>
      <c r="DB193" s="193" t="str">
        <f t="shared" si="364"/>
        <v/>
      </c>
      <c r="DC193" s="193" t="str">
        <f t="shared" si="365"/>
        <v/>
      </c>
      <c r="DD193" s="193" t="str">
        <f t="shared" si="366"/>
        <v/>
      </c>
      <c r="DE193" s="193" t="str">
        <f t="shared" si="367"/>
        <v/>
      </c>
      <c r="DF193" s="193" t="str">
        <f t="shared" si="368"/>
        <v/>
      </c>
      <c r="DG193" s="193" t="str">
        <f t="shared" si="369"/>
        <v/>
      </c>
      <c r="DH193" s="193" t="str">
        <f t="shared" si="370"/>
        <v/>
      </c>
      <c r="DI193" s="193" t="str">
        <f t="shared" si="371"/>
        <v/>
      </c>
      <c r="DJ193" s="193" t="str">
        <f t="shared" si="372"/>
        <v/>
      </c>
      <c r="DK193" s="193" t="str">
        <f t="shared" si="373"/>
        <v/>
      </c>
      <c r="DL193" s="193" t="str">
        <f t="shared" si="374"/>
        <v/>
      </c>
      <c r="DM193" s="193" t="str">
        <f t="shared" si="375"/>
        <v/>
      </c>
      <c r="DN193" s="193" t="str">
        <f t="shared" si="376"/>
        <v/>
      </c>
      <c r="DO193" s="193" t="str">
        <f t="shared" si="377"/>
        <v/>
      </c>
      <c r="DP193" s="193" t="str">
        <f t="shared" si="378"/>
        <v/>
      </c>
      <c r="DQ193" s="193" t="str">
        <f t="shared" si="379"/>
        <v/>
      </c>
      <c r="DR193" s="193" t="str">
        <f t="shared" si="380"/>
        <v/>
      </c>
      <c r="DS193" s="193" t="str">
        <f t="shared" si="381"/>
        <v/>
      </c>
      <c r="DT193" s="193" t="str">
        <f t="shared" si="382"/>
        <v/>
      </c>
      <c r="EA193" s="194">
        <f t="shared" si="383"/>
        <v>0</v>
      </c>
      <c r="EB193" s="194">
        <f t="shared" si="384"/>
        <v>0</v>
      </c>
      <c r="EC193" s="194">
        <f t="shared" si="385"/>
        <v>0</v>
      </c>
      <c r="ED193" s="194">
        <f t="shared" si="386"/>
        <v>0</v>
      </c>
      <c r="EE193" s="194">
        <f t="shared" si="387"/>
        <v>0</v>
      </c>
      <c r="EF193" s="194">
        <f t="shared" si="388"/>
        <v>0</v>
      </c>
      <c r="EG193" s="194">
        <f t="shared" si="389"/>
        <v>0</v>
      </c>
      <c r="EH193" s="194">
        <f t="shared" si="390"/>
        <v>0</v>
      </c>
      <c r="EI193" s="194">
        <f t="shared" si="391"/>
        <v>0</v>
      </c>
      <c r="EJ193" s="194">
        <f t="shared" si="392"/>
        <v>0</v>
      </c>
      <c r="EK193" s="194">
        <f t="shared" si="393"/>
        <v>0</v>
      </c>
      <c r="EL193" s="194">
        <f t="shared" si="394"/>
        <v>0</v>
      </c>
      <c r="EM193" s="194">
        <f t="shared" si="395"/>
        <v>0</v>
      </c>
      <c r="EN193" s="194">
        <f t="shared" si="396"/>
        <v>0</v>
      </c>
      <c r="EO193" s="194">
        <f t="shared" si="397"/>
        <v>0</v>
      </c>
      <c r="EP193" s="194">
        <f t="shared" si="398"/>
        <v>0</v>
      </c>
      <c r="EQ193" s="194">
        <f t="shared" si="399"/>
        <v>0</v>
      </c>
      <c r="ER193" s="194">
        <f t="shared" si="400"/>
        <v>0</v>
      </c>
      <c r="ES193" s="194">
        <f t="shared" si="401"/>
        <v>0</v>
      </c>
      <c r="ET193" s="194">
        <f t="shared" si="402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3"/>
        <v>0</v>
      </c>
      <c r="D194" s="139">
        <f t="shared" si="40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2"/>
        <v/>
      </c>
      <c r="CB194" s="193" t="str">
        <f t="shared" si="353"/>
        <v/>
      </c>
      <c r="CC194" s="193" t="str">
        <f t="shared" si="354"/>
        <v/>
      </c>
      <c r="CD194" s="193" t="str">
        <f t="shared" si="355"/>
        <v/>
      </c>
      <c r="CE194" s="193" t="str">
        <f t="shared" si="356"/>
        <v/>
      </c>
      <c r="CF194" s="193" t="str">
        <f t="shared" si="357"/>
        <v/>
      </c>
      <c r="CG194" s="194">
        <f t="shared" si="358"/>
        <v>0</v>
      </c>
      <c r="CH194" s="194">
        <f t="shared" si="359"/>
        <v>0</v>
      </c>
      <c r="CI194" s="194">
        <f t="shared" si="360"/>
        <v>0</v>
      </c>
      <c r="CJ194" s="194">
        <f t="shared" si="361"/>
        <v>0</v>
      </c>
      <c r="CK194" s="194">
        <f t="shared" si="36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3"/>
        <v/>
      </c>
      <c r="DB194" s="193" t="str">
        <f t="shared" si="364"/>
        <v/>
      </c>
      <c r="DC194" s="193" t="str">
        <f t="shared" si="365"/>
        <v/>
      </c>
      <c r="DD194" s="193" t="str">
        <f t="shared" si="366"/>
        <v/>
      </c>
      <c r="DE194" s="193" t="str">
        <f t="shared" si="367"/>
        <v/>
      </c>
      <c r="DF194" s="193" t="str">
        <f t="shared" si="368"/>
        <v/>
      </c>
      <c r="DG194" s="193" t="str">
        <f t="shared" si="369"/>
        <v/>
      </c>
      <c r="DH194" s="193" t="str">
        <f t="shared" si="370"/>
        <v/>
      </c>
      <c r="DI194" s="193" t="str">
        <f t="shared" si="371"/>
        <v/>
      </c>
      <c r="DJ194" s="193" t="str">
        <f t="shared" si="372"/>
        <v/>
      </c>
      <c r="DK194" s="193" t="str">
        <f t="shared" si="373"/>
        <v/>
      </c>
      <c r="DL194" s="193" t="str">
        <f t="shared" si="374"/>
        <v/>
      </c>
      <c r="DM194" s="193" t="str">
        <f t="shared" si="375"/>
        <v/>
      </c>
      <c r="DN194" s="193" t="str">
        <f t="shared" si="376"/>
        <v/>
      </c>
      <c r="DO194" s="193" t="str">
        <f t="shared" si="377"/>
        <v/>
      </c>
      <c r="DP194" s="193" t="str">
        <f t="shared" si="378"/>
        <v/>
      </c>
      <c r="DQ194" s="193" t="str">
        <f t="shared" si="379"/>
        <v/>
      </c>
      <c r="DR194" s="193" t="str">
        <f t="shared" si="380"/>
        <v/>
      </c>
      <c r="DS194" s="193" t="str">
        <f t="shared" si="381"/>
        <v/>
      </c>
      <c r="DT194" s="193" t="str">
        <f t="shared" si="382"/>
        <v/>
      </c>
      <c r="EA194" s="194">
        <f t="shared" si="383"/>
        <v>0</v>
      </c>
      <c r="EB194" s="194">
        <f t="shared" si="384"/>
        <v>0</v>
      </c>
      <c r="EC194" s="194">
        <f t="shared" si="385"/>
        <v>0</v>
      </c>
      <c r="ED194" s="194">
        <f t="shared" si="386"/>
        <v>0</v>
      </c>
      <c r="EE194" s="194">
        <f t="shared" si="387"/>
        <v>0</v>
      </c>
      <c r="EF194" s="194">
        <f t="shared" si="388"/>
        <v>0</v>
      </c>
      <c r="EG194" s="194">
        <f t="shared" si="389"/>
        <v>0</v>
      </c>
      <c r="EH194" s="194">
        <f t="shared" si="390"/>
        <v>0</v>
      </c>
      <c r="EI194" s="194">
        <f t="shared" si="391"/>
        <v>0</v>
      </c>
      <c r="EJ194" s="194">
        <f t="shared" si="392"/>
        <v>0</v>
      </c>
      <c r="EK194" s="194">
        <f t="shared" si="393"/>
        <v>0</v>
      </c>
      <c r="EL194" s="194">
        <f t="shared" si="394"/>
        <v>0</v>
      </c>
      <c r="EM194" s="194">
        <f t="shared" si="395"/>
        <v>0</v>
      </c>
      <c r="EN194" s="194">
        <f t="shared" si="396"/>
        <v>0</v>
      </c>
      <c r="EO194" s="194">
        <f t="shared" si="397"/>
        <v>0</v>
      </c>
      <c r="EP194" s="194">
        <f t="shared" si="398"/>
        <v>0</v>
      </c>
      <c r="EQ194" s="194">
        <f t="shared" si="399"/>
        <v>0</v>
      </c>
      <c r="ER194" s="194">
        <f t="shared" si="400"/>
        <v>0</v>
      </c>
      <c r="ES194" s="194">
        <f t="shared" si="401"/>
        <v>0</v>
      </c>
      <c r="ET194" s="194">
        <f t="shared" si="402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3"/>
        <v>0</v>
      </c>
      <c r="D195" s="140">
        <f t="shared" si="40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2"/>
        <v/>
      </c>
      <c r="CB195" s="193" t="str">
        <f t="shared" si="353"/>
        <v/>
      </c>
      <c r="CC195" s="193" t="str">
        <f t="shared" si="354"/>
        <v/>
      </c>
      <c r="CD195" s="193" t="str">
        <f t="shared" si="355"/>
        <v/>
      </c>
      <c r="CE195" s="193" t="str">
        <f t="shared" si="356"/>
        <v/>
      </c>
      <c r="CF195" s="193" t="str">
        <f t="shared" si="357"/>
        <v/>
      </c>
      <c r="CG195" s="194">
        <f t="shared" si="358"/>
        <v>0</v>
      </c>
      <c r="CH195" s="194">
        <f t="shared" si="359"/>
        <v>0</v>
      </c>
      <c r="CI195" s="194">
        <f t="shared" si="360"/>
        <v>0</v>
      </c>
      <c r="CJ195" s="194">
        <f t="shared" si="361"/>
        <v>0</v>
      </c>
      <c r="CK195" s="194">
        <f t="shared" si="36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3"/>
        <v/>
      </c>
      <c r="DB195" s="193" t="str">
        <f t="shared" si="364"/>
        <v/>
      </c>
      <c r="DC195" s="193" t="str">
        <f t="shared" si="365"/>
        <v/>
      </c>
      <c r="DD195" s="193" t="str">
        <f t="shared" si="366"/>
        <v/>
      </c>
      <c r="DE195" s="193" t="str">
        <f t="shared" si="367"/>
        <v/>
      </c>
      <c r="DF195" s="193" t="str">
        <f t="shared" si="368"/>
        <v/>
      </c>
      <c r="DG195" s="193" t="str">
        <f t="shared" si="369"/>
        <v/>
      </c>
      <c r="DH195" s="193" t="str">
        <f t="shared" si="370"/>
        <v/>
      </c>
      <c r="DI195" s="193" t="str">
        <f t="shared" si="371"/>
        <v/>
      </c>
      <c r="DJ195" s="193" t="str">
        <f t="shared" si="372"/>
        <v/>
      </c>
      <c r="DK195" s="193" t="str">
        <f t="shared" si="373"/>
        <v/>
      </c>
      <c r="DL195" s="193" t="str">
        <f t="shared" si="374"/>
        <v/>
      </c>
      <c r="DM195" s="193" t="str">
        <f t="shared" si="375"/>
        <v/>
      </c>
      <c r="DN195" s="193" t="str">
        <f t="shared" si="376"/>
        <v/>
      </c>
      <c r="DO195" s="193" t="str">
        <f t="shared" si="377"/>
        <v/>
      </c>
      <c r="DP195" s="193" t="str">
        <f t="shared" si="378"/>
        <v/>
      </c>
      <c r="DQ195" s="193" t="str">
        <f t="shared" si="379"/>
        <v/>
      </c>
      <c r="DR195" s="193" t="str">
        <f t="shared" si="380"/>
        <v/>
      </c>
      <c r="DS195" s="193" t="str">
        <f t="shared" si="381"/>
        <v/>
      </c>
      <c r="DT195" s="193" t="str">
        <f t="shared" si="382"/>
        <v/>
      </c>
      <c r="EA195" s="194">
        <f t="shared" si="383"/>
        <v>0</v>
      </c>
      <c r="EB195" s="194">
        <f t="shared" si="384"/>
        <v>0</v>
      </c>
      <c r="EC195" s="194">
        <f t="shared" si="385"/>
        <v>0</v>
      </c>
      <c r="ED195" s="194">
        <f t="shared" si="386"/>
        <v>0</v>
      </c>
      <c r="EE195" s="194">
        <f t="shared" si="387"/>
        <v>0</v>
      </c>
      <c r="EF195" s="194">
        <f t="shared" si="388"/>
        <v>0</v>
      </c>
      <c r="EG195" s="194">
        <f t="shared" si="389"/>
        <v>0</v>
      </c>
      <c r="EH195" s="194">
        <f t="shared" si="390"/>
        <v>0</v>
      </c>
      <c r="EI195" s="194">
        <f t="shared" si="391"/>
        <v>0</v>
      </c>
      <c r="EJ195" s="194">
        <f t="shared" si="392"/>
        <v>0</v>
      </c>
      <c r="EK195" s="194">
        <f t="shared" si="393"/>
        <v>0</v>
      </c>
      <c r="EL195" s="194">
        <f t="shared" si="394"/>
        <v>0</v>
      </c>
      <c r="EM195" s="194">
        <f t="shared" si="395"/>
        <v>0</v>
      </c>
      <c r="EN195" s="194">
        <f t="shared" si="396"/>
        <v>0</v>
      </c>
      <c r="EO195" s="194">
        <f t="shared" si="397"/>
        <v>0</v>
      </c>
      <c r="EP195" s="194">
        <f t="shared" si="398"/>
        <v>0</v>
      </c>
      <c r="EQ195" s="194">
        <f t="shared" si="399"/>
        <v>0</v>
      </c>
      <c r="ER195" s="194">
        <f t="shared" si="400"/>
        <v>0</v>
      </c>
      <c r="ES195" s="194">
        <f t="shared" si="401"/>
        <v>0</v>
      </c>
      <c r="ET195" s="194">
        <f t="shared" si="402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3"/>
        <v>0</v>
      </c>
      <c r="D196" s="136">
        <f t="shared" si="40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2"/>
        <v/>
      </c>
      <c r="CB196" s="193" t="str">
        <f t="shared" si="353"/>
        <v/>
      </c>
      <c r="CC196" s="193" t="str">
        <f t="shared" si="354"/>
        <v/>
      </c>
      <c r="CD196" s="193" t="str">
        <f t="shared" si="355"/>
        <v/>
      </c>
      <c r="CE196" s="193" t="str">
        <f t="shared" si="356"/>
        <v/>
      </c>
      <c r="CF196" s="193" t="str">
        <f t="shared" si="357"/>
        <v/>
      </c>
      <c r="CG196" s="194">
        <f t="shared" si="358"/>
        <v>0</v>
      </c>
      <c r="CH196" s="194">
        <f t="shared" si="359"/>
        <v>0</v>
      </c>
      <c r="CI196" s="194">
        <f t="shared" si="360"/>
        <v>0</v>
      </c>
      <c r="CJ196" s="194">
        <f t="shared" si="361"/>
        <v>0</v>
      </c>
      <c r="CK196" s="194">
        <f t="shared" si="36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3"/>
        <v/>
      </c>
      <c r="DB196" s="193" t="str">
        <f t="shared" si="364"/>
        <v/>
      </c>
      <c r="DC196" s="193" t="str">
        <f t="shared" si="365"/>
        <v/>
      </c>
      <c r="DD196" s="193" t="str">
        <f t="shared" si="366"/>
        <v/>
      </c>
      <c r="DE196" s="193" t="str">
        <f t="shared" si="367"/>
        <v/>
      </c>
      <c r="DF196" s="193" t="str">
        <f t="shared" si="368"/>
        <v/>
      </c>
      <c r="DG196" s="193" t="str">
        <f t="shared" si="369"/>
        <v/>
      </c>
      <c r="DH196" s="193" t="str">
        <f t="shared" si="370"/>
        <v/>
      </c>
      <c r="DI196" s="193" t="str">
        <f t="shared" si="371"/>
        <v/>
      </c>
      <c r="DJ196" s="193" t="str">
        <f t="shared" si="372"/>
        <v/>
      </c>
      <c r="DK196" s="193" t="str">
        <f t="shared" si="373"/>
        <v/>
      </c>
      <c r="DL196" s="193" t="str">
        <f t="shared" si="374"/>
        <v/>
      </c>
      <c r="DM196" s="193" t="str">
        <f t="shared" si="375"/>
        <v/>
      </c>
      <c r="DN196" s="193" t="str">
        <f t="shared" si="376"/>
        <v/>
      </c>
      <c r="DO196" s="193" t="str">
        <f t="shared" si="377"/>
        <v/>
      </c>
      <c r="DP196" s="193" t="str">
        <f t="shared" si="378"/>
        <v/>
      </c>
      <c r="DQ196" s="193" t="str">
        <f t="shared" si="379"/>
        <v/>
      </c>
      <c r="DR196" s="193" t="str">
        <f t="shared" si="380"/>
        <v/>
      </c>
      <c r="DS196" s="193" t="str">
        <f t="shared" si="381"/>
        <v/>
      </c>
      <c r="DT196" s="193" t="str">
        <f t="shared" si="382"/>
        <v/>
      </c>
      <c r="EA196" s="194">
        <f t="shared" si="383"/>
        <v>0</v>
      </c>
      <c r="EB196" s="194">
        <f t="shared" si="384"/>
        <v>0</v>
      </c>
      <c r="EC196" s="194">
        <f t="shared" si="385"/>
        <v>0</v>
      </c>
      <c r="ED196" s="194">
        <f t="shared" si="386"/>
        <v>0</v>
      </c>
      <c r="EE196" s="194">
        <f t="shared" si="387"/>
        <v>0</v>
      </c>
      <c r="EF196" s="194">
        <f t="shared" si="388"/>
        <v>0</v>
      </c>
      <c r="EG196" s="194">
        <f t="shared" si="389"/>
        <v>0</v>
      </c>
      <c r="EH196" s="194">
        <f t="shared" si="390"/>
        <v>0</v>
      </c>
      <c r="EI196" s="194">
        <f t="shared" si="391"/>
        <v>0</v>
      </c>
      <c r="EJ196" s="194">
        <f t="shared" si="392"/>
        <v>0</v>
      </c>
      <c r="EK196" s="194">
        <f t="shared" si="393"/>
        <v>0</v>
      </c>
      <c r="EL196" s="194">
        <f t="shared" si="394"/>
        <v>0</v>
      </c>
      <c r="EM196" s="194">
        <f t="shared" si="395"/>
        <v>0</v>
      </c>
      <c r="EN196" s="194">
        <f t="shared" si="396"/>
        <v>0</v>
      </c>
      <c r="EO196" s="194">
        <f t="shared" si="397"/>
        <v>0</v>
      </c>
      <c r="EP196" s="194">
        <f t="shared" si="398"/>
        <v>0</v>
      </c>
      <c r="EQ196" s="194">
        <f t="shared" si="399"/>
        <v>0</v>
      </c>
      <c r="ER196" s="194">
        <f t="shared" si="400"/>
        <v>0</v>
      </c>
      <c r="ES196" s="194">
        <f t="shared" si="401"/>
        <v>0</v>
      </c>
      <c r="ET196" s="194">
        <f t="shared" si="402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3"/>
        <v>0</v>
      </c>
      <c r="D197" s="109">
        <f t="shared" si="40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2"/>
        <v/>
      </c>
      <c r="CB197" s="193" t="str">
        <f t="shared" si="353"/>
        <v/>
      </c>
      <c r="CC197" s="193" t="str">
        <f t="shared" si="354"/>
        <v/>
      </c>
      <c r="CD197" s="193" t="str">
        <f t="shared" si="355"/>
        <v/>
      </c>
      <c r="CE197" s="193" t="str">
        <f t="shared" si="356"/>
        <v/>
      </c>
      <c r="CF197" s="193" t="str">
        <f t="shared" si="357"/>
        <v/>
      </c>
      <c r="CG197" s="194">
        <f t="shared" si="358"/>
        <v>0</v>
      </c>
      <c r="CH197" s="194">
        <f t="shared" si="359"/>
        <v>0</v>
      </c>
      <c r="CI197" s="194">
        <f t="shared" si="360"/>
        <v>0</v>
      </c>
      <c r="CJ197" s="194">
        <f t="shared" si="361"/>
        <v>0</v>
      </c>
      <c r="CK197" s="194">
        <f t="shared" si="36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3"/>
        <v/>
      </c>
      <c r="DB197" s="193" t="str">
        <f t="shared" si="364"/>
        <v/>
      </c>
      <c r="DC197" s="193" t="str">
        <f t="shared" si="365"/>
        <v/>
      </c>
      <c r="DD197" s="193" t="str">
        <f t="shared" si="366"/>
        <v/>
      </c>
      <c r="DE197" s="193" t="str">
        <f t="shared" si="367"/>
        <v/>
      </c>
      <c r="DF197" s="193" t="str">
        <f t="shared" si="368"/>
        <v/>
      </c>
      <c r="DG197" s="193" t="str">
        <f t="shared" si="369"/>
        <v/>
      </c>
      <c r="DH197" s="193" t="str">
        <f t="shared" si="370"/>
        <v/>
      </c>
      <c r="DI197" s="193" t="str">
        <f t="shared" si="371"/>
        <v/>
      </c>
      <c r="DJ197" s="193" t="str">
        <f t="shared" si="372"/>
        <v/>
      </c>
      <c r="DK197" s="193" t="str">
        <f t="shared" si="373"/>
        <v/>
      </c>
      <c r="DL197" s="193" t="str">
        <f t="shared" si="374"/>
        <v/>
      </c>
      <c r="DM197" s="193" t="str">
        <f t="shared" si="375"/>
        <v/>
      </c>
      <c r="DN197" s="193" t="str">
        <f t="shared" si="376"/>
        <v/>
      </c>
      <c r="DO197" s="193" t="str">
        <f t="shared" si="377"/>
        <v/>
      </c>
      <c r="DP197" s="193" t="str">
        <f t="shared" si="378"/>
        <v/>
      </c>
      <c r="DQ197" s="193" t="str">
        <f t="shared" si="379"/>
        <v/>
      </c>
      <c r="DR197" s="193" t="str">
        <f t="shared" si="380"/>
        <v/>
      </c>
      <c r="DS197" s="193" t="str">
        <f t="shared" si="381"/>
        <v/>
      </c>
      <c r="DT197" s="193" t="str">
        <f t="shared" si="382"/>
        <v/>
      </c>
      <c r="EA197" s="194">
        <f t="shared" si="383"/>
        <v>0</v>
      </c>
      <c r="EB197" s="194">
        <f t="shared" si="384"/>
        <v>0</v>
      </c>
      <c r="EC197" s="194">
        <f t="shared" si="385"/>
        <v>0</v>
      </c>
      <c r="ED197" s="194">
        <f t="shared" si="386"/>
        <v>0</v>
      </c>
      <c r="EE197" s="194">
        <f t="shared" si="387"/>
        <v>0</v>
      </c>
      <c r="EF197" s="194">
        <f t="shared" si="388"/>
        <v>0</v>
      </c>
      <c r="EG197" s="194">
        <f t="shared" si="389"/>
        <v>0</v>
      </c>
      <c r="EH197" s="194">
        <f t="shared" si="390"/>
        <v>0</v>
      </c>
      <c r="EI197" s="194">
        <f t="shared" si="391"/>
        <v>0</v>
      </c>
      <c r="EJ197" s="194">
        <f t="shared" si="392"/>
        <v>0</v>
      </c>
      <c r="EK197" s="194">
        <f t="shared" si="393"/>
        <v>0</v>
      </c>
      <c r="EL197" s="194">
        <f t="shared" si="394"/>
        <v>0</v>
      </c>
      <c r="EM197" s="194">
        <f t="shared" si="395"/>
        <v>0</v>
      </c>
      <c r="EN197" s="194">
        <f t="shared" si="396"/>
        <v>0</v>
      </c>
      <c r="EO197" s="194">
        <f t="shared" si="397"/>
        <v>0</v>
      </c>
      <c r="EP197" s="194">
        <f t="shared" si="398"/>
        <v>0</v>
      </c>
      <c r="EQ197" s="194">
        <f t="shared" si="399"/>
        <v>0</v>
      </c>
      <c r="ER197" s="194">
        <f t="shared" si="400"/>
        <v>0</v>
      </c>
      <c r="ES197" s="194">
        <f t="shared" si="401"/>
        <v>0</v>
      </c>
      <c r="ET197" s="194">
        <f t="shared" si="402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3"/>
        <v>0</v>
      </c>
      <c r="D198" s="114">
        <f t="shared" si="40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2"/>
        <v/>
      </c>
      <c r="CB198" s="193" t="str">
        <f t="shared" si="353"/>
        <v/>
      </c>
      <c r="CC198" s="193" t="str">
        <f t="shared" si="354"/>
        <v/>
      </c>
      <c r="CD198" s="193" t="str">
        <f t="shared" si="355"/>
        <v/>
      </c>
      <c r="CE198" s="193" t="str">
        <f t="shared" si="356"/>
        <v/>
      </c>
      <c r="CF198" s="193" t="str">
        <f t="shared" si="357"/>
        <v/>
      </c>
      <c r="CG198" s="194">
        <f t="shared" si="358"/>
        <v>0</v>
      </c>
      <c r="CH198" s="194">
        <f t="shared" si="359"/>
        <v>0</v>
      </c>
      <c r="CI198" s="194">
        <f t="shared" si="360"/>
        <v>0</v>
      </c>
      <c r="CJ198" s="194">
        <f t="shared" si="361"/>
        <v>0</v>
      </c>
      <c r="CK198" s="194">
        <f t="shared" si="36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3"/>
        <v/>
      </c>
      <c r="DB198" s="193" t="str">
        <f t="shared" si="364"/>
        <v/>
      </c>
      <c r="DC198" s="193" t="str">
        <f t="shared" si="365"/>
        <v/>
      </c>
      <c r="DD198" s="193" t="str">
        <f t="shared" si="366"/>
        <v/>
      </c>
      <c r="DE198" s="193" t="str">
        <f t="shared" si="367"/>
        <v/>
      </c>
      <c r="DF198" s="193" t="str">
        <f t="shared" si="368"/>
        <v/>
      </c>
      <c r="DG198" s="193" t="str">
        <f t="shared" si="369"/>
        <v/>
      </c>
      <c r="DH198" s="193" t="str">
        <f t="shared" si="370"/>
        <v/>
      </c>
      <c r="DI198" s="193" t="str">
        <f t="shared" si="371"/>
        <v/>
      </c>
      <c r="DJ198" s="193" t="str">
        <f t="shared" si="372"/>
        <v/>
      </c>
      <c r="DK198" s="193" t="str">
        <f t="shared" si="373"/>
        <v/>
      </c>
      <c r="DL198" s="193" t="str">
        <f t="shared" si="374"/>
        <v/>
      </c>
      <c r="DM198" s="193" t="str">
        <f t="shared" si="375"/>
        <v/>
      </c>
      <c r="DN198" s="193" t="str">
        <f t="shared" si="376"/>
        <v/>
      </c>
      <c r="DO198" s="193" t="str">
        <f t="shared" si="377"/>
        <v/>
      </c>
      <c r="DP198" s="193" t="str">
        <f t="shared" si="378"/>
        <v/>
      </c>
      <c r="DQ198" s="193" t="str">
        <f t="shared" si="379"/>
        <v/>
      </c>
      <c r="DR198" s="193" t="str">
        <f t="shared" si="380"/>
        <v/>
      </c>
      <c r="DS198" s="193" t="str">
        <f t="shared" si="381"/>
        <v/>
      </c>
      <c r="DT198" s="193" t="str">
        <f t="shared" si="382"/>
        <v/>
      </c>
      <c r="EA198" s="194">
        <f t="shared" si="383"/>
        <v>0</v>
      </c>
      <c r="EB198" s="194">
        <f t="shared" si="384"/>
        <v>0</v>
      </c>
      <c r="EC198" s="194">
        <f t="shared" si="385"/>
        <v>0</v>
      </c>
      <c r="ED198" s="194">
        <f t="shared" si="386"/>
        <v>0</v>
      </c>
      <c r="EE198" s="194">
        <f t="shared" si="387"/>
        <v>0</v>
      </c>
      <c r="EF198" s="194">
        <f t="shared" si="388"/>
        <v>0</v>
      </c>
      <c r="EG198" s="194">
        <f t="shared" si="389"/>
        <v>0</v>
      </c>
      <c r="EH198" s="194">
        <f t="shared" si="390"/>
        <v>0</v>
      </c>
      <c r="EI198" s="194">
        <f t="shared" si="391"/>
        <v>0</v>
      </c>
      <c r="EJ198" s="194">
        <f t="shared" si="392"/>
        <v>0</v>
      </c>
      <c r="EK198" s="194">
        <f t="shared" si="393"/>
        <v>0</v>
      </c>
      <c r="EL198" s="194">
        <f t="shared" si="394"/>
        <v>0</v>
      </c>
      <c r="EM198" s="194">
        <f t="shared" si="395"/>
        <v>0</v>
      </c>
      <c r="EN198" s="194">
        <f t="shared" si="396"/>
        <v>0</v>
      </c>
      <c r="EO198" s="194">
        <f t="shared" si="397"/>
        <v>0</v>
      </c>
      <c r="EP198" s="194">
        <f t="shared" si="398"/>
        <v>0</v>
      </c>
      <c r="EQ198" s="194">
        <f t="shared" si="399"/>
        <v>0</v>
      </c>
      <c r="ER198" s="194">
        <f t="shared" si="400"/>
        <v>0</v>
      </c>
      <c r="ES198" s="194">
        <f t="shared" si="401"/>
        <v>0</v>
      </c>
      <c r="ET198" s="194">
        <f t="shared" si="402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3"/>
        <v>0</v>
      </c>
      <c r="D199" s="109">
        <f t="shared" si="40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2"/>
        <v/>
      </c>
      <c r="CB199" s="193" t="str">
        <f t="shared" si="353"/>
        <v/>
      </c>
      <c r="CC199" s="193" t="str">
        <f t="shared" si="354"/>
        <v/>
      </c>
      <c r="CD199" s="193" t="str">
        <f t="shared" si="355"/>
        <v/>
      </c>
      <c r="CE199" s="193" t="str">
        <f t="shared" si="356"/>
        <v/>
      </c>
      <c r="CF199" s="193" t="str">
        <f t="shared" si="357"/>
        <v/>
      </c>
      <c r="CG199" s="194">
        <f t="shared" si="358"/>
        <v>0</v>
      </c>
      <c r="CH199" s="194">
        <f t="shared" si="359"/>
        <v>0</v>
      </c>
      <c r="CI199" s="194">
        <f t="shared" si="360"/>
        <v>0</v>
      </c>
      <c r="CJ199" s="194">
        <f t="shared" si="361"/>
        <v>0</v>
      </c>
      <c r="CK199" s="194">
        <f t="shared" si="36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3"/>
        <v/>
      </c>
      <c r="DB199" s="193" t="str">
        <f t="shared" si="364"/>
        <v/>
      </c>
      <c r="DC199" s="193" t="str">
        <f t="shared" si="365"/>
        <v/>
      </c>
      <c r="DD199" s="193" t="str">
        <f t="shared" si="366"/>
        <v/>
      </c>
      <c r="DE199" s="193" t="str">
        <f t="shared" si="367"/>
        <v/>
      </c>
      <c r="DF199" s="193" t="str">
        <f t="shared" si="368"/>
        <v/>
      </c>
      <c r="DG199" s="193" t="str">
        <f t="shared" si="369"/>
        <v/>
      </c>
      <c r="DH199" s="193" t="str">
        <f t="shared" si="370"/>
        <v/>
      </c>
      <c r="DI199" s="193" t="str">
        <f t="shared" si="371"/>
        <v/>
      </c>
      <c r="DJ199" s="193" t="str">
        <f t="shared" si="372"/>
        <v/>
      </c>
      <c r="DK199" s="193" t="str">
        <f t="shared" si="373"/>
        <v/>
      </c>
      <c r="DL199" s="193" t="str">
        <f t="shared" si="374"/>
        <v/>
      </c>
      <c r="DM199" s="193" t="str">
        <f t="shared" si="375"/>
        <v/>
      </c>
      <c r="DN199" s="193" t="str">
        <f t="shared" si="376"/>
        <v/>
      </c>
      <c r="DO199" s="193" t="str">
        <f t="shared" si="377"/>
        <v/>
      </c>
      <c r="DP199" s="193" t="str">
        <f t="shared" si="378"/>
        <v/>
      </c>
      <c r="DQ199" s="193" t="str">
        <f t="shared" si="379"/>
        <v/>
      </c>
      <c r="DR199" s="193" t="str">
        <f t="shared" si="380"/>
        <v/>
      </c>
      <c r="DS199" s="193" t="str">
        <f t="shared" si="381"/>
        <v/>
      </c>
      <c r="DT199" s="193" t="str">
        <f t="shared" si="382"/>
        <v/>
      </c>
      <c r="EA199" s="194">
        <f t="shared" si="383"/>
        <v>0</v>
      </c>
      <c r="EB199" s="194">
        <f t="shared" si="384"/>
        <v>0</v>
      </c>
      <c r="EC199" s="194">
        <f t="shared" si="385"/>
        <v>0</v>
      </c>
      <c r="ED199" s="194">
        <f t="shared" si="386"/>
        <v>0</v>
      </c>
      <c r="EE199" s="194">
        <f t="shared" si="387"/>
        <v>0</v>
      </c>
      <c r="EF199" s="194">
        <f t="shared" si="388"/>
        <v>0</v>
      </c>
      <c r="EG199" s="194">
        <f t="shared" si="389"/>
        <v>0</v>
      </c>
      <c r="EH199" s="194">
        <f t="shared" si="390"/>
        <v>0</v>
      </c>
      <c r="EI199" s="194">
        <f t="shared" si="391"/>
        <v>0</v>
      </c>
      <c r="EJ199" s="194">
        <f t="shared" si="392"/>
        <v>0</v>
      </c>
      <c r="EK199" s="194">
        <f t="shared" si="393"/>
        <v>0</v>
      </c>
      <c r="EL199" s="194">
        <f t="shared" si="394"/>
        <v>0</v>
      </c>
      <c r="EM199" s="194">
        <f t="shared" si="395"/>
        <v>0</v>
      </c>
      <c r="EN199" s="194">
        <f t="shared" si="396"/>
        <v>0</v>
      </c>
      <c r="EO199" s="194">
        <f t="shared" si="397"/>
        <v>0</v>
      </c>
      <c r="EP199" s="194">
        <f t="shared" si="398"/>
        <v>0</v>
      </c>
      <c r="EQ199" s="194">
        <f t="shared" si="399"/>
        <v>0</v>
      </c>
      <c r="ER199" s="194">
        <f t="shared" si="400"/>
        <v>0</v>
      </c>
      <c r="ES199" s="194">
        <f t="shared" si="401"/>
        <v>0</v>
      </c>
      <c r="ET199" s="194">
        <f t="shared" si="402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3"/>
        <v>0</v>
      </c>
      <c r="D200" s="139">
        <f t="shared" si="40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2"/>
        <v/>
      </c>
      <c r="CB200" s="193" t="str">
        <f t="shared" si="353"/>
        <v/>
      </c>
      <c r="CC200" s="193" t="str">
        <f t="shared" si="354"/>
        <v/>
      </c>
      <c r="CD200" s="193" t="str">
        <f t="shared" si="355"/>
        <v/>
      </c>
      <c r="CE200" s="193" t="str">
        <f t="shared" si="356"/>
        <v/>
      </c>
      <c r="CF200" s="193" t="str">
        <f t="shared" si="357"/>
        <v/>
      </c>
      <c r="CG200" s="194">
        <f t="shared" si="358"/>
        <v>0</v>
      </c>
      <c r="CH200" s="194">
        <f t="shared" si="359"/>
        <v>0</v>
      </c>
      <c r="CI200" s="194">
        <f t="shared" si="360"/>
        <v>0</v>
      </c>
      <c r="CJ200" s="194">
        <f t="shared" si="361"/>
        <v>0</v>
      </c>
      <c r="CK200" s="194">
        <f t="shared" si="36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3"/>
        <v/>
      </c>
      <c r="DB200" s="193" t="str">
        <f t="shared" si="364"/>
        <v/>
      </c>
      <c r="DC200" s="193" t="str">
        <f t="shared" si="365"/>
        <v/>
      </c>
      <c r="DD200" s="193" t="str">
        <f t="shared" si="366"/>
        <v/>
      </c>
      <c r="DE200" s="193" t="str">
        <f t="shared" si="367"/>
        <v/>
      </c>
      <c r="DF200" s="193" t="str">
        <f t="shared" si="368"/>
        <v/>
      </c>
      <c r="DG200" s="193" t="str">
        <f t="shared" si="369"/>
        <v/>
      </c>
      <c r="DH200" s="193" t="str">
        <f t="shared" si="370"/>
        <v/>
      </c>
      <c r="DI200" s="193" t="str">
        <f t="shared" si="371"/>
        <v/>
      </c>
      <c r="DJ200" s="193" t="str">
        <f t="shared" si="372"/>
        <v/>
      </c>
      <c r="DK200" s="193" t="str">
        <f t="shared" si="373"/>
        <v/>
      </c>
      <c r="DL200" s="193" t="str">
        <f t="shared" si="374"/>
        <v/>
      </c>
      <c r="DM200" s="193" t="str">
        <f t="shared" si="375"/>
        <v/>
      </c>
      <c r="DN200" s="193" t="str">
        <f t="shared" si="376"/>
        <v/>
      </c>
      <c r="DO200" s="193" t="str">
        <f t="shared" si="377"/>
        <v/>
      </c>
      <c r="DP200" s="193" t="str">
        <f t="shared" si="378"/>
        <v/>
      </c>
      <c r="DQ200" s="193" t="str">
        <f t="shared" si="379"/>
        <v/>
      </c>
      <c r="DR200" s="193" t="str">
        <f t="shared" si="380"/>
        <v/>
      </c>
      <c r="DS200" s="193" t="str">
        <f t="shared" si="381"/>
        <v/>
      </c>
      <c r="DT200" s="193" t="str">
        <f t="shared" si="382"/>
        <v/>
      </c>
      <c r="EA200" s="194">
        <f t="shared" si="383"/>
        <v>0</v>
      </c>
      <c r="EB200" s="194">
        <f t="shared" si="384"/>
        <v>0</v>
      </c>
      <c r="EC200" s="194">
        <f t="shared" si="385"/>
        <v>0</v>
      </c>
      <c r="ED200" s="194">
        <f t="shared" si="386"/>
        <v>0</v>
      </c>
      <c r="EE200" s="194">
        <f t="shared" si="387"/>
        <v>0</v>
      </c>
      <c r="EF200" s="194">
        <f t="shared" si="388"/>
        <v>0</v>
      </c>
      <c r="EG200" s="194">
        <f t="shared" si="389"/>
        <v>0</v>
      </c>
      <c r="EH200" s="194">
        <f t="shared" si="390"/>
        <v>0</v>
      </c>
      <c r="EI200" s="194">
        <f t="shared" si="391"/>
        <v>0</v>
      </c>
      <c r="EJ200" s="194">
        <f t="shared" si="392"/>
        <v>0</v>
      </c>
      <c r="EK200" s="194">
        <f t="shared" si="393"/>
        <v>0</v>
      </c>
      <c r="EL200" s="194">
        <f t="shared" si="394"/>
        <v>0</v>
      </c>
      <c r="EM200" s="194">
        <f t="shared" si="395"/>
        <v>0</v>
      </c>
      <c r="EN200" s="194">
        <f t="shared" si="396"/>
        <v>0</v>
      </c>
      <c r="EO200" s="194">
        <f t="shared" si="397"/>
        <v>0</v>
      </c>
      <c r="EP200" s="194">
        <f t="shared" si="398"/>
        <v>0</v>
      </c>
      <c r="EQ200" s="194">
        <f t="shared" si="399"/>
        <v>0</v>
      </c>
      <c r="ER200" s="194">
        <f t="shared" si="400"/>
        <v>0</v>
      </c>
      <c r="ES200" s="194">
        <f t="shared" si="401"/>
        <v>0</v>
      </c>
      <c r="ET200" s="194">
        <f t="shared" si="402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3"/>
        <v>0</v>
      </c>
      <c r="D201" s="139">
        <f t="shared" si="40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2"/>
        <v/>
      </c>
      <c r="CB201" s="193" t="str">
        <f t="shared" si="353"/>
        <v/>
      </c>
      <c r="CC201" s="193" t="str">
        <f t="shared" si="354"/>
        <v/>
      </c>
      <c r="CD201" s="193" t="str">
        <f t="shared" si="355"/>
        <v/>
      </c>
      <c r="CE201" s="193" t="str">
        <f t="shared" si="356"/>
        <v/>
      </c>
      <c r="CF201" s="193" t="str">
        <f t="shared" si="357"/>
        <v/>
      </c>
      <c r="CG201" s="194">
        <f t="shared" si="358"/>
        <v>0</v>
      </c>
      <c r="CH201" s="194">
        <f t="shared" si="359"/>
        <v>0</v>
      </c>
      <c r="CI201" s="194">
        <f t="shared" si="360"/>
        <v>0</v>
      </c>
      <c r="CJ201" s="194">
        <f t="shared" si="361"/>
        <v>0</v>
      </c>
      <c r="CK201" s="194">
        <f t="shared" si="36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3"/>
        <v/>
      </c>
      <c r="DB201" s="193" t="str">
        <f t="shared" si="364"/>
        <v/>
      </c>
      <c r="DC201" s="193" t="str">
        <f t="shared" si="365"/>
        <v/>
      </c>
      <c r="DD201" s="193" t="str">
        <f t="shared" si="366"/>
        <v/>
      </c>
      <c r="DE201" s="193" t="str">
        <f t="shared" si="367"/>
        <v/>
      </c>
      <c r="DF201" s="193" t="str">
        <f t="shared" si="368"/>
        <v/>
      </c>
      <c r="DG201" s="193" t="str">
        <f t="shared" si="369"/>
        <v/>
      </c>
      <c r="DH201" s="193" t="str">
        <f t="shared" si="370"/>
        <v/>
      </c>
      <c r="DI201" s="193" t="str">
        <f t="shared" si="371"/>
        <v/>
      </c>
      <c r="DJ201" s="193" t="str">
        <f t="shared" si="372"/>
        <v/>
      </c>
      <c r="DK201" s="193" t="str">
        <f t="shared" si="373"/>
        <v/>
      </c>
      <c r="DL201" s="193" t="str">
        <f t="shared" si="374"/>
        <v/>
      </c>
      <c r="DM201" s="193" t="str">
        <f t="shared" si="375"/>
        <v/>
      </c>
      <c r="DN201" s="193" t="str">
        <f t="shared" si="376"/>
        <v/>
      </c>
      <c r="DO201" s="193" t="str">
        <f t="shared" si="377"/>
        <v/>
      </c>
      <c r="DP201" s="193" t="str">
        <f t="shared" si="378"/>
        <v/>
      </c>
      <c r="DQ201" s="193" t="str">
        <f t="shared" si="379"/>
        <v/>
      </c>
      <c r="DR201" s="193" t="str">
        <f t="shared" si="380"/>
        <v/>
      </c>
      <c r="DS201" s="193" t="str">
        <f t="shared" si="381"/>
        <v/>
      </c>
      <c r="DT201" s="193" t="str">
        <f t="shared" si="382"/>
        <v/>
      </c>
      <c r="EA201" s="194">
        <f t="shared" si="383"/>
        <v>0</v>
      </c>
      <c r="EB201" s="194">
        <f t="shared" si="384"/>
        <v>0</v>
      </c>
      <c r="EC201" s="194">
        <f t="shared" si="385"/>
        <v>0</v>
      </c>
      <c r="ED201" s="194">
        <f t="shared" si="386"/>
        <v>0</v>
      </c>
      <c r="EE201" s="194">
        <f t="shared" si="387"/>
        <v>0</v>
      </c>
      <c r="EF201" s="194">
        <f t="shared" si="388"/>
        <v>0</v>
      </c>
      <c r="EG201" s="194">
        <f t="shared" si="389"/>
        <v>0</v>
      </c>
      <c r="EH201" s="194">
        <f t="shared" si="390"/>
        <v>0</v>
      </c>
      <c r="EI201" s="194">
        <f t="shared" si="391"/>
        <v>0</v>
      </c>
      <c r="EJ201" s="194">
        <f t="shared" si="392"/>
        <v>0</v>
      </c>
      <c r="EK201" s="194">
        <f t="shared" si="393"/>
        <v>0</v>
      </c>
      <c r="EL201" s="194">
        <f t="shared" si="394"/>
        <v>0</v>
      </c>
      <c r="EM201" s="194">
        <f t="shared" si="395"/>
        <v>0</v>
      </c>
      <c r="EN201" s="194">
        <f t="shared" si="396"/>
        <v>0</v>
      </c>
      <c r="EO201" s="194">
        <f t="shared" si="397"/>
        <v>0</v>
      </c>
      <c r="EP201" s="194">
        <f t="shared" si="398"/>
        <v>0</v>
      </c>
      <c r="EQ201" s="194">
        <f t="shared" si="399"/>
        <v>0</v>
      </c>
      <c r="ER201" s="194">
        <f t="shared" si="400"/>
        <v>0</v>
      </c>
      <c r="ES201" s="194">
        <f t="shared" si="401"/>
        <v>0</v>
      </c>
      <c r="ET201" s="194">
        <f t="shared" si="402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3"/>
        <v>0</v>
      </c>
      <c r="D202" s="155">
        <f t="shared" si="40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2"/>
        <v/>
      </c>
      <c r="CB202" s="193" t="str">
        <f t="shared" si="353"/>
        <v/>
      </c>
      <c r="CC202" s="193" t="str">
        <f t="shared" si="354"/>
        <v/>
      </c>
      <c r="CD202" s="193" t="str">
        <f t="shared" si="355"/>
        <v/>
      </c>
      <c r="CE202" s="193" t="str">
        <f t="shared" si="356"/>
        <v/>
      </c>
      <c r="CF202" s="193" t="str">
        <f t="shared" si="357"/>
        <v/>
      </c>
      <c r="CG202" s="194">
        <f t="shared" si="358"/>
        <v>0</v>
      </c>
      <c r="CH202" s="194">
        <f t="shared" si="359"/>
        <v>0</v>
      </c>
      <c r="CI202" s="194">
        <f t="shared" si="360"/>
        <v>0</v>
      </c>
      <c r="CJ202" s="194">
        <f t="shared" si="361"/>
        <v>0</v>
      </c>
      <c r="CK202" s="194">
        <f t="shared" si="36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3"/>
        <v/>
      </c>
      <c r="DB202" s="193" t="str">
        <f t="shared" si="364"/>
        <v/>
      </c>
      <c r="DC202" s="193" t="str">
        <f t="shared" si="365"/>
        <v/>
      </c>
      <c r="DD202" s="193" t="str">
        <f t="shared" si="366"/>
        <v/>
      </c>
      <c r="DE202" s="193" t="str">
        <f t="shared" si="367"/>
        <v/>
      </c>
      <c r="DF202" s="193" t="str">
        <f t="shared" si="368"/>
        <v/>
      </c>
      <c r="DG202" s="193" t="str">
        <f t="shared" si="369"/>
        <v/>
      </c>
      <c r="DH202" s="193" t="str">
        <f t="shared" si="370"/>
        <v/>
      </c>
      <c r="DI202" s="193" t="str">
        <f t="shared" si="371"/>
        <v/>
      </c>
      <c r="DJ202" s="193" t="str">
        <f t="shared" si="372"/>
        <v/>
      </c>
      <c r="DK202" s="193" t="str">
        <f t="shared" si="373"/>
        <v/>
      </c>
      <c r="DL202" s="193" t="str">
        <f t="shared" si="374"/>
        <v/>
      </c>
      <c r="DM202" s="193" t="str">
        <f t="shared" si="375"/>
        <v/>
      </c>
      <c r="DN202" s="193" t="str">
        <f t="shared" si="376"/>
        <v/>
      </c>
      <c r="DO202" s="193" t="str">
        <f t="shared" si="377"/>
        <v/>
      </c>
      <c r="DP202" s="193" t="str">
        <f t="shared" si="378"/>
        <v/>
      </c>
      <c r="DQ202" s="193" t="str">
        <f t="shared" si="379"/>
        <v/>
      </c>
      <c r="DR202" s="193" t="str">
        <f t="shared" si="380"/>
        <v/>
      </c>
      <c r="DS202" s="193" t="str">
        <f t="shared" si="381"/>
        <v/>
      </c>
      <c r="DT202" s="193" t="str">
        <f t="shared" si="382"/>
        <v/>
      </c>
      <c r="EA202" s="194">
        <f t="shared" si="383"/>
        <v>0</v>
      </c>
      <c r="EB202" s="194">
        <f t="shared" si="384"/>
        <v>0</v>
      </c>
      <c r="EC202" s="194">
        <f t="shared" si="385"/>
        <v>0</v>
      </c>
      <c r="ED202" s="194">
        <f t="shared" si="386"/>
        <v>0</v>
      </c>
      <c r="EE202" s="194">
        <f t="shared" si="387"/>
        <v>0</v>
      </c>
      <c r="EF202" s="194">
        <f t="shared" si="388"/>
        <v>0</v>
      </c>
      <c r="EG202" s="194">
        <f t="shared" si="389"/>
        <v>0</v>
      </c>
      <c r="EH202" s="194">
        <f t="shared" si="390"/>
        <v>0</v>
      </c>
      <c r="EI202" s="194">
        <f t="shared" si="391"/>
        <v>0</v>
      </c>
      <c r="EJ202" s="194">
        <f t="shared" si="392"/>
        <v>0</v>
      </c>
      <c r="EK202" s="194">
        <f t="shared" si="393"/>
        <v>0</v>
      </c>
      <c r="EL202" s="194">
        <f t="shared" si="394"/>
        <v>0</v>
      </c>
      <c r="EM202" s="194">
        <f t="shared" si="395"/>
        <v>0</v>
      </c>
      <c r="EN202" s="194">
        <f t="shared" si="396"/>
        <v>0</v>
      </c>
      <c r="EO202" s="194">
        <f t="shared" si="397"/>
        <v>0</v>
      </c>
      <c r="EP202" s="194">
        <f t="shared" si="398"/>
        <v>0</v>
      </c>
      <c r="EQ202" s="194">
        <f t="shared" si="399"/>
        <v>0</v>
      </c>
      <c r="ER202" s="194">
        <f t="shared" si="400"/>
        <v>0</v>
      </c>
      <c r="ES202" s="194">
        <f t="shared" si="401"/>
        <v>0</v>
      </c>
      <c r="ET202" s="194">
        <f t="shared" si="402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3"/>
        <v>0</v>
      </c>
      <c r="D203" s="155">
        <f t="shared" si="40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2"/>
        <v/>
      </c>
      <c r="CB203" s="193" t="str">
        <f t="shared" si="353"/>
        <v/>
      </c>
      <c r="CC203" s="193" t="str">
        <f t="shared" si="354"/>
        <v/>
      </c>
      <c r="CD203" s="193" t="str">
        <f t="shared" si="355"/>
        <v/>
      </c>
      <c r="CE203" s="193" t="str">
        <f t="shared" si="356"/>
        <v/>
      </c>
      <c r="CF203" s="193" t="str">
        <f t="shared" si="357"/>
        <v/>
      </c>
      <c r="CG203" s="194">
        <f t="shared" si="358"/>
        <v>0</v>
      </c>
      <c r="CH203" s="194">
        <f t="shared" si="359"/>
        <v>0</v>
      </c>
      <c r="CI203" s="194">
        <f t="shared" si="360"/>
        <v>0</v>
      </c>
      <c r="CJ203" s="194">
        <f t="shared" si="361"/>
        <v>0</v>
      </c>
      <c r="CK203" s="194">
        <f t="shared" si="36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3"/>
        <v/>
      </c>
      <c r="DB203" s="193" t="str">
        <f t="shared" si="364"/>
        <v/>
      </c>
      <c r="DC203" s="193" t="str">
        <f t="shared" si="365"/>
        <v/>
      </c>
      <c r="DD203" s="193" t="str">
        <f t="shared" si="366"/>
        <v/>
      </c>
      <c r="DE203" s="193" t="str">
        <f t="shared" si="367"/>
        <v/>
      </c>
      <c r="DF203" s="193" t="str">
        <f t="shared" si="368"/>
        <v/>
      </c>
      <c r="DG203" s="193" t="str">
        <f t="shared" si="369"/>
        <v/>
      </c>
      <c r="DH203" s="193" t="str">
        <f t="shared" si="370"/>
        <v/>
      </c>
      <c r="DI203" s="193" t="str">
        <f t="shared" si="371"/>
        <v/>
      </c>
      <c r="DJ203" s="193" t="str">
        <f t="shared" si="372"/>
        <v/>
      </c>
      <c r="DK203" s="193" t="str">
        <f t="shared" si="373"/>
        <v/>
      </c>
      <c r="DL203" s="193" t="str">
        <f t="shared" si="374"/>
        <v/>
      </c>
      <c r="DM203" s="193" t="str">
        <f t="shared" si="375"/>
        <v/>
      </c>
      <c r="DN203" s="193" t="str">
        <f t="shared" si="376"/>
        <v/>
      </c>
      <c r="DO203" s="193" t="str">
        <f t="shared" si="377"/>
        <v/>
      </c>
      <c r="DP203" s="193" t="str">
        <f t="shared" si="378"/>
        <v/>
      </c>
      <c r="DQ203" s="193" t="str">
        <f t="shared" si="379"/>
        <v/>
      </c>
      <c r="DR203" s="193" t="str">
        <f t="shared" si="380"/>
        <v/>
      </c>
      <c r="DS203" s="193" t="str">
        <f t="shared" si="381"/>
        <v/>
      </c>
      <c r="DT203" s="193" t="str">
        <f t="shared" si="382"/>
        <v/>
      </c>
      <c r="EA203" s="194">
        <f t="shared" si="383"/>
        <v>0</v>
      </c>
      <c r="EB203" s="194">
        <f t="shared" si="384"/>
        <v>0</v>
      </c>
      <c r="EC203" s="194">
        <f t="shared" si="385"/>
        <v>0</v>
      </c>
      <c r="ED203" s="194">
        <f t="shared" si="386"/>
        <v>0</v>
      </c>
      <c r="EE203" s="194">
        <f t="shared" si="387"/>
        <v>0</v>
      </c>
      <c r="EF203" s="194">
        <f t="shared" si="388"/>
        <v>0</v>
      </c>
      <c r="EG203" s="194">
        <f t="shared" si="389"/>
        <v>0</v>
      </c>
      <c r="EH203" s="194">
        <f t="shared" si="390"/>
        <v>0</v>
      </c>
      <c r="EI203" s="194">
        <f t="shared" si="391"/>
        <v>0</v>
      </c>
      <c r="EJ203" s="194">
        <f t="shared" si="392"/>
        <v>0</v>
      </c>
      <c r="EK203" s="194">
        <f t="shared" si="393"/>
        <v>0</v>
      </c>
      <c r="EL203" s="194">
        <f t="shared" si="394"/>
        <v>0</v>
      </c>
      <c r="EM203" s="194">
        <f t="shared" si="395"/>
        <v>0</v>
      </c>
      <c r="EN203" s="194">
        <f t="shared" si="396"/>
        <v>0</v>
      </c>
      <c r="EO203" s="194">
        <f t="shared" si="397"/>
        <v>0</v>
      </c>
      <c r="EP203" s="194">
        <f t="shared" si="398"/>
        <v>0</v>
      </c>
      <c r="EQ203" s="194">
        <f t="shared" si="399"/>
        <v>0</v>
      </c>
      <c r="ER203" s="194">
        <f t="shared" si="400"/>
        <v>0</v>
      </c>
      <c r="ES203" s="194">
        <f t="shared" si="401"/>
        <v>0</v>
      </c>
      <c r="ET203" s="194">
        <f t="shared" si="402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3"/>
        <v>0</v>
      </c>
      <c r="D204" s="155">
        <f t="shared" si="40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2"/>
        <v/>
      </c>
      <c r="CB204" s="193" t="str">
        <f t="shared" si="353"/>
        <v/>
      </c>
      <c r="CC204" s="193" t="str">
        <f t="shared" si="354"/>
        <v/>
      </c>
      <c r="CD204" s="193" t="str">
        <f t="shared" si="355"/>
        <v/>
      </c>
      <c r="CE204" s="193" t="str">
        <f t="shared" si="356"/>
        <v/>
      </c>
      <c r="CF204" s="193" t="str">
        <f t="shared" si="357"/>
        <v/>
      </c>
      <c r="CG204" s="194">
        <f t="shared" si="358"/>
        <v>0</v>
      </c>
      <c r="CH204" s="194">
        <f t="shared" si="359"/>
        <v>0</v>
      </c>
      <c r="CI204" s="194">
        <f t="shared" si="360"/>
        <v>0</v>
      </c>
      <c r="CJ204" s="194">
        <f t="shared" si="361"/>
        <v>0</v>
      </c>
      <c r="CK204" s="194">
        <f t="shared" si="36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3"/>
        <v/>
      </c>
      <c r="DB204" s="193" t="str">
        <f t="shared" si="364"/>
        <v/>
      </c>
      <c r="DC204" s="193" t="str">
        <f t="shared" si="365"/>
        <v/>
      </c>
      <c r="DD204" s="193" t="str">
        <f t="shared" si="366"/>
        <v/>
      </c>
      <c r="DE204" s="193" t="str">
        <f t="shared" si="367"/>
        <v/>
      </c>
      <c r="DF204" s="193" t="str">
        <f t="shared" si="368"/>
        <v/>
      </c>
      <c r="DG204" s="193" t="str">
        <f t="shared" si="369"/>
        <v/>
      </c>
      <c r="DH204" s="193" t="str">
        <f t="shared" si="370"/>
        <v/>
      </c>
      <c r="DI204" s="193" t="str">
        <f t="shared" si="371"/>
        <v/>
      </c>
      <c r="DJ204" s="193" t="str">
        <f t="shared" si="372"/>
        <v/>
      </c>
      <c r="DK204" s="193" t="str">
        <f t="shared" si="373"/>
        <v/>
      </c>
      <c r="DL204" s="193" t="str">
        <f t="shared" si="374"/>
        <v/>
      </c>
      <c r="DM204" s="193" t="str">
        <f t="shared" si="375"/>
        <v/>
      </c>
      <c r="DN204" s="193" t="str">
        <f t="shared" si="376"/>
        <v/>
      </c>
      <c r="DO204" s="193" t="str">
        <f t="shared" si="377"/>
        <v/>
      </c>
      <c r="DP204" s="193" t="str">
        <f t="shared" si="378"/>
        <v/>
      </c>
      <c r="DQ204" s="193" t="str">
        <f t="shared" si="379"/>
        <v/>
      </c>
      <c r="DR204" s="193" t="str">
        <f t="shared" si="380"/>
        <v/>
      </c>
      <c r="DS204" s="193" t="str">
        <f t="shared" si="381"/>
        <v/>
      </c>
      <c r="DT204" s="193" t="str">
        <f t="shared" si="382"/>
        <v/>
      </c>
      <c r="EA204" s="194">
        <f t="shared" si="383"/>
        <v>0</v>
      </c>
      <c r="EB204" s="194">
        <f t="shared" si="384"/>
        <v>0</v>
      </c>
      <c r="EC204" s="194">
        <f t="shared" si="385"/>
        <v>0</v>
      </c>
      <c r="ED204" s="194">
        <f t="shared" si="386"/>
        <v>0</v>
      </c>
      <c r="EE204" s="194">
        <f t="shared" si="387"/>
        <v>0</v>
      </c>
      <c r="EF204" s="194">
        <f t="shared" si="388"/>
        <v>0</v>
      </c>
      <c r="EG204" s="194">
        <f t="shared" si="389"/>
        <v>0</v>
      </c>
      <c r="EH204" s="194">
        <f t="shared" si="390"/>
        <v>0</v>
      </c>
      <c r="EI204" s="194">
        <f t="shared" si="391"/>
        <v>0</v>
      </c>
      <c r="EJ204" s="194">
        <f t="shared" si="392"/>
        <v>0</v>
      </c>
      <c r="EK204" s="194">
        <f t="shared" si="393"/>
        <v>0</v>
      </c>
      <c r="EL204" s="194">
        <f t="shared" si="394"/>
        <v>0</v>
      </c>
      <c r="EM204" s="194">
        <f t="shared" si="395"/>
        <v>0</v>
      </c>
      <c r="EN204" s="194">
        <f t="shared" si="396"/>
        <v>0</v>
      </c>
      <c r="EO204" s="194">
        <f t="shared" si="397"/>
        <v>0</v>
      </c>
      <c r="EP204" s="194">
        <f t="shared" si="398"/>
        <v>0</v>
      </c>
      <c r="EQ204" s="194">
        <f t="shared" si="399"/>
        <v>0</v>
      </c>
      <c r="ER204" s="194">
        <f t="shared" si="400"/>
        <v>0</v>
      </c>
      <c r="ES204" s="194">
        <f t="shared" si="401"/>
        <v>0</v>
      </c>
      <c r="ET204" s="194">
        <f t="shared" si="402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3"/>
        <v>0</v>
      </c>
      <c r="D205" s="155">
        <f t="shared" si="40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2"/>
        <v/>
      </c>
      <c r="CB205" s="193" t="str">
        <f t="shared" ref="CB205:CB209" si="404">IF(C205&lt;&gt; AS205+ AT205,"* La suma de las columnas Sexo DEBE SER IGUAL los Procesados. ","")</f>
        <v/>
      </c>
      <c r="CC205" s="193" t="str">
        <f t="shared" si="354"/>
        <v/>
      </c>
      <c r="CD205" s="193" t="str">
        <f t="shared" si="355"/>
        <v/>
      </c>
      <c r="CE205" s="193" t="str">
        <f t="shared" si="356"/>
        <v/>
      </c>
      <c r="CF205" s="193" t="str">
        <f t="shared" si="357"/>
        <v/>
      </c>
      <c r="CG205" s="194">
        <f t="shared" si="358"/>
        <v>0</v>
      </c>
      <c r="CH205" s="194">
        <f t="shared" si="359"/>
        <v>0</v>
      </c>
      <c r="CI205" s="194">
        <f t="shared" si="360"/>
        <v>0</v>
      </c>
      <c r="CJ205" s="194">
        <f t="shared" si="361"/>
        <v>0</v>
      </c>
      <c r="CK205" s="194">
        <f t="shared" si="36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3"/>
        <v/>
      </c>
      <c r="DB205" s="193" t="str">
        <f t="shared" si="364"/>
        <v/>
      </c>
      <c r="DC205" s="193" t="str">
        <f t="shared" si="365"/>
        <v/>
      </c>
      <c r="DD205" s="193" t="str">
        <f t="shared" si="366"/>
        <v/>
      </c>
      <c r="DE205" s="193" t="str">
        <f t="shared" si="367"/>
        <v/>
      </c>
      <c r="DF205" s="193" t="str">
        <f t="shared" si="368"/>
        <v/>
      </c>
      <c r="DG205" s="193" t="str">
        <f t="shared" si="369"/>
        <v/>
      </c>
      <c r="DH205" s="193" t="str">
        <f t="shared" si="370"/>
        <v/>
      </c>
      <c r="DI205" s="193" t="str">
        <f t="shared" si="371"/>
        <v/>
      </c>
      <c r="DJ205" s="193" t="str">
        <f t="shared" si="372"/>
        <v/>
      </c>
      <c r="DK205" s="193" t="str">
        <f t="shared" si="373"/>
        <v/>
      </c>
      <c r="DL205" s="193" t="str">
        <f t="shared" si="374"/>
        <v/>
      </c>
      <c r="DM205" s="193" t="str">
        <f t="shared" si="375"/>
        <v/>
      </c>
      <c r="DN205" s="193" t="str">
        <f t="shared" si="376"/>
        <v/>
      </c>
      <c r="DO205" s="193" t="str">
        <f t="shared" si="377"/>
        <v/>
      </c>
      <c r="DP205" s="193" t="str">
        <f t="shared" si="378"/>
        <v/>
      </c>
      <c r="DQ205" s="193" t="str">
        <f t="shared" si="379"/>
        <v/>
      </c>
      <c r="DR205" s="193" t="str">
        <f t="shared" si="380"/>
        <v/>
      </c>
      <c r="DS205" s="193" t="str">
        <f t="shared" si="381"/>
        <v/>
      </c>
      <c r="DT205" s="193" t="str">
        <f t="shared" si="382"/>
        <v/>
      </c>
      <c r="EA205" s="194">
        <f t="shared" si="383"/>
        <v>0</v>
      </c>
      <c r="EB205" s="194">
        <f t="shared" si="384"/>
        <v>0</v>
      </c>
      <c r="EC205" s="194">
        <f t="shared" si="385"/>
        <v>0</v>
      </c>
      <c r="ED205" s="194">
        <f t="shared" si="386"/>
        <v>0</v>
      </c>
      <c r="EE205" s="194">
        <f t="shared" si="387"/>
        <v>0</v>
      </c>
      <c r="EF205" s="194">
        <f t="shared" si="388"/>
        <v>0</v>
      </c>
      <c r="EG205" s="194">
        <f t="shared" si="389"/>
        <v>0</v>
      </c>
      <c r="EH205" s="194">
        <f t="shared" si="390"/>
        <v>0</v>
      </c>
      <c r="EI205" s="194">
        <f t="shared" si="391"/>
        <v>0</v>
      </c>
      <c r="EJ205" s="194">
        <f t="shared" si="392"/>
        <v>0</v>
      </c>
      <c r="EK205" s="194">
        <f t="shared" si="393"/>
        <v>0</v>
      </c>
      <c r="EL205" s="194">
        <f t="shared" si="394"/>
        <v>0</v>
      </c>
      <c r="EM205" s="194">
        <f t="shared" si="395"/>
        <v>0</v>
      </c>
      <c r="EN205" s="194">
        <f t="shared" si="396"/>
        <v>0</v>
      </c>
      <c r="EO205" s="194">
        <f t="shared" si="397"/>
        <v>0</v>
      </c>
      <c r="EP205" s="194">
        <f t="shared" si="398"/>
        <v>0</v>
      </c>
      <c r="EQ205" s="194">
        <f t="shared" si="399"/>
        <v>0</v>
      </c>
      <c r="ER205" s="194">
        <f t="shared" si="400"/>
        <v>0</v>
      </c>
      <c r="ES205" s="194">
        <f t="shared" si="401"/>
        <v>0</v>
      </c>
      <c r="ET205" s="194">
        <f t="shared" si="402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3"/>
        <v>0</v>
      </c>
      <c r="D206" s="155">
        <f t="shared" si="40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2"/>
        <v/>
      </c>
      <c r="CB206" s="193" t="str">
        <f t="shared" si="404"/>
        <v/>
      </c>
      <c r="CC206" s="193" t="str">
        <f t="shared" si="354"/>
        <v/>
      </c>
      <c r="CD206" s="193" t="str">
        <f t="shared" si="355"/>
        <v/>
      </c>
      <c r="CE206" s="193" t="str">
        <f t="shared" si="356"/>
        <v/>
      </c>
      <c r="CF206" s="193" t="str">
        <f t="shared" si="357"/>
        <v/>
      </c>
      <c r="CG206" s="194">
        <f t="shared" si="358"/>
        <v>0</v>
      </c>
      <c r="CH206" s="194">
        <f t="shared" si="359"/>
        <v>0</v>
      </c>
      <c r="CI206" s="194">
        <f t="shared" si="360"/>
        <v>0</v>
      </c>
      <c r="CJ206" s="194">
        <f t="shared" si="361"/>
        <v>0</v>
      </c>
      <c r="CK206" s="194">
        <f t="shared" si="36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3"/>
        <v/>
      </c>
      <c r="DB206" s="193" t="str">
        <f t="shared" si="364"/>
        <v/>
      </c>
      <c r="DC206" s="193" t="str">
        <f t="shared" si="365"/>
        <v/>
      </c>
      <c r="DD206" s="193" t="str">
        <f t="shared" si="366"/>
        <v/>
      </c>
      <c r="DE206" s="193" t="str">
        <f t="shared" si="367"/>
        <v/>
      </c>
      <c r="DF206" s="193" t="str">
        <f t="shared" si="368"/>
        <v/>
      </c>
      <c r="DG206" s="193" t="str">
        <f t="shared" si="369"/>
        <v/>
      </c>
      <c r="DH206" s="193" t="str">
        <f t="shared" si="370"/>
        <v/>
      </c>
      <c r="DI206" s="193" t="str">
        <f t="shared" si="371"/>
        <v/>
      </c>
      <c r="DJ206" s="193" t="str">
        <f t="shared" si="372"/>
        <v/>
      </c>
      <c r="DK206" s="193" t="str">
        <f t="shared" si="373"/>
        <v/>
      </c>
      <c r="DL206" s="193" t="str">
        <f t="shared" si="374"/>
        <v/>
      </c>
      <c r="DM206" s="193" t="str">
        <f t="shared" si="375"/>
        <v/>
      </c>
      <c r="DN206" s="193" t="str">
        <f t="shared" si="376"/>
        <v/>
      </c>
      <c r="DO206" s="193" t="str">
        <f t="shared" si="377"/>
        <v/>
      </c>
      <c r="DP206" s="193" t="str">
        <f t="shared" si="378"/>
        <v/>
      </c>
      <c r="DQ206" s="193" t="str">
        <f t="shared" si="379"/>
        <v/>
      </c>
      <c r="DR206" s="193" t="str">
        <f t="shared" si="380"/>
        <v/>
      </c>
      <c r="DS206" s="193" t="str">
        <f t="shared" si="381"/>
        <v/>
      </c>
      <c r="DT206" s="193" t="str">
        <f t="shared" si="382"/>
        <v/>
      </c>
      <c r="EA206" s="194">
        <f t="shared" si="383"/>
        <v>0</v>
      </c>
      <c r="EB206" s="194">
        <f t="shared" si="384"/>
        <v>0</v>
      </c>
      <c r="EC206" s="194">
        <f t="shared" si="385"/>
        <v>0</v>
      </c>
      <c r="ED206" s="194">
        <f t="shared" si="386"/>
        <v>0</v>
      </c>
      <c r="EE206" s="194">
        <f t="shared" si="387"/>
        <v>0</v>
      </c>
      <c r="EF206" s="194">
        <f t="shared" si="388"/>
        <v>0</v>
      </c>
      <c r="EG206" s="194">
        <f t="shared" si="389"/>
        <v>0</v>
      </c>
      <c r="EH206" s="194">
        <f t="shared" si="390"/>
        <v>0</v>
      </c>
      <c r="EI206" s="194">
        <f t="shared" si="391"/>
        <v>0</v>
      </c>
      <c r="EJ206" s="194">
        <f t="shared" si="392"/>
        <v>0</v>
      </c>
      <c r="EK206" s="194">
        <f t="shared" si="393"/>
        <v>0</v>
      </c>
      <c r="EL206" s="194">
        <f t="shared" si="394"/>
        <v>0</v>
      </c>
      <c r="EM206" s="194">
        <f t="shared" si="395"/>
        <v>0</v>
      </c>
      <c r="EN206" s="194">
        <f t="shared" si="396"/>
        <v>0</v>
      </c>
      <c r="EO206" s="194">
        <f t="shared" si="397"/>
        <v>0</v>
      </c>
      <c r="EP206" s="194">
        <f t="shared" si="398"/>
        <v>0</v>
      </c>
      <c r="EQ206" s="194">
        <f t="shared" si="399"/>
        <v>0</v>
      </c>
      <c r="ER206" s="194">
        <f t="shared" si="400"/>
        <v>0</v>
      </c>
      <c r="ES206" s="194">
        <f t="shared" si="401"/>
        <v>0</v>
      </c>
      <c r="ET206" s="194">
        <f t="shared" si="402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3"/>
        <v>0</v>
      </c>
      <c r="D207" s="155">
        <f t="shared" si="40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2"/>
        <v/>
      </c>
      <c r="CB207" s="193" t="str">
        <f t="shared" si="404"/>
        <v/>
      </c>
      <c r="CC207" s="193" t="str">
        <f t="shared" si="354"/>
        <v/>
      </c>
      <c r="CD207" s="193" t="str">
        <f t="shared" si="355"/>
        <v/>
      </c>
      <c r="CE207" s="193" t="str">
        <f t="shared" si="356"/>
        <v/>
      </c>
      <c r="CF207" s="193" t="str">
        <f t="shared" si="357"/>
        <v/>
      </c>
      <c r="CG207" s="194">
        <f t="shared" si="358"/>
        <v>0</v>
      </c>
      <c r="CH207" s="194">
        <f t="shared" si="359"/>
        <v>0</v>
      </c>
      <c r="CI207" s="194">
        <f t="shared" si="360"/>
        <v>0</v>
      </c>
      <c r="CJ207" s="194">
        <f t="shared" si="361"/>
        <v>0</v>
      </c>
      <c r="CK207" s="194">
        <f t="shared" si="36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3"/>
        <v/>
      </c>
      <c r="DB207" s="193" t="str">
        <f t="shared" si="364"/>
        <v/>
      </c>
      <c r="DC207" s="193" t="str">
        <f t="shared" si="365"/>
        <v/>
      </c>
      <c r="DD207" s="193" t="str">
        <f t="shared" si="366"/>
        <v/>
      </c>
      <c r="DE207" s="193" t="str">
        <f t="shared" si="367"/>
        <v/>
      </c>
      <c r="DF207" s="193" t="str">
        <f t="shared" si="368"/>
        <v/>
      </c>
      <c r="DG207" s="193" t="str">
        <f t="shared" si="369"/>
        <v/>
      </c>
      <c r="DH207" s="193" t="str">
        <f t="shared" si="370"/>
        <v/>
      </c>
      <c r="DI207" s="193" t="str">
        <f t="shared" si="371"/>
        <v/>
      </c>
      <c r="DJ207" s="193" t="str">
        <f t="shared" si="372"/>
        <v/>
      </c>
      <c r="DK207" s="193" t="str">
        <f t="shared" si="373"/>
        <v/>
      </c>
      <c r="DL207" s="193" t="str">
        <f t="shared" si="374"/>
        <v/>
      </c>
      <c r="DM207" s="193" t="str">
        <f t="shared" si="375"/>
        <v/>
      </c>
      <c r="DN207" s="193" t="str">
        <f t="shared" si="376"/>
        <v/>
      </c>
      <c r="DO207" s="193" t="str">
        <f t="shared" si="377"/>
        <v/>
      </c>
      <c r="DP207" s="193" t="str">
        <f t="shared" si="378"/>
        <v/>
      </c>
      <c r="DQ207" s="193" t="str">
        <f t="shared" si="379"/>
        <v/>
      </c>
      <c r="DR207" s="193" t="str">
        <f t="shared" si="380"/>
        <v/>
      </c>
      <c r="DS207" s="193" t="str">
        <f t="shared" si="381"/>
        <v/>
      </c>
      <c r="DT207" s="193" t="str">
        <f t="shared" si="382"/>
        <v/>
      </c>
      <c r="EA207" s="194">
        <f t="shared" si="383"/>
        <v>0</v>
      </c>
      <c r="EB207" s="194">
        <f t="shared" si="384"/>
        <v>0</v>
      </c>
      <c r="EC207" s="194">
        <f t="shared" si="385"/>
        <v>0</v>
      </c>
      <c r="ED207" s="194">
        <f t="shared" si="386"/>
        <v>0</v>
      </c>
      <c r="EE207" s="194">
        <f t="shared" si="387"/>
        <v>0</v>
      </c>
      <c r="EF207" s="194">
        <f t="shared" si="388"/>
        <v>0</v>
      </c>
      <c r="EG207" s="194">
        <f t="shared" si="389"/>
        <v>0</v>
      </c>
      <c r="EH207" s="194">
        <f t="shared" si="390"/>
        <v>0</v>
      </c>
      <c r="EI207" s="194">
        <f t="shared" si="391"/>
        <v>0</v>
      </c>
      <c r="EJ207" s="194">
        <f t="shared" si="392"/>
        <v>0</v>
      </c>
      <c r="EK207" s="194">
        <f t="shared" si="393"/>
        <v>0</v>
      </c>
      <c r="EL207" s="194">
        <f t="shared" si="394"/>
        <v>0</v>
      </c>
      <c r="EM207" s="194">
        <f t="shared" si="395"/>
        <v>0</v>
      </c>
      <c r="EN207" s="194">
        <f t="shared" si="396"/>
        <v>0</v>
      </c>
      <c r="EO207" s="194">
        <f t="shared" si="397"/>
        <v>0</v>
      </c>
      <c r="EP207" s="194">
        <f t="shared" si="398"/>
        <v>0</v>
      </c>
      <c r="EQ207" s="194">
        <f t="shared" si="399"/>
        <v>0</v>
      </c>
      <c r="ER207" s="194">
        <f t="shared" si="400"/>
        <v>0</v>
      </c>
      <c r="ES207" s="194">
        <f t="shared" si="401"/>
        <v>0</v>
      </c>
      <c r="ET207" s="194">
        <f t="shared" si="402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3"/>
        <v>0</v>
      </c>
      <c r="D208" s="155">
        <f t="shared" si="40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2"/>
        <v/>
      </c>
      <c r="CB208" s="193" t="str">
        <f t="shared" si="404"/>
        <v/>
      </c>
      <c r="CC208" s="193" t="str">
        <f t="shared" si="354"/>
        <v/>
      </c>
      <c r="CD208" s="193" t="str">
        <f t="shared" si="355"/>
        <v/>
      </c>
      <c r="CE208" s="193" t="str">
        <f t="shared" si="356"/>
        <v/>
      </c>
      <c r="CF208" s="193" t="str">
        <f t="shared" si="357"/>
        <v/>
      </c>
      <c r="CG208" s="194">
        <f t="shared" si="358"/>
        <v>0</v>
      </c>
      <c r="CH208" s="194">
        <f t="shared" si="359"/>
        <v>0</v>
      </c>
      <c r="CI208" s="194">
        <f t="shared" si="360"/>
        <v>0</v>
      </c>
      <c r="CJ208" s="194">
        <f t="shared" si="361"/>
        <v>0</v>
      </c>
      <c r="CK208" s="194">
        <f t="shared" si="36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3"/>
        <v/>
      </c>
      <c r="DB208" s="193" t="str">
        <f t="shared" si="364"/>
        <v/>
      </c>
      <c r="DC208" s="193" t="str">
        <f t="shared" si="365"/>
        <v/>
      </c>
      <c r="DD208" s="193" t="str">
        <f t="shared" si="366"/>
        <v/>
      </c>
      <c r="DE208" s="193" t="str">
        <f t="shared" si="367"/>
        <v/>
      </c>
      <c r="DF208" s="193" t="str">
        <f t="shared" si="368"/>
        <v/>
      </c>
      <c r="DG208" s="193" t="str">
        <f t="shared" si="369"/>
        <v/>
      </c>
      <c r="DH208" s="193" t="str">
        <f t="shared" si="370"/>
        <v/>
      </c>
      <c r="DI208" s="193" t="str">
        <f t="shared" si="371"/>
        <v/>
      </c>
      <c r="DJ208" s="193" t="str">
        <f t="shared" si="372"/>
        <v/>
      </c>
      <c r="DK208" s="193" t="str">
        <f t="shared" si="373"/>
        <v/>
      </c>
      <c r="DL208" s="193" t="str">
        <f t="shared" si="374"/>
        <v/>
      </c>
      <c r="DM208" s="193" t="str">
        <f t="shared" si="375"/>
        <v/>
      </c>
      <c r="DN208" s="193" t="str">
        <f t="shared" si="376"/>
        <v/>
      </c>
      <c r="DO208" s="193" t="str">
        <f t="shared" si="377"/>
        <v/>
      </c>
      <c r="DP208" s="193" t="str">
        <f t="shared" si="378"/>
        <v/>
      </c>
      <c r="DQ208" s="193" t="str">
        <f t="shared" si="379"/>
        <v/>
      </c>
      <c r="DR208" s="193" t="str">
        <f t="shared" si="380"/>
        <v/>
      </c>
      <c r="DS208" s="193" t="str">
        <f t="shared" si="381"/>
        <v/>
      </c>
      <c r="DT208" s="193" t="str">
        <f t="shared" si="382"/>
        <v/>
      </c>
      <c r="EA208" s="194">
        <f t="shared" si="383"/>
        <v>0</v>
      </c>
      <c r="EB208" s="194">
        <f t="shared" si="384"/>
        <v>0</v>
      </c>
      <c r="EC208" s="194">
        <f t="shared" si="385"/>
        <v>0</v>
      </c>
      <c r="ED208" s="194">
        <f t="shared" si="386"/>
        <v>0</v>
      </c>
      <c r="EE208" s="194">
        <f t="shared" si="387"/>
        <v>0</v>
      </c>
      <c r="EF208" s="194">
        <f t="shared" si="388"/>
        <v>0</v>
      </c>
      <c r="EG208" s="194">
        <f t="shared" si="389"/>
        <v>0</v>
      </c>
      <c r="EH208" s="194">
        <f t="shared" si="390"/>
        <v>0</v>
      </c>
      <c r="EI208" s="194">
        <f t="shared" si="391"/>
        <v>0</v>
      </c>
      <c r="EJ208" s="194">
        <f t="shared" si="392"/>
        <v>0</v>
      </c>
      <c r="EK208" s="194">
        <f t="shared" si="393"/>
        <v>0</v>
      </c>
      <c r="EL208" s="194">
        <f t="shared" si="394"/>
        <v>0</v>
      </c>
      <c r="EM208" s="194">
        <f t="shared" si="395"/>
        <v>0</v>
      </c>
      <c r="EN208" s="194">
        <f t="shared" si="396"/>
        <v>0</v>
      </c>
      <c r="EO208" s="194">
        <f t="shared" si="397"/>
        <v>0</v>
      </c>
      <c r="EP208" s="194">
        <f t="shared" si="398"/>
        <v>0</v>
      </c>
      <c r="EQ208" s="194">
        <f t="shared" si="399"/>
        <v>0</v>
      </c>
      <c r="ER208" s="194">
        <f t="shared" si="400"/>
        <v>0</v>
      </c>
      <c r="ES208" s="194">
        <f t="shared" si="401"/>
        <v>0</v>
      </c>
      <c r="ET208" s="194">
        <f t="shared" si="402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3"/>
        <v>0</v>
      </c>
      <c r="D209" s="114">
        <f t="shared" si="40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2"/>
        <v/>
      </c>
      <c r="CB209" s="193" t="str">
        <f t="shared" si="404"/>
        <v/>
      </c>
      <c r="CC209" s="193" t="str">
        <f t="shared" si="354"/>
        <v/>
      </c>
      <c r="CD209" s="193" t="str">
        <f t="shared" si="355"/>
        <v/>
      </c>
      <c r="CE209" s="193" t="str">
        <f t="shared" si="356"/>
        <v/>
      </c>
      <c r="CF209" s="193" t="str">
        <f t="shared" si="357"/>
        <v/>
      </c>
      <c r="CG209" s="194">
        <f t="shared" si="358"/>
        <v>0</v>
      </c>
      <c r="CH209" s="194">
        <f t="shared" si="359"/>
        <v>0</v>
      </c>
      <c r="CI209" s="194">
        <f t="shared" si="360"/>
        <v>0</v>
      </c>
      <c r="CJ209" s="194">
        <f t="shared" si="361"/>
        <v>0</v>
      </c>
      <c r="CK209" s="194">
        <f t="shared" si="36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3"/>
        <v/>
      </c>
      <c r="DB209" s="193" t="str">
        <f t="shared" si="364"/>
        <v/>
      </c>
      <c r="DC209" s="193" t="str">
        <f t="shared" si="365"/>
        <v/>
      </c>
      <c r="DD209" s="193" t="str">
        <f t="shared" si="366"/>
        <v/>
      </c>
      <c r="DE209" s="193" t="str">
        <f t="shared" si="367"/>
        <v/>
      </c>
      <c r="DF209" s="193" t="str">
        <f t="shared" si="368"/>
        <v/>
      </c>
      <c r="DG209" s="193" t="str">
        <f t="shared" si="369"/>
        <v/>
      </c>
      <c r="DH209" s="193" t="str">
        <f t="shared" si="370"/>
        <v/>
      </c>
      <c r="DI209" s="193" t="str">
        <f t="shared" si="371"/>
        <v/>
      </c>
      <c r="DJ209" s="193" t="str">
        <f t="shared" si="372"/>
        <v/>
      </c>
      <c r="DK209" s="193" t="str">
        <f t="shared" si="373"/>
        <v/>
      </c>
      <c r="DL209" s="193" t="str">
        <f t="shared" si="374"/>
        <v/>
      </c>
      <c r="DM209" s="193" t="str">
        <f t="shared" si="375"/>
        <v/>
      </c>
      <c r="DN209" s="193" t="str">
        <f t="shared" si="376"/>
        <v/>
      </c>
      <c r="DO209" s="193" t="str">
        <f t="shared" si="377"/>
        <v/>
      </c>
      <c r="DP209" s="193" t="str">
        <f t="shared" si="378"/>
        <v/>
      </c>
      <c r="DQ209" s="193" t="str">
        <f t="shared" si="379"/>
        <v/>
      </c>
      <c r="DR209" s="193" t="str">
        <f t="shared" si="380"/>
        <v/>
      </c>
      <c r="DS209" s="193" t="str">
        <f t="shared" si="381"/>
        <v/>
      </c>
      <c r="DT209" s="193" t="str">
        <f t="shared" si="382"/>
        <v/>
      </c>
      <c r="EA209" s="194">
        <f t="shared" si="383"/>
        <v>0</v>
      </c>
      <c r="EB209" s="194">
        <f t="shared" si="384"/>
        <v>0</v>
      </c>
      <c r="EC209" s="194">
        <f t="shared" si="385"/>
        <v>0</v>
      </c>
      <c r="ED209" s="194">
        <f t="shared" si="386"/>
        <v>0</v>
      </c>
      <c r="EE209" s="194">
        <f t="shared" si="387"/>
        <v>0</v>
      </c>
      <c r="EF209" s="194">
        <f t="shared" si="388"/>
        <v>0</v>
      </c>
      <c r="EG209" s="194">
        <f t="shared" si="389"/>
        <v>0</v>
      </c>
      <c r="EH209" s="194">
        <f t="shared" si="390"/>
        <v>0</v>
      </c>
      <c r="EI209" s="194">
        <f t="shared" si="391"/>
        <v>0</v>
      </c>
      <c r="EJ209" s="194">
        <f t="shared" si="392"/>
        <v>0</v>
      </c>
      <c r="EK209" s="194">
        <f t="shared" si="393"/>
        <v>0</v>
      </c>
      <c r="EL209" s="194">
        <f t="shared" si="394"/>
        <v>0</v>
      </c>
      <c r="EM209" s="194">
        <f t="shared" si="395"/>
        <v>0</v>
      </c>
      <c r="EN209" s="194">
        <f t="shared" si="396"/>
        <v>0</v>
      </c>
      <c r="EO209" s="194">
        <f t="shared" si="397"/>
        <v>0</v>
      </c>
      <c r="EP209" s="194">
        <f t="shared" si="398"/>
        <v>0</v>
      </c>
      <c r="EQ209" s="194">
        <f t="shared" si="399"/>
        <v>0</v>
      </c>
      <c r="ER209" s="194">
        <f t="shared" si="400"/>
        <v>0</v>
      </c>
      <c r="ES209" s="194">
        <f t="shared" si="401"/>
        <v>0</v>
      </c>
      <c r="ET209" s="194">
        <f t="shared" si="402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250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252" t="s">
        <v>34</v>
      </c>
      <c r="D219" s="242" t="s">
        <v>33</v>
      </c>
      <c r="E219" s="253" t="s">
        <v>34</v>
      </c>
      <c r="F219" s="242" t="s">
        <v>33</v>
      </c>
      <c r="G219" s="253" t="s">
        <v>34</v>
      </c>
      <c r="H219" s="242" t="s">
        <v>33</v>
      </c>
      <c r="I219" s="253" t="s">
        <v>34</v>
      </c>
      <c r="J219" s="242" t="s">
        <v>33</v>
      </c>
      <c r="K219" s="253" t="s">
        <v>34</v>
      </c>
      <c r="L219" s="242" t="s">
        <v>33</v>
      </c>
      <c r="M219" s="253" t="s">
        <v>34</v>
      </c>
      <c r="N219" s="242" t="s">
        <v>33</v>
      </c>
      <c r="O219" s="253" t="s">
        <v>34</v>
      </c>
      <c r="P219" s="242" t="s">
        <v>33</v>
      </c>
      <c r="Q219" s="253" t="s">
        <v>34</v>
      </c>
      <c r="R219" s="242" t="s">
        <v>33</v>
      </c>
      <c r="S219" s="253" t="s">
        <v>34</v>
      </c>
      <c r="T219" s="242" t="s">
        <v>33</v>
      </c>
      <c r="U219" s="253" t="s">
        <v>34</v>
      </c>
      <c r="V219" s="242" t="s">
        <v>33</v>
      </c>
      <c r="W219" s="253" t="s">
        <v>34</v>
      </c>
      <c r="X219" s="242" t="s">
        <v>33</v>
      </c>
      <c r="Y219" s="253" t="s">
        <v>34</v>
      </c>
      <c r="Z219" s="242" t="s">
        <v>33</v>
      </c>
      <c r="AA219" s="253" t="s">
        <v>34</v>
      </c>
      <c r="AB219" s="242" t="s">
        <v>33</v>
      </c>
      <c r="AC219" s="253" t="s">
        <v>34</v>
      </c>
      <c r="AD219" s="242" t="s">
        <v>33</v>
      </c>
      <c r="AE219" s="253" t="s">
        <v>34</v>
      </c>
      <c r="AF219" s="242" t="s">
        <v>33</v>
      </c>
      <c r="AG219" s="253" t="s">
        <v>34</v>
      </c>
      <c r="AH219" s="242" t="s">
        <v>33</v>
      </c>
      <c r="AI219" s="253" t="s">
        <v>34</v>
      </c>
      <c r="AJ219" s="242" t="s">
        <v>33</v>
      </c>
      <c r="AK219" s="243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247" t="s">
        <v>124</v>
      </c>
      <c r="B220" s="96">
        <f t="shared" ref="B220:C226" si="405">SUM(D220+F220+H220+J220+L220+N220+P220+R220+T220+V220+X220+Z220+AB220+AD220+AF220+AH220+AJ220)</f>
        <v>0</v>
      </c>
      <c r="C220" s="97">
        <f t="shared" si="405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6">IF(B220&lt;   C220,"* El total de Reactivos NO DEBE ser superior al total de Procesados. ","")</f>
        <v/>
      </c>
      <c r="CB220" s="225" t="str">
        <f t="shared" ref="CB220:CB226" si="407">IF(B220&lt;&gt; AL220+ AM220,"* La suma de las columnas Sexo DEBE SER IGUAL a los Procesados. ","")</f>
        <v/>
      </c>
      <c r="CC220" s="225" t="str">
        <f t="shared" ref="CC220:CC226" si="408">IF(B220&lt;  AN220+ AO220,"* La suma de las columna Trans NO DEBE ser superior al total de Procesados. ","")</f>
        <v/>
      </c>
      <c r="CD220" s="225" t="str">
        <f t="shared" ref="CD220:CD226" si="409">IF(B220&lt;  AP220,"* La columna Pueblos Originarios NO DEBE ser superior al total de Procesados. ","")</f>
        <v/>
      </c>
      <c r="CE220" s="225" t="str">
        <f t="shared" ref="CE220:CE226" si="410">IF(B220&lt;  AQ220,"* La columna Migrantes NO DEBE ser superior al total de Procesados. ","")</f>
        <v/>
      </c>
      <c r="CF220" s="169"/>
      <c r="CG220" s="226">
        <f t="shared" ref="CG220:CG226" si="411">IF(B220&lt;   C220,1,0)</f>
        <v>0</v>
      </c>
      <c r="CH220" s="226">
        <f t="shared" ref="CH220:CH226" si="412">IF(B220&lt;&gt; AL220+AM220,1,0)</f>
        <v>0</v>
      </c>
      <c r="CI220" s="226">
        <f t="shared" ref="CI220:CI226" si="413">IF(B220&lt;  AN220+AO220,1,0)</f>
        <v>0</v>
      </c>
      <c r="CJ220" s="226">
        <f t="shared" ref="CJ220:CJ226" si="414">IF(B220&lt;  AP220,1,0)</f>
        <v>0</v>
      </c>
      <c r="CK220" s="226">
        <f t="shared" ref="CK220:CK226" si="415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6">IF(D220&lt;E220,"* Los exámenes Reactivos de 0 a 4 años años NO DEBEN ser mayor a los Exámenes Procesados de la misma edad. ","")</f>
        <v/>
      </c>
      <c r="DB220" s="225" t="str">
        <f t="shared" ref="DB220:DB226" si="417">IF(F220&lt;G220,"* Los exámenes Reactivos de 5 a 9 años años NO DEBEN ser mayor a los Exámenes Procesados de la misma edad. ","")</f>
        <v/>
      </c>
      <c r="DC220" s="225" t="str">
        <f t="shared" ref="DC220:DC226" si="418">IF(H220&lt;I220,"* Los exámenes Reactivos de 10 a 14 años años NO DEBEN ser mayor a los Exámenes Procesados de la misma edad. ","")</f>
        <v/>
      </c>
      <c r="DD220" s="225" t="str">
        <f t="shared" ref="DD220:DD226" si="419">IF(J220&lt;K220,"* Los exámenes Reactivos de 15 a 19 años años NO DEBEN ser mayor a los Exámenes Procesados de la misma edad. ","")</f>
        <v/>
      </c>
      <c r="DE220" s="225" t="str">
        <f t="shared" ref="DE220:DE226" si="420">IF(L220&lt;M220,"* Los exámenes Reactivos de 20 a 24 años años NO DEBEN ser mayor a los Exámenes Procesados de la misma edad. ","")</f>
        <v/>
      </c>
      <c r="DF220" s="225" t="str">
        <f t="shared" ref="DF220:DF226" si="421">IF(N220&lt;O220,"* Los exámenes Reactivos de 25 a 29 años años NO DEBEN ser mayor a los Exámenes Procesados de la misma edad. ","")</f>
        <v/>
      </c>
      <c r="DG220" s="225" t="str">
        <f t="shared" ref="DG220:DG226" si="422">IF(P220&lt;Q220,"* Los exámenes Reactivos de 30 a 34 años años NO DEBEN ser mayor a los Exámenes Procesados de la misma edad. ","")</f>
        <v/>
      </c>
      <c r="DH220" s="225" t="str">
        <f t="shared" ref="DH220:DH226" si="423">IF(R220&lt;S220,"* Los exámenes Reactivos de 35 a 39 años años NO DEBEN ser mayor a los Exámenes Procesados de la misma edad. ","")</f>
        <v/>
      </c>
      <c r="DI220" s="225" t="str">
        <f t="shared" ref="DI220:DI226" si="424">IF(T220&lt;U220,"* Los exámenes Reactivos de 40 a 44 años años NO DEBEN ser mayor a los Exámenes Procesados de la misma edad. ","")</f>
        <v/>
      </c>
      <c r="DJ220" s="225" t="str">
        <f t="shared" ref="DJ220:DJ226" si="425">IF(V220&lt;W220,"* Los exámenes Reactivos de 45 a 49 años años NO DEBEN ser mayor a los Exámenes Procesados de la misma edad. ","")</f>
        <v/>
      </c>
      <c r="DK220" s="225" t="str">
        <f t="shared" ref="DK220:DK226" si="426">IF(X220&lt;Y220,"* Los exámenes Reactivos de 50 a 54 años años NO DEBEN ser mayor a los Exámenes Procesados de la misma edad. ","")</f>
        <v/>
      </c>
      <c r="DL220" s="225" t="str">
        <f t="shared" ref="DL220:DL226" si="427">IF(AF220&lt;AG220,"* Los exámenes Reactivos de 70 a 74 años años NO DEBEN ser mayor a los Exámenes Procesados de la misma edad. ","")</f>
        <v/>
      </c>
      <c r="DM220" s="225" t="str">
        <f t="shared" ref="DM220:DM226" si="428">IF(AH220&lt;AI220,"* Los exámenes Reactivos de 75 a 79 años años NO DEBEN ser mayor a los Exámenes Procesados de la misma edad. ","")</f>
        <v/>
      </c>
      <c r="DN220" s="225" t="str">
        <f t="shared" ref="DN220:DN226" si="429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0">IF(D220&lt;E220,1,0)</f>
        <v>0</v>
      </c>
      <c r="EB220" s="226">
        <f t="shared" ref="EB220:EB226" si="431">IF(F220&lt;G220,1,0)</f>
        <v>0</v>
      </c>
      <c r="EC220" s="226">
        <f t="shared" ref="EC220:EC226" si="432">IF(H220&lt;I220,1,0)</f>
        <v>0</v>
      </c>
      <c r="ED220" s="226">
        <f t="shared" ref="ED220:ED226" si="433">IF(J220&lt;K220,1,0)</f>
        <v>0</v>
      </c>
      <c r="EE220" s="226">
        <f t="shared" ref="EE220:EE226" si="434">IF(L220&lt;M220,1,0)</f>
        <v>0</v>
      </c>
      <c r="EF220" s="226">
        <f t="shared" ref="EF220:EF226" si="435">IF(N220&lt;O220,1,0)</f>
        <v>0</v>
      </c>
      <c r="EG220" s="226">
        <f t="shared" ref="EG220:EG226" si="436">IF(P220&lt;Q220,1,0)</f>
        <v>0</v>
      </c>
      <c r="EH220" s="226">
        <f t="shared" ref="EH220:EH226" si="437">IF(R220&lt;S220,1,0)</f>
        <v>0</v>
      </c>
      <c r="EI220" s="226">
        <f t="shared" ref="EI220:EI226" si="438">IF(T220&lt;U220,1,0)</f>
        <v>0</v>
      </c>
      <c r="EJ220" s="226">
        <f t="shared" ref="EJ220:EJ226" si="439">IF(V220&lt;W220,1,0)</f>
        <v>0</v>
      </c>
      <c r="EK220" s="226">
        <f t="shared" ref="EK220:EK226" si="440">IF(X220&lt;Y220,1,0)</f>
        <v>0</v>
      </c>
      <c r="EL220" s="226">
        <f t="shared" ref="EL220:EL226" si="441">IF(AF220&lt;AG220,1,0)</f>
        <v>0</v>
      </c>
      <c r="EM220" s="226">
        <f t="shared" ref="EM220:EM226" si="442">IF(AH220&lt;AI220,1,0)</f>
        <v>0</v>
      </c>
      <c r="EN220" s="226">
        <f t="shared" ref="EN220:EN226" si="443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247" t="s">
        <v>125</v>
      </c>
      <c r="B221" s="100">
        <f t="shared" si="405"/>
        <v>0</v>
      </c>
      <c r="C221" s="40">
        <f t="shared" si="405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6"/>
        <v/>
      </c>
      <c r="CB221" s="225" t="str">
        <f t="shared" si="407"/>
        <v/>
      </c>
      <c r="CC221" s="225" t="str">
        <f t="shared" si="408"/>
        <v/>
      </c>
      <c r="CD221" s="225" t="str">
        <f t="shared" si="409"/>
        <v/>
      </c>
      <c r="CE221" s="225" t="str">
        <f t="shared" si="410"/>
        <v/>
      </c>
      <c r="CF221" s="169"/>
      <c r="CG221" s="226">
        <f t="shared" si="411"/>
        <v>0</v>
      </c>
      <c r="CH221" s="226">
        <f t="shared" si="412"/>
        <v>0</v>
      </c>
      <c r="CI221" s="226">
        <f t="shared" si="413"/>
        <v>0</v>
      </c>
      <c r="CJ221" s="226">
        <f t="shared" si="414"/>
        <v>0</v>
      </c>
      <c r="CK221" s="226">
        <f t="shared" si="415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6"/>
        <v/>
      </c>
      <c r="DB221" s="225" t="str">
        <f t="shared" si="417"/>
        <v/>
      </c>
      <c r="DC221" s="225" t="str">
        <f t="shared" si="418"/>
        <v/>
      </c>
      <c r="DD221" s="225" t="str">
        <f t="shared" si="419"/>
        <v/>
      </c>
      <c r="DE221" s="225" t="str">
        <f t="shared" si="420"/>
        <v/>
      </c>
      <c r="DF221" s="225" t="str">
        <f t="shared" si="421"/>
        <v/>
      </c>
      <c r="DG221" s="225" t="str">
        <f t="shared" si="422"/>
        <v/>
      </c>
      <c r="DH221" s="225" t="str">
        <f t="shared" si="423"/>
        <v/>
      </c>
      <c r="DI221" s="225" t="str">
        <f t="shared" si="424"/>
        <v/>
      </c>
      <c r="DJ221" s="225" t="str">
        <f t="shared" si="425"/>
        <v/>
      </c>
      <c r="DK221" s="225" t="str">
        <f t="shared" si="426"/>
        <v/>
      </c>
      <c r="DL221" s="225" t="str">
        <f t="shared" si="427"/>
        <v/>
      </c>
      <c r="DM221" s="225" t="str">
        <f t="shared" si="428"/>
        <v/>
      </c>
      <c r="DN221" s="225" t="str">
        <f t="shared" si="429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0"/>
        <v>0</v>
      </c>
      <c r="EB221" s="226">
        <f t="shared" si="431"/>
        <v>0</v>
      </c>
      <c r="EC221" s="226">
        <f t="shared" si="432"/>
        <v>0</v>
      </c>
      <c r="ED221" s="226">
        <f t="shared" si="433"/>
        <v>0</v>
      </c>
      <c r="EE221" s="226">
        <f t="shared" si="434"/>
        <v>0</v>
      </c>
      <c r="EF221" s="226">
        <f t="shared" si="435"/>
        <v>0</v>
      </c>
      <c r="EG221" s="226">
        <f t="shared" si="436"/>
        <v>0</v>
      </c>
      <c r="EH221" s="226">
        <f t="shared" si="437"/>
        <v>0</v>
      </c>
      <c r="EI221" s="226">
        <f t="shared" si="438"/>
        <v>0</v>
      </c>
      <c r="EJ221" s="226">
        <f t="shared" si="439"/>
        <v>0</v>
      </c>
      <c r="EK221" s="226">
        <f t="shared" si="440"/>
        <v>0</v>
      </c>
      <c r="EL221" s="226">
        <f t="shared" si="441"/>
        <v>0</v>
      </c>
      <c r="EM221" s="226">
        <f t="shared" si="442"/>
        <v>0</v>
      </c>
      <c r="EN221" s="226">
        <f t="shared" si="443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247" t="s">
        <v>126</v>
      </c>
      <c r="B222" s="100">
        <f t="shared" si="405"/>
        <v>0</v>
      </c>
      <c r="C222" s="40">
        <f t="shared" si="405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6"/>
        <v/>
      </c>
      <c r="CB222" s="225" t="str">
        <f t="shared" si="407"/>
        <v/>
      </c>
      <c r="CC222" s="225" t="str">
        <f t="shared" si="408"/>
        <v/>
      </c>
      <c r="CD222" s="225" t="str">
        <f t="shared" si="409"/>
        <v/>
      </c>
      <c r="CE222" s="225" t="str">
        <f t="shared" si="410"/>
        <v/>
      </c>
      <c r="CF222" s="169"/>
      <c r="CG222" s="226">
        <f t="shared" si="411"/>
        <v>0</v>
      </c>
      <c r="CH222" s="226">
        <f t="shared" si="412"/>
        <v>0</v>
      </c>
      <c r="CI222" s="226">
        <f t="shared" si="413"/>
        <v>0</v>
      </c>
      <c r="CJ222" s="226">
        <f t="shared" si="414"/>
        <v>0</v>
      </c>
      <c r="CK222" s="226">
        <f t="shared" si="415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6"/>
        <v/>
      </c>
      <c r="DB222" s="225" t="str">
        <f t="shared" si="417"/>
        <v/>
      </c>
      <c r="DC222" s="225" t="str">
        <f t="shared" si="418"/>
        <v/>
      </c>
      <c r="DD222" s="225" t="str">
        <f t="shared" si="419"/>
        <v/>
      </c>
      <c r="DE222" s="225" t="str">
        <f t="shared" si="420"/>
        <v/>
      </c>
      <c r="DF222" s="225" t="str">
        <f t="shared" si="421"/>
        <v/>
      </c>
      <c r="DG222" s="225" t="str">
        <f t="shared" si="422"/>
        <v/>
      </c>
      <c r="DH222" s="225" t="str">
        <f t="shared" si="423"/>
        <v/>
      </c>
      <c r="DI222" s="225" t="str">
        <f t="shared" si="424"/>
        <v/>
      </c>
      <c r="DJ222" s="225" t="str">
        <f t="shared" si="425"/>
        <v/>
      </c>
      <c r="DK222" s="225" t="str">
        <f t="shared" si="426"/>
        <v/>
      </c>
      <c r="DL222" s="225" t="str">
        <f t="shared" si="427"/>
        <v/>
      </c>
      <c r="DM222" s="225" t="str">
        <f t="shared" si="428"/>
        <v/>
      </c>
      <c r="DN222" s="225" t="str">
        <f t="shared" si="429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0"/>
        <v>0</v>
      </c>
      <c r="EB222" s="226">
        <f t="shared" si="431"/>
        <v>0</v>
      </c>
      <c r="EC222" s="226">
        <f t="shared" si="432"/>
        <v>0</v>
      </c>
      <c r="ED222" s="226">
        <f t="shared" si="433"/>
        <v>0</v>
      </c>
      <c r="EE222" s="226">
        <f t="shared" si="434"/>
        <v>0</v>
      </c>
      <c r="EF222" s="226">
        <f t="shared" si="435"/>
        <v>0</v>
      </c>
      <c r="EG222" s="226">
        <f t="shared" si="436"/>
        <v>0</v>
      </c>
      <c r="EH222" s="226">
        <f t="shared" si="437"/>
        <v>0</v>
      </c>
      <c r="EI222" s="226">
        <f t="shared" si="438"/>
        <v>0</v>
      </c>
      <c r="EJ222" s="226">
        <f t="shared" si="439"/>
        <v>0</v>
      </c>
      <c r="EK222" s="226">
        <f t="shared" si="440"/>
        <v>0</v>
      </c>
      <c r="EL222" s="226">
        <f t="shared" si="441"/>
        <v>0</v>
      </c>
      <c r="EM222" s="226">
        <f t="shared" si="442"/>
        <v>0</v>
      </c>
      <c r="EN222" s="226">
        <f t="shared" si="443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247" t="s">
        <v>127</v>
      </c>
      <c r="B223" s="100">
        <f t="shared" si="405"/>
        <v>0</v>
      </c>
      <c r="C223" s="40">
        <f t="shared" si="405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6"/>
        <v/>
      </c>
      <c r="CB223" s="225" t="str">
        <f t="shared" si="407"/>
        <v/>
      </c>
      <c r="CC223" s="225" t="str">
        <f t="shared" si="408"/>
        <v/>
      </c>
      <c r="CD223" s="225" t="str">
        <f t="shared" si="409"/>
        <v/>
      </c>
      <c r="CE223" s="225" t="str">
        <f t="shared" si="410"/>
        <v/>
      </c>
      <c r="CF223" s="169"/>
      <c r="CG223" s="226">
        <f t="shared" si="411"/>
        <v>0</v>
      </c>
      <c r="CH223" s="226">
        <f t="shared" si="412"/>
        <v>0</v>
      </c>
      <c r="CI223" s="226">
        <f t="shared" si="413"/>
        <v>0</v>
      </c>
      <c r="CJ223" s="226">
        <f t="shared" si="414"/>
        <v>0</v>
      </c>
      <c r="CK223" s="226">
        <f t="shared" si="415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6"/>
        <v/>
      </c>
      <c r="DB223" s="225" t="str">
        <f t="shared" si="417"/>
        <v/>
      </c>
      <c r="DC223" s="225" t="str">
        <f t="shared" si="418"/>
        <v/>
      </c>
      <c r="DD223" s="225" t="str">
        <f t="shared" si="419"/>
        <v/>
      </c>
      <c r="DE223" s="225" t="str">
        <f t="shared" si="420"/>
        <v/>
      </c>
      <c r="DF223" s="225" t="str">
        <f t="shared" si="421"/>
        <v/>
      </c>
      <c r="DG223" s="225" t="str">
        <f t="shared" si="422"/>
        <v/>
      </c>
      <c r="DH223" s="225" t="str">
        <f t="shared" si="423"/>
        <v/>
      </c>
      <c r="DI223" s="225" t="str">
        <f t="shared" si="424"/>
        <v/>
      </c>
      <c r="DJ223" s="225" t="str">
        <f t="shared" si="425"/>
        <v/>
      </c>
      <c r="DK223" s="225" t="str">
        <f t="shared" si="426"/>
        <v/>
      </c>
      <c r="DL223" s="225" t="str">
        <f t="shared" si="427"/>
        <v/>
      </c>
      <c r="DM223" s="225" t="str">
        <f t="shared" si="428"/>
        <v/>
      </c>
      <c r="DN223" s="225" t="str">
        <f t="shared" si="429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0"/>
        <v>0</v>
      </c>
      <c r="EB223" s="226">
        <f t="shared" si="431"/>
        <v>0</v>
      </c>
      <c r="EC223" s="226">
        <f t="shared" si="432"/>
        <v>0</v>
      </c>
      <c r="ED223" s="226">
        <f t="shared" si="433"/>
        <v>0</v>
      </c>
      <c r="EE223" s="226">
        <f t="shared" si="434"/>
        <v>0</v>
      </c>
      <c r="EF223" s="226">
        <f t="shared" si="435"/>
        <v>0</v>
      </c>
      <c r="EG223" s="226">
        <f t="shared" si="436"/>
        <v>0</v>
      </c>
      <c r="EH223" s="226">
        <f t="shared" si="437"/>
        <v>0</v>
      </c>
      <c r="EI223" s="226">
        <f t="shared" si="438"/>
        <v>0</v>
      </c>
      <c r="EJ223" s="226">
        <f t="shared" si="439"/>
        <v>0</v>
      </c>
      <c r="EK223" s="226">
        <f t="shared" si="440"/>
        <v>0</v>
      </c>
      <c r="EL223" s="226">
        <f t="shared" si="441"/>
        <v>0</v>
      </c>
      <c r="EM223" s="226">
        <f t="shared" si="442"/>
        <v>0</v>
      </c>
      <c r="EN223" s="226">
        <f t="shared" si="443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247" t="s">
        <v>128</v>
      </c>
      <c r="B224" s="100">
        <f t="shared" si="405"/>
        <v>0</v>
      </c>
      <c r="C224" s="40">
        <f t="shared" si="405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6"/>
        <v/>
      </c>
      <c r="CB224" s="225" t="str">
        <f t="shared" si="407"/>
        <v/>
      </c>
      <c r="CC224" s="225" t="str">
        <f t="shared" si="408"/>
        <v/>
      </c>
      <c r="CD224" s="225" t="str">
        <f t="shared" si="409"/>
        <v/>
      </c>
      <c r="CE224" s="225" t="str">
        <f t="shared" si="410"/>
        <v/>
      </c>
      <c r="CF224" s="169"/>
      <c r="CG224" s="226">
        <f t="shared" si="411"/>
        <v>0</v>
      </c>
      <c r="CH224" s="226">
        <f t="shared" si="412"/>
        <v>0</v>
      </c>
      <c r="CI224" s="226">
        <f t="shared" si="413"/>
        <v>0</v>
      </c>
      <c r="CJ224" s="226">
        <f t="shared" si="414"/>
        <v>0</v>
      </c>
      <c r="CK224" s="226">
        <f t="shared" si="415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6"/>
        <v/>
      </c>
      <c r="DB224" s="225" t="str">
        <f t="shared" si="417"/>
        <v/>
      </c>
      <c r="DC224" s="225" t="str">
        <f t="shared" si="418"/>
        <v/>
      </c>
      <c r="DD224" s="225" t="str">
        <f t="shared" si="419"/>
        <v/>
      </c>
      <c r="DE224" s="225" t="str">
        <f t="shared" si="420"/>
        <v/>
      </c>
      <c r="DF224" s="225" t="str">
        <f t="shared" si="421"/>
        <v/>
      </c>
      <c r="DG224" s="225" t="str">
        <f t="shared" si="422"/>
        <v/>
      </c>
      <c r="DH224" s="225" t="str">
        <f t="shared" si="423"/>
        <v/>
      </c>
      <c r="DI224" s="225" t="str">
        <f t="shared" si="424"/>
        <v/>
      </c>
      <c r="DJ224" s="225" t="str">
        <f t="shared" si="425"/>
        <v/>
      </c>
      <c r="DK224" s="225" t="str">
        <f t="shared" si="426"/>
        <v/>
      </c>
      <c r="DL224" s="225" t="str">
        <f t="shared" si="427"/>
        <v/>
      </c>
      <c r="DM224" s="225" t="str">
        <f t="shared" si="428"/>
        <v/>
      </c>
      <c r="DN224" s="225" t="str">
        <f t="shared" si="429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0"/>
        <v>0</v>
      </c>
      <c r="EB224" s="226">
        <f t="shared" si="431"/>
        <v>0</v>
      </c>
      <c r="EC224" s="226">
        <f t="shared" si="432"/>
        <v>0</v>
      </c>
      <c r="ED224" s="226">
        <f t="shared" si="433"/>
        <v>0</v>
      </c>
      <c r="EE224" s="226">
        <f t="shared" si="434"/>
        <v>0</v>
      </c>
      <c r="EF224" s="226">
        <f t="shared" si="435"/>
        <v>0</v>
      </c>
      <c r="EG224" s="226">
        <f t="shared" si="436"/>
        <v>0</v>
      </c>
      <c r="EH224" s="226">
        <f t="shared" si="437"/>
        <v>0</v>
      </c>
      <c r="EI224" s="226">
        <f t="shared" si="438"/>
        <v>0</v>
      </c>
      <c r="EJ224" s="226">
        <f t="shared" si="439"/>
        <v>0</v>
      </c>
      <c r="EK224" s="226">
        <f t="shared" si="440"/>
        <v>0</v>
      </c>
      <c r="EL224" s="226">
        <f t="shared" si="441"/>
        <v>0</v>
      </c>
      <c r="EM224" s="226">
        <f t="shared" si="442"/>
        <v>0</v>
      </c>
      <c r="EN224" s="226">
        <f t="shared" si="443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247" t="s">
        <v>129</v>
      </c>
      <c r="B225" s="100">
        <f t="shared" si="405"/>
        <v>0</v>
      </c>
      <c r="C225" s="40">
        <f t="shared" si="405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6"/>
        <v/>
      </c>
      <c r="CB225" s="225" t="str">
        <f t="shared" si="407"/>
        <v/>
      </c>
      <c r="CC225" s="225" t="str">
        <f t="shared" si="408"/>
        <v/>
      </c>
      <c r="CD225" s="225" t="str">
        <f t="shared" si="409"/>
        <v/>
      </c>
      <c r="CE225" s="225" t="str">
        <f t="shared" si="410"/>
        <v/>
      </c>
      <c r="CF225" s="169"/>
      <c r="CG225" s="226">
        <f t="shared" si="411"/>
        <v>0</v>
      </c>
      <c r="CH225" s="226">
        <f t="shared" si="412"/>
        <v>0</v>
      </c>
      <c r="CI225" s="226">
        <f t="shared" si="413"/>
        <v>0</v>
      </c>
      <c r="CJ225" s="226">
        <f t="shared" si="414"/>
        <v>0</v>
      </c>
      <c r="CK225" s="226">
        <f t="shared" si="415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6"/>
        <v/>
      </c>
      <c r="DB225" s="225" t="str">
        <f t="shared" si="417"/>
        <v/>
      </c>
      <c r="DC225" s="225" t="str">
        <f t="shared" si="418"/>
        <v/>
      </c>
      <c r="DD225" s="225" t="str">
        <f t="shared" si="419"/>
        <v/>
      </c>
      <c r="DE225" s="225" t="str">
        <f t="shared" si="420"/>
        <v/>
      </c>
      <c r="DF225" s="225" t="str">
        <f t="shared" si="421"/>
        <v/>
      </c>
      <c r="DG225" s="225" t="str">
        <f t="shared" si="422"/>
        <v/>
      </c>
      <c r="DH225" s="225" t="str">
        <f t="shared" si="423"/>
        <v/>
      </c>
      <c r="DI225" s="225" t="str">
        <f t="shared" si="424"/>
        <v/>
      </c>
      <c r="DJ225" s="225" t="str">
        <f t="shared" si="425"/>
        <v/>
      </c>
      <c r="DK225" s="225" t="str">
        <f t="shared" si="426"/>
        <v/>
      </c>
      <c r="DL225" s="225" t="str">
        <f t="shared" si="427"/>
        <v/>
      </c>
      <c r="DM225" s="225" t="str">
        <f t="shared" si="428"/>
        <v/>
      </c>
      <c r="DN225" s="225" t="str">
        <f t="shared" si="429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0"/>
        <v>0</v>
      </c>
      <c r="EB225" s="226">
        <f t="shared" si="431"/>
        <v>0</v>
      </c>
      <c r="EC225" s="226">
        <f t="shared" si="432"/>
        <v>0</v>
      </c>
      <c r="ED225" s="226">
        <f t="shared" si="433"/>
        <v>0</v>
      </c>
      <c r="EE225" s="226">
        <f t="shared" si="434"/>
        <v>0</v>
      </c>
      <c r="EF225" s="226">
        <f t="shared" si="435"/>
        <v>0</v>
      </c>
      <c r="EG225" s="226">
        <f t="shared" si="436"/>
        <v>0</v>
      </c>
      <c r="EH225" s="226">
        <f t="shared" si="437"/>
        <v>0</v>
      </c>
      <c r="EI225" s="226">
        <f t="shared" si="438"/>
        <v>0</v>
      </c>
      <c r="EJ225" s="226">
        <f t="shared" si="439"/>
        <v>0</v>
      </c>
      <c r="EK225" s="226">
        <f t="shared" si="440"/>
        <v>0</v>
      </c>
      <c r="EL225" s="226">
        <f t="shared" si="441"/>
        <v>0</v>
      </c>
      <c r="EM225" s="226">
        <f t="shared" si="442"/>
        <v>0</v>
      </c>
      <c r="EN225" s="226">
        <f t="shared" si="443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248" t="s">
        <v>130</v>
      </c>
      <c r="B226" s="103">
        <f t="shared" si="405"/>
        <v>0</v>
      </c>
      <c r="C226" s="104">
        <f t="shared" si="405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6"/>
        <v/>
      </c>
      <c r="CB226" s="225" t="str">
        <f t="shared" si="407"/>
        <v/>
      </c>
      <c r="CC226" s="225" t="str">
        <f t="shared" si="408"/>
        <v/>
      </c>
      <c r="CD226" s="225" t="str">
        <f t="shared" si="409"/>
        <v/>
      </c>
      <c r="CE226" s="225" t="str">
        <f t="shared" si="410"/>
        <v/>
      </c>
      <c r="CF226" s="169"/>
      <c r="CG226" s="226">
        <f t="shared" si="411"/>
        <v>0</v>
      </c>
      <c r="CH226" s="226">
        <f t="shared" si="412"/>
        <v>0</v>
      </c>
      <c r="CI226" s="226">
        <f t="shared" si="413"/>
        <v>0</v>
      </c>
      <c r="CJ226" s="226">
        <f t="shared" si="414"/>
        <v>0</v>
      </c>
      <c r="CK226" s="226">
        <f t="shared" si="415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6"/>
        <v/>
      </c>
      <c r="DB226" s="225" t="str">
        <f t="shared" si="417"/>
        <v/>
      </c>
      <c r="DC226" s="225" t="str">
        <f t="shared" si="418"/>
        <v/>
      </c>
      <c r="DD226" s="225" t="str">
        <f t="shared" si="419"/>
        <v/>
      </c>
      <c r="DE226" s="225" t="str">
        <f t="shared" si="420"/>
        <v/>
      </c>
      <c r="DF226" s="225" t="str">
        <f t="shared" si="421"/>
        <v/>
      </c>
      <c r="DG226" s="225" t="str">
        <f t="shared" si="422"/>
        <v/>
      </c>
      <c r="DH226" s="225" t="str">
        <f t="shared" si="423"/>
        <v/>
      </c>
      <c r="DI226" s="225" t="str">
        <f t="shared" si="424"/>
        <v/>
      </c>
      <c r="DJ226" s="225" t="str">
        <f t="shared" si="425"/>
        <v/>
      </c>
      <c r="DK226" s="225" t="str">
        <f t="shared" si="426"/>
        <v/>
      </c>
      <c r="DL226" s="225" t="str">
        <f t="shared" si="427"/>
        <v/>
      </c>
      <c r="DM226" s="225" t="str">
        <f t="shared" si="428"/>
        <v/>
      </c>
      <c r="DN226" s="225" t="str">
        <f t="shared" si="429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0"/>
        <v>0</v>
      </c>
      <c r="EB226" s="226">
        <f t="shared" si="431"/>
        <v>0</v>
      </c>
      <c r="EC226" s="226">
        <f t="shared" si="432"/>
        <v>0</v>
      </c>
      <c r="ED226" s="226">
        <f t="shared" si="433"/>
        <v>0</v>
      </c>
      <c r="EE226" s="226">
        <f t="shared" si="434"/>
        <v>0</v>
      </c>
      <c r="EF226" s="226">
        <f t="shared" si="435"/>
        <v>0</v>
      </c>
      <c r="EG226" s="226">
        <f t="shared" si="436"/>
        <v>0</v>
      </c>
      <c r="EH226" s="226">
        <f t="shared" si="437"/>
        <v>0</v>
      </c>
      <c r="EI226" s="226">
        <f t="shared" si="438"/>
        <v>0</v>
      </c>
      <c r="EJ226" s="226">
        <f t="shared" si="439"/>
        <v>0</v>
      </c>
      <c r="EK226" s="226">
        <f t="shared" si="440"/>
        <v>0</v>
      </c>
      <c r="EL226" s="226">
        <f t="shared" si="441"/>
        <v>0</v>
      </c>
      <c r="EM226" s="226">
        <f t="shared" si="442"/>
        <v>0</v>
      </c>
      <c r="EN226" s="226">
        <f t="shared" si="443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252" t="s">
        <v>34</v>
      </c>
      <c r="D230" s="242" t="s">
        <v>33</v>
      </c>
      <c r="E230" s="253" t="s">
        <v>34</v>
      </c>
      <c r="F230" s="242" t="s">
        <v>33</v>
      </c>
      <c r="G230" s="253" t="s">
        <v>34</v>
      </c>
      <c r="H230" s="242" t="s">
        <v>33</v>
      </c>
      <c r="I230" s="253" t="s">
        <v>34</v>
      </c>
      <c r="J230" s="242" t="s">
        <v>33</v>
      </c>
      <c r="K230" s="253" t="s">
        <v>34</v>
      </c>
      <c r="L230" s="242" t="s">
        <v>33</v>
      </c>
      <c r="M230" s="253" t="s">
        <v>34</v>
      </c>
      <c r="N230" s="242" t="s">
        <v>33</v>
      </c>
      <c r="O230" s="253" t="s">
        <v>34</v>
      </c>
      <c r="P230" s="242" t="s">
        <v>33</v>
      </c>
      <c r="Q230" s="253" t="s">
        <v>34</v>
      </c>
      <c r="R230" s="242" t="s">
        <v>33</v>
      </c>
      <c r="S230" s="253" t="s">
        <v>34</v>
      </c>
      <c r="T230" s="242" t="s">
        <v>33</v>
      </c>
      <c r="U230" s="253" t="s">
        <v>34</v>
      </c>
      <c r="V230" s="242" t="s">
        <v>33</v>
      </c>
      <c r="W230" s="253" t="s">
        <v>34</v>
      </c>
      <c r="X230" s="242" t="s">
        <v>33</v>
      </c>
      <c r="Y230" s="253" t="s">
        <v>34</v>
      </c>
      <c r="Z230" s="242" t="s">
        <v>33</v>
      </c>
      <c r="AA230" s="253" t="s">
        <v>34</v>
      </c>
      <c r="AB230" s="242" t="s">
        <v>33</v>
      </c>
      <c r="AC230" s="253" t="s">
        <v>34</v>
      </c>
      <c r="AD230" s="242" t="s">
        <v>33</v>
      </c>
      <c r="AE230" s="253" t="s">
        <v>34</v>
      </c>
      <c r="AF230" s="242" t="s">
        <v>33</v>
      </c>
      <c r="AG230" s="253" t="s">
        <v>34</v>
      </c>
      <c r="AH230" s="242" t="s">
        <v>33</v>
      </c>
      <c r="AI230" s="253" t="s">
        <v>34</v>
      </c>
      <c r="AJ230" s="242" t="s">
        <v>33</v>
      </c>
      <c r="AK230" s="243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247" t="s">
        <v>124</v>
      </c>
      <c r="B231" s="96">
        <f t="shared" ref="B231:C237" si="444">SUM(D231+F231+H231+J231+L231+N231+P231+R231+T231+V231+X231+Z231+AB231+AD231+AF231+AH231+AJ231)</f>
        <v>0</v>
      </c>
      <c r="C231" s="97">
        <f t="shared" si="444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5">IF(B231&lt;   C231,"* El total de Reactivos NO DEBE ser superior al total de Procesados. ","")</f>
        <v/>
      </c>
      <c r="CB231" s="225" t="str">
        <f t="shared" ref="CB231:CB237" si="446">IF(B231&lt;&gt; AL231+ AM231,"* La suma de las columnas Sexo DEBE SER IGUAL a los Procesados. ","")</f>
        <v/>
      </c>
      <c r="CC231" s="225" t="str">
        <f t="shared" ref="CC231:CC237" si="447">IF(B231&lt;  AN231+ AO231,"* La suma de las columna Trans NO DEBE ser superior al total de Procesados. ","")</f>
        <v/>
      </c>
      <c r="CD231" s="225" t="str">
        <f t="shared" ref="CD231:CD237" si="448">IF(B231&lt;  AP231,"* La columna Pueblos Originarios NO DEBE ser superior al total de Procesados. ","")</f>
        <v/>
      </c>
      <c r="CE231" s="225" t="str">
        <f t="shared" ref="CE231:CE237" si="449">IF(B231&lt;  AQ231,"* La columna Migrantes NO DEBE ser superior al total de Procesados. ","")</f>
        <v/>
      </c>
      <c r="CF231" s="169"/>
      <c r="CG231" s="226">
        <f t="shared" ref="CG231:CG237" si="450">IF(B231&lt;   C231,1,0)</f>
        <v>0</v>
      </c>
      <c r="CH231" s="226">
        <f t="shared" ref="CH231:CH237" si="451">IF(B231&lt;&gt; AL231+AM231,1,0)</f>
        <v>0</v>
      </c>
      <c r="CI231" s="226">
        <f t="shared" ref="CI231:CI237" si="452">IF(B231&lt;  AN231+AO231,1,0)</f>
        <v>0</v>
      </c>
      <c r="CJ231" s="226">
        <f t="shared" ref="CJ231:CJ237" si="453">IF(B231&lt;  AP231,1,0)</f>
        <v>0</v>
      </c>
      <c r="CK231" s="226">
        <f t="shared" ref="CK231:CK237" si="454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5">IF(D231&lt;E231,"* Los exámenes Reactivos de 0 a 4 años años NO DEBEN ser mayor a los Exámenes Procesados de la misma edad. ","")</f>
        <v/>
      </c>
      <c r="DB231" s="225" t="str">
        <f t="shared" ref="DB231:DB237" si="456">IF(F231&lt;G231,"* Los exámenes Reactivos de 5 a 9 años años NO DEBEN ser mayor a los Exámenes Procesados de la misma edad. ","")</f>
        <v/>
      </c>
      <c r="DC231" s="225" t="str">
        <f t="shared" ref="DC231:DC237" si="457">IF(H231&lt;I231,"* Los exámenes Reactivos de 10 a 14 años años NO DEBEN ser mayor a los Exámenes Procesados de la misma edad. ","")</f>
        <v/>
      </c>
      <c r="DD231" s="225" t="str">
        <f t="shared" ref="DD231:DD237" si="458">IF(J231&lt;K231,"* Los exámenes Reactivos de 15 a 19 años años NO DEBEN ser mayor a los Exámenes Procesados de la misma edad. ","")</f>
        <v/>
      </c>
      <c r="DE231" s="225" t="str">
        <f t="shared" ref="DE231:DE237" si="459">IF(L231&lt;M231,"* Los exámenes Reactivos de 20 a 24 años años NO DEBEN ser mayor a los Exámenes Procesados de la misma edad. ","")</f>
        <v/>
      </c>
      <c r="DF231" s="225" t="str">
        <f t="shared" ref="DF231:DF237" si="460">IF(N231&lt;O231,"* Los exámenes Reactivos de 25 a 29 años años NO DEBEN ser mayor a los Exámenes Procesados de la misma edad. ","")</f>
        <v/>
      </c>
      <c r="DG231" s="225" t="str">
        <f t="shared" ref="DG231:DG237" si="461">IF(P231&lt;Q231,"* Los exámenes Reactivos de 30 a 34 años años NO DEBEN ser mayor a los Exámenes Procesados de la misma edad. ","")</f>
        <v/>
      </c>
      <c r="DH231" s="225" t="str">
        <f t="shared" ref="DH231:DH237" si="462">IF(R231&lt;S231,"* Los exámenes Reactivos de 35 a 39 años años NO DEBEN ser mayor a los Exámenes Procesados de la misma edad. ","")</f>
        <v/>
      </c>
      <c r="DI231" s="225" t="str">
        <f t="shared" ref="DI231:DI237" si="463">IF(T231&lt;U231,"* Los exámenes Reactivos de 40 a 44 años años NO DEBEN ser mayor a los Exámenes Procesados de la misma edad. ","")</f>
        <v/>
      </c>
      <c r="DJ231" s="225" t="str">
        <f t="shared" ref="DJ231:DJ237" si="464">IF(V231&lt;W231,"* Los exámenes Reactivos de 45 a 49 años años NO DEBEN ser mayor a los Exámenes Procesados de la misma edad. ","")</f>
        <v/>
      </c>
      <c r="DK231" s="225" t="str">
        <f t="shared" ref="DK231:DK237" si="465">IF(X231&lt;Y231,"* Los exámenes Reactivos de 50 a 54 años años NO DEBEN ser mayor a los Exámenes Procesados de la misma edad. ","")</f>
        <v/>
      </c>
      <c r="DL231" s="225" t="str">
        <f t="shared" ref="DL231:DL237" si="466">IF(AF231&lt;AG231,"* Los exámenes Reactivos de 70 a 74 años años NO DEBEN ser mayor a los Exámenes Procesados de la misma edad. ","")</f>
        <v/>
      </c>
      <c r="DM231" s="225" t="str">
        <f t="shared" ref="DM231:DM237" si="467">IF(AH231&lt;AI231,"* Los exámenes Reactivos de 75 a 79 años años NO DEBEN ser mayor a los Exámenes Procesados de la misma edad. ","")</f>
        <v/>
      </c>
      <c r="DN231" s="225" t="str">
        <f t="shared" ref="DN231:DN237" si="468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69">IF(D231&lt;E231,1,0)</f>
        <v>0</v>
      </c>
      <c r="EB231" s="226">
        <f t="shared" ref="EB231:EB237" si="470">IF(F231&lt;G231,1,0)</f>
        <v>0</v>
      </c>
      <c r="EC231" s="226">
        <f t="shared" ref="EC231:EC237" si="471">IF(H231&lt;I231,1,0)</f>
        <v>0</v>
      </c>
      <c r="ED231" s="226">
        <f t="shared" ref="ED231:ED237" si="472">IF(J231&lt;K231,1,0)</f>
        <v>0</v>
      </c>
      <c r="EE231" s="226">
        <f t="shared" ref="EE231:EE237" si="473">IF(L231&lt;M231,1,0)</f>
        <v>0</v>
      </c>
      <c r="EF231" s="226">
        <f t="shared" ref="EF231:EF237" si="474">IF(N231&lt;O231,1,0)</f>
        <v>0</v>
      </c>
      <c r="EG231" s="226">
        <f t="shared" ref="EG231:EG237" si="475">IF(P231&lt;Q231,1,0)</f>
        <v>0</v>
      </c>
      <c r="EH231" s="226">
        <f t="shared" ref="EH231:EH237" si="476">IF(R231&lt;S231,1,0)</f>
        <v>0</v>
      </c>
      <c r="EI231" s="226">
        <f t="shared" ref="EI231:EI237" si="477">IF(T231&lt;U231,1,0)</f>
        <v>0</v>
      </c>
      <c r="EJ231" s="226">
        <f t="shared" ref="EJ231:EJ237" si="478">IF(V231&lt;W231,1,0)</f>
        <v>0</v>
      </c>
      <c r="EK231" s="226">
        <f t="shared" ref="EK231:EK237" si="479">IF(X231&lt;Y231,1,0)</f>
        <v>0</v>
      </c>
      <c r="EL231" s="226">
        <f t="shared" ref="EL231:EL237" si="480">IF(AF231&lt;AG231,1,0)</f>
        <v>0</v>
      </c>
      <c r="EM231" s="226">
        <f t="shared" ref="EM231:EM237" si="481">IF(AH231&lt;AI231,1,0)</f>
        <v>0</v>
      </c>
      <c r="EN231" s="226">
        <f t="shared" ref="EN231:EN237" si="482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247" t="s">
        <v>125</v>
      </c>
      <c r="B232" s="100">
        <f t="shared" si="444"/>
        <v>0</v>
      </c>
      <c r="C232" s="40">
        <f t="shared" si="444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5"/>
        <v/>
      </c>
      <c r="CB232" s="225" t="str">
        <f t="shared" si="446"/>
        <v/>
      </c>
      <c r="CC232" s="225" t="str">
        <f t="shared" si="447"/>
        <v/>
      </c>
      <c r="CD232" s="225" t="str">
        <f t="shared" si="448"/>
        <v/>
      </c>
      <c r="CE232" s="225" t="str">
        <f t="shared" si="449"/>
        <v/>
      </c>
      <c r="CF232" s="169"/>
      <c r="CG232" s="226">
        <f t="shared" si="450"/>
        <v>0</v>
      </c>
      <c r="CH232" s="226">
        <f t="shared" si="451"/>
        <v>0</v>
      </c>
      <c r="CI232" s="226">
        <f t="shared" si="452"/>
        <v>0</v>
      </c>
      <c r="CJ232" s="226">
        <f t="shared" si="453"/>
        <v>0</v>
      </c>
      <c r="CK232" s="226">
        <f t="shared" si="454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5"/>
        <v/>
      </c>
      <c r="DB232" s="225" t="str">
        <f t="shared" si="456"/>
        <v/>
      </c>
      <c r="DC232" s="225" t="str">
        <f t="shared" si="457"/>
        <v/>
      </c>
      <c r="DD232" s="225" t="str">
        <f t="shared" si="458"/>
        <v/>
      </c>
      <c r="DE232" s="225" t="str">
        <f t="shared" si="459"/>
        <v/>
      </c>
      <c r="DF232" s="225" t="str">
        <f t="shared" si="460"/>
        <v/>
      </c>
      <c r="DG232" s="225" t="str">
        <f t="shared" si="461"/>
        <v/>
      </c>
      <c r="DH232" s="225" t="str">
        <f t="shared" si="462"/>
        <v/>
      </c>
      <c r="DI232" s="225" t="str">
        <f t="shared" si="463"/>
        <v/>
      </c>
      <c r="DJ232" s="225" t="str">
        <f t="shared" si="464"/>
        <v/>
      </c>
      <c r="DK232" s="225" t="str">
        <f t="shared" si="465"/>
        <v/>
      </c>
      <c r="DL232" s="225" t="str">
        <f t="shared" si="466"/>
        <v/>
      </c>
      <c r="DM232" s="225" t="str">
        <f t="shared" si="467"/>
        <v/>
      </c>
      <c r="DN232" s="225" t="str">
        <f t="shared" si="468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69"/>
        <v>0</v>
      </c>
      <c r="EB232" s="226">
        <f t="shared" si="470"/>
        <v>0</v>
      </c>
      <c r="EC232" s="226">
        <f t="shared" si="471"/>
        <v>0</v>
      </c>
      <c r="ED232" s="226">
        <f t="shared" si="472"/>
        <v>0</v>
      </c>
      <c r="EE232" s="226">
        <f t="shared" si="473"/>
        <v>0</v>
      </c>
      <c r="EF232" s="226">
        <f t="shared" si="474"/>
        <v>0</v>
      </c>
      <c r="EG232" s="226">
        <f t="shared" si="475"/>
        <v>0</v>
      </c>
      <c r="EH232" s="226">
        <f t="shared" si="476"/>
        <v>0</v>
      </c>
      <c r="EI232" s="226">
        <f t="shared" si="477"/>
        <v>0</v>
      </c>
      <c r="EJ232" s="226">
        <f t="shared" si="478"/>
        <v>0</v>
      </c>
      <c r="EK232" s="226">
        <f t="shared" si="479"/>
        <v>0</v>
      </c>
      <c r="EL232" s="226">
        <f t="shared" si="480"/>
        <v>0</v>
      </c>
      <c r="EM232" s="226">
        <f t="shared" si="481"/>
        <v>0</v>
      </c>
      <c r="EN232" s="226">
        <f t="shared" si="482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247" t="s">
        <v>126</v>
      </c>
      <c r="B233" s="100">
        <f t="shared" si="444"/>
        <v>0</v>
      </c>
      <c r="C233" s="40">
        <f t="shared" si="444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5"/>
        <v/>
      </c>
      <c r="CB233" s="225" t="str">
        <f t="shared" si="446"/>
        <v/>
      </c>
      <c r="CC233" s="225" t="str">
        <f t="shared" si="447"/>
        <v/>
      </c>
      <c r="CD233" s="225" t="str">
        <f t="shared" si="448"/>
        <v/>
      </c>
      <c r="CE233" s="225" t="str">
        <f t="shared" si="449"/>
        <v/>
      </c>
      <c r="CF233" s="169"/>
      <c r="CG233" s="226">
        <f t="shared" si="450"/>
        <v>0</v>
      </c>
      <c r="CH233" s="226">
        <f t="shared" si="451"/>
        <v>0</v>
      </c>
      <c r="CI233" s="226">
        <f t="shared" si="452"/>
        <v>0</v>
      </c>
      <c r="CJ233" s="226">
        <f t="shared" si="453"/>
        <v>0</v>
      </c>
      <c r="CK233" s="226">
        <f t="shared" si="454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5"/>
        <v/>
      </c>
      <c r="DB233" s="225" t="str">
        <f t="shared" si="456"/>
        <v/>
      </c>
      <c r="DC233" s="225" t="str">
        <f t="shared" si="457"/>
        <v/>
      </c>
      <c r="DD233" s="225" t="str">
        <f t="shared" si="458"/>
        <v/>
      </c>
      <c r="DE233" s="225" t="str">
        <f t="shared" si="459"/>
        <v/>
      </c>
      <c r="DF233" s="225" t="str">
        <f t="shared" si="460"/>
        <v/>
      </c>
      <c r="DG233" s="225" t="str">
        <f t="shared" si="461"/>
        <v/>
      </c>
      <c r="DH233" s="225" t="str">
        <f t="shared" si="462"/>
        <v/>
      </c>
      <c r="DI233" s="225" t="str">
        <f t="shared" si="463"/>
        <v/>
      </c>
      <c r="DJ233" s="225" t="str">
        <f t="shared" si="464"/>
        <v/>
      </c>
      <c r="DK233" s="225" t="str">
        <f t="shared" si="465"/>
        <v/>
      </c>
      <c r="DL233" s="225" t="str">
        <f t="shared" si="466"/>
        <v/>
      </c>
      <c r="DM233" s="225" t="str">
        <f t="shared" si="467"/>
        <v/>
      </c>
      <c r="DN233" s="225" t="str">
        <f t="shared" si="468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69"/>
        <v>0</v>
      </c>
      <c r="EB233" s="226">
        <f t="shared" si="470"/>
        <v>0</v>
      </c>
      <c r="EC233" s="226">
        <f t="shared" si="471"/>
        <v>0</v>
      </c>
      <c r="ED233" s="226">
        <f t="shared" si="472"/>
        <v>0</v>
      </c>
      <c r="EE233" s="226">
        <f t="shared" si="473"/>
        <v>0</v>
      </c>
      <c r="EF233" s="226">
        <f t="shared" si="474"/>
        <v>0</v>
      </c>
      <c r="EG233" s="226">
        <f t="shared" si="475"/>
        <v>0</v>
      </c>
      <c r="EH233" s="226">
        <f t="shared" si="476"/>
        <v>0</v>
      </c>
      <c r="EI233" s="226">
        <f t="shared" si="477"/>
        <v>0</v>
      </c>
      <c r="EJ233" s="226">
        <f t="shared" si="478"/>
        <v>0</v>
      </c>
      <c r="EK233" s="226">
        <f t="shared" si="479"/>
        <v>0</v>
      </c>
      <c r="EL233" s="226">
        <f t="shared" si="480"/>
        <v>0</v>
      </c>
      <c r="EM233" s="226">
        <f t="shared" si="481"/>
        <v>0</v>
      </c>
      <c r="EN233" s="226">
        <f t="shared" si="482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247" t="s">
        <v>127</v>
      </c>
      <c r="B234" s="100">
        <f t="shared" si="444"/>
        <v>0</v>
      </c>
      <c r="C234" s="40">
        <f t="shared" si="444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5"/>
        <v/>
      </c>
      <c r="CB234" s="225" t="str">
        <f t="shared" si="446"/>
        <v/>
      </c>
      <c r="CC234" s="225" t="str">
        <f t="shared" si="447"/>
        <v/>
      </c>
      <c r="CD234" s="225" t="str">
        <f t="shared" si="448"/>
        <v/>
      </c>
      <c r="CE234" s="225" t="str">
        <f t="shared" si="449"/>
        <v/>
      </c>
      <c r="CF234" s="169"/>
      <c r="CG234" s="226">
        <f t="shared" si="450"/>
        <v>0</v>
      </c>
      <c r="CH234" s="226">
        <f t="shared" si="451"/>
        <v>0</v>
      </c>
      <c r="CI234" s="226">
        <f t="shared" si="452"/>
        <v>0</v>
      </c>
      <c r="CJ234" s="226">
        <f t="shared" si="453"/>
        <v>0</v>
      </c>
      <c r="CK234" s="226">
        <f t="shared" si="454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5"/>
        <v/>
      </c>
      <c r="DB234" s="225" t="str">
        <f t="shared" si="456"/>
        <v/>
      </c>
      <c r="DC234" s="225" t="str">
        <f t="shared" si="457"/>
        <v/>
      </c>
      <c r="DD234" s="225" t="str">
        <f t="shared" si="458"/>
        <v/>
      </c>
      <c r="DE234" s="225" t="str">
        <f t="shared" si="459"/>
        <v/>
      </c>
      <c r="DF234" s="225" t="str">
        <f t="shared" si="460"/>
        <v/>
      </c>
      <c r="DG234" s="225" t="str">
        <f t="shared" si="461"/>
        <v/>
      </c>
      <c r="DH234" s="225" t="str">
        <f t="shared" si="462"/>
        <v/>
      </c>
      <c r="DI234" s="225" t="str">
        <f t="shared" si="463"/>
        <v/>
      </c>
      <c r="DJ234" s="225" t="str">
        <f t="shared" si="464"/>
        <v/>
      </c>
      <c r="DK234" s="225" t="str">
        <f t="shared" si="465"/>
        <v/>
      </c>
      <c r="DL234" s="225" t="str">
        <f t="shared" si="466"/>
        <v/>
      </c>
      <c r="DM234" s="225" t="str">
        <f t="shared" si="467"/>
        <v/>
      </c>
      <c r="DN234" s="225" t="str">
        <f t="shared" si="468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69"/>
        <v>0</v>
      </c>
      <c r="EB234" s="226">
        <f t="shared" si="470"/>
        <v>0</v>
      </c>
      <c r="EC234" s="226">
        <f t="shared" si="471"/>
        <v>0</v>
      </c>
      <c r="ED234" s="226">
        <f t="shared" si="472"/>
        <v>0</v>
      </c>
      <c r="EE234" s="226">
        <f t="shared" si="473"/>
        <v>0</v>
      </c>
      <c r="EF234" s="226">
        <f t="shared" si="474"/>
        <v>0</v>
      </c>
      <c r="EG234" s="226">
        <f t="shared" si="475"/>
        <v>0</v>
      </c>
      <c r="EH234" s="226">
        <f t="shared" si="476"/>
        <v>0</v>
      </c>
      <c r="EI234" s="226">
        <f t="shared" si="477"/>
        <v>0</v>
      </c>
      <c r="EJ234" s="226">
        <f t="shared" si="478"/>
        <v>0</v>
      </c>
      <c r="EK234" s="226">
        <f t="shared" si="479"/>
        <v>0</v>
      </c>
      <c r="EL234" s="226">
        <f t="shared" si="480"/>
        <v>0</v>
      </c>
      <c r="EM234" s="226">
        <f t="shared" si="481"/>
        <v>0</v>
      </c>
      <c r="EN234" s="226">
        <f t="shared" si="482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247" t="s">
        <v>128</v>
      </c>
      <c r="B235" s="100">
        <f t="shared" si="444"/>
        <v>0</v>
      </c>
      <c r="C235" s="40">
        <f t="shared" si="444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5"/>
        <v/>
      </c>
      <c r="CB235" s="225" t="str">
        <f t="shared" si="446"/>
        <v/>
      </c>
      <c r="CC235" s="225" t="str">
        <f t="shared" si="447"/>
        <v/>
      </c>
      <c r="CD235" s="225" t="str">
        <f t="shared" si="448"/>
        <v/>
      </c>
      <c r="CE235" s="225" t="str">
        <f t="shared" si="449"/>
        <v/>
      </c>
      <c r="CF235" s="169"/>
      <c r="CG235" s="226">
        <f t="shared" si="450"/>
        <v>0</v>
      </c>
      <c r="CH235" s="226">
        <f t="shared" si="451"/>
        <v>0</v>
      </c>
      <c r="CI235" s="226">
        <f t="shared" si="452"/>
        <v>0</v>
      </c>
      <c r="CJ235" s="226">
        <f t="shared" si="453"/>
        <v>0</v>
      </c>
      <c r="CK235" s="226">
        <f t="shared" si="454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5"/>
        <v/>
      </c>
      <c r="DB235" s="225" t="str">
        <f t="shared" si="456"/>
        <v/>
      </c>
      <c r="DC235" s="225" t="str">
        <f t="shared" si="457"/>
        <v/>
      </c>
      <c r="DD235" s="225" t="str">
        <f t="shared" si="458"/>
        <v/>
      </c>
      <c r="DE235" s="225" t="str">
        <f t="shared" si="459"/>
        <v/>
      </c>
      <c r="DF235" s="225" t="str">
        <f t="shared" si="460"/>
        <v/>
      </c>
      <c r="DG235" s="225" t="str">
        <f t="shared" si="461"/>
        <v/>
      </c>
      <c r="DH235" s="225" t="str">
        <f t="shared" si="462"/>
        <v/>
      </c>
      <c r="DI235" s="225" t="str">
        <f t="shared" si="463"/>
        <v/>
      </c>
      <c r="DJ235" s="225" t="str">
        <f t="shared" si="464"/>
        <v/>
      </c>
      <c r="DK235" s="225" t="str">
        <f t="shared" si="465"/>
        <v/>
      </c>
      <c r="DL235" s="225" t="str">
        <f t="shared" si="466"/>
        <v/>
      </c>
      <c r="DM235" s="225" t="str">
        <f t="shared" si="467"/>
        <v/>
      </c>
      <c r="DN235" s="225" t="str">
        <f t="shared" si="468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69"/>
        <v>0</v>
      </c>
      <c r="EB235" s="226">
        <f t="shared" si="470"/>
        <v>0</v>
      </c>
      <c r="EC235" s="226">
        <f t="shared" si="471"/>
        <v>0</v>
      </c>
      <c r="ED235" s="226">
        <f t="shared" si="472"/>
        <v>0</v>
      </c>
      <c r="EE235" s="226">
        <f t="shared" si="473"/>
        <v>0</v>
      </c>
      <c r="EF235" s="226">
        <f t="shared" si="474"/>
        <v>0</v>
      </c>
      <c r="EG235" s="226">
        <f t="shared" si="475"/>
        <v>0</v>
      </c>
      <c r="EH235" s="226">
        <f t="shared" si="476"/>
        <v>0</v>
      </c>
      <c r="EI235" s="226">
        <f t="shared" si="477"/>
        <v>0</v>
      </c>
      <c r="EJ235" s="226">
        <f t="shared" si="478"/>
        <v>0</v>
      </c>
      <c r="EK235" s="226">
        <f t="shared" si="479"/>
        <v>0</v>
      </c>
      <c r="EL235" s="226">
        <f t="shared" si="480"/>
        <v>0</v>
      </c>
      <c r="EM235" s="226">
        <f t="shared" si="481"/>
        <v>0</v>
      </c>
      <c r="EN235" s="226">
        <f t="shared" si="482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247" t="s">
        <v>129</v>
      </c>
      <c r="B236" s="100">
        <f t="shared" si="444"/>
        <v>0</v>
      </c>
      <c r="C236" s="40">
        <f t="shared" si="444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5"/>
        <v/>
      </c>
      <c r="CB236" s="225" t="str">
        <f t="shared" si="446"/>
        <v/>
      </c>
      <c r="CC236" s="225" t="str">
        <f t="shared" si="447"/>
        <v/>
      </c>
      <c r="CD236" s="225" t="str">
        <f t="shared" si="448"/>
        <v/>
      </c>
      <c r="CE236" s="225" t="str">
        <f t="shared" si="449"/>
        <v/>
      </c>
      <c r="CF236" s="169"/>
      <c r="CG236" s="226">
        <f t="shared" si="450"/>
        <v>0</v>
      </c>
      <c r="CH236" s="226">
        <f t="shared" si="451"/>
        <v>0</v>
      </c>
      <c r="CI236" s="226">
        <f t="shared" si="452"/>
        <v>0</v>
      </c>
      <c r="CJ236" s="226">
        <f t="shared" si="453"/>
        <v>0</v>
      </c>
      <c r="CK236" s="226">
        <f t="shared" si="454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5"/>
        <v/>
      </c>
      <c r="DB236" s="225" t="str">
        <f t="shared" si="456"/>
        <v/>
      </c>
      <c r="DC236" s="225" t="str">
        <f t="shared" si="457"/>
        <v/>
      </c>
      <c r="DD236" s="225" t="str">
        <f t="shared" si="458"/>
        <v/>
      </c>
      <c r="DE236" s="225" t="str">
        <f t="shared" si="459"/>
        <v/>
      </c>
      <c r="DF236" s="225" t="str">
        <f t="shared" si="460"/>
        <v/>
      </c>
      <c r="DG236" s="225" t="str">
        <f t="shared" si="461"/>
        <v/>
      </c>
      <c r="DH236" s="225" t="str">
        <f t="shared" si="462"/>
        <v/>
      </c>
      <c r="DI236" s="225" t="str">
        <f t="shared" si="463"/>
        <v/>
      </c>
      <c r="DJ236" s="225" t="str">
        <f t="shared" si="464"/>
        <v/>
      </c>
      <c r="DK236" s="225" t="str">
        <f t="shared" si="465"/>
        <v/>
      </c>
      <c r="DL236" s="225" t="str">
        <f t="shared" si="466"/>
        <v/>
      </c>
      <c r="DM236" s="225" t="str">
        <f t="shared" si="467"/>
        <v/>
      </c>
      <c r="DN236" s="225" t="str">
        <f t="shared" si="468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69"/>
        <v>0</v>
      </c>
      <c r="EB236" s="226">
        <f t="shared" si="470"/>
        <v>0</v>
      </c>
      <c r="EC236" s="226">
        <f t="shared" si="471"/>
        <v>0</v>
      </c>
      <c r="ED236" s="226">
        <f t="shared" si="472"/>
        <v>0</v>
      </c>
      <c r="EE236" s="226">
        <f t="shared" si="473"/>
        <v>0</v>
      </c>
      <c r="EF236" s="226">
        <f t="shared" si="474"/>
        <v>0</v>
      </c>
      <c r="EG236" s="226">
        <f t="shared" si="475"/>
        <v>0</v>
      </c>
      <c r="EH236" s="226">
        <f t="shared" si="476"/>
        <v>0</v>
      </c>
      <c r="EI236" s="226">
        <f t="shared" si="477"/>
        <v>0</v>
      </c>
      <c r="EJ236" s="226">
        <f t="shared" si="478"/>
        <v>0</v>
      </c>
      <c r="EK236" s="226">
        <f t="shared" si="479"/>
        <v>0</v>
      </c>
      <c r="EL236" s="226">
        <f t="shared" si="480"/>
        <v>0</v>
      </c>
      <c r="EM236" s="226">
        <f t="shared" si="481"/>
        <v>0</v>
      </c>
      <c r="EN236" s="226">
        <f t="shared" si="482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248" t="s">
        <v>130</v>
      </c>
      <c r="B237" s="103">
        <f t="shared" si="444"/>
        <v>0</v>
      </c>
      <c r="C237" s="104">
        <f t="shared" si="444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5"/>
        <v/>
      </c>
      <c r="CB237" s="225" t="str">
        <f t="shared" si="446"/>
        <v/>
      </c>
      <c r="CC237" s="225" t="str">
        <f t="shared" si="447"/>
        <v/>
      </c>
      <c r="CD237" s="225" t="str">
        <f t="shared" si="448"/>
        <v/>
      </c>
      <c r="CE237" s="225" t="str">
        <f t="shared" si="449"/>
        <v/>
      </c>
      <c r="CF237" s="169"/>
      <c r="CG237" s="226">
        <f t="shared" si="450"/>
        <v>0</v>
      </c>
      <c r="CH237" s="226">
        <f t="shared" si="451"/>
        <v>0</v>
      </c>
      <c r="CI237" s="226">
        <f t="shared" si="452"/>
        <v>0</v>
      </c>
      <c r="CJ237" s="226">
        <f t="shared" si="453"/>
        <v>0</v>
      </c>
      <c r="CK237" s="226">
        <f t="shared" si="454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5"/>
        <v/>
      </c>
      <c r="DB237" s="225" t="str">
        <f t="shared" si="456"/>
        <v/>
      </c>
      <c r="DC237" s="225" t="str">
        <f t="shared" si="457"/>
        <v/>
      </c>
      <c r="DD237" s="225" t="str">
        <f t="shared" si="458"/>
        <v/>
      </c>
      <c r="DE237" s="225" t="str">
        <f t="shared" si="459"/>
        <v/>
      </c>
      <c r="DF237" s="225" t="str">
        <f t="shared" si="460"/>
        <v/>
      </c>
      <c r="DG237" s="225" t="str">
        <f t="shared" si="461"/>
        <v/>
      </c>
      <c r="DH237" s="225" t="str">
        <f t="shared" si="462"/>
        <v/>
      </c>
      <c r="DI237" s="225" t="str">
        <f t="shared" si="463"/>
        <v/>
      </c>
      <c r="DJ237" s="225" t="str">
        <f t="shared" si="464"/>
        <v/>
      </c>
      <c r="DK237" s="225" t="str">
        <f t="shared" si="465"/>
        <v/>
      </c>
      <c r="DL237" s="225" t="str">
        <f t="shared" si="466"/>
        <v/>
      </c>
      <c r="DM237" s="225" t="str">
        <f t="shared" si="467"/>
        <v/>
      </c>
      <c r="DN237" s="225" t="str">
        <f t="shared" si="468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69"/>
        <v>0</v>
      </c>
      <c r="EB237" s="226">
        <f t="shared" si="470"/>
        <v>0</v>
      </c>
      <c r="EC237" s="226">
        <f t="shared" si="471"/>
        <v>0</v>
      </c>
      <c r="ED237" s="226">
        <f t="shared" si="472"/>
        <v>0</v>
      </c>
      <c r="EE237" s="226">
        <f t="shared" si="473"/>
        <v>0</v>
      </c>
      <c r="EF237" s="226">
        <f t="shared" si="474"/>
        <v>0</v>
      </c>
      <c r="EG237" s="226">
        <f t="shared" si="475"/>
        <v>0</v>
      </c>
      <c r="EH237" s="226">
        <f t="shared" si="476"/>
        <v>0</v>
      </c>
      <c r="EI237" s="226">
        <f t="shared" si="477"/>
        <v>0</v>
      </c>
      <c r="EJ237" s="226">
        <f t="shared" si="478"/>
        <v>0</v>
      </c>
      <c r="EK237" s="226">
        <f t="shared" si="479"/>
        <v>0</v>
      </c>
      <c r="EL237" s="226">
        <f t="shared" si="480"/>
        <v>0</v>
      </c>
      <c r="EM237" s="226">
        <f t="shared" si="481"/>
        <v>0</v>
      </c>
      <c r="EN237" s="226">
        <f t="shared" si="482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2313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0A6D4FBB-83DA-4C6D-9229-781D145EF3E2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434389C8-1C55-4CDD-B4A1-34354B3C2FA6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C9890015-942E-43F2-995F-4C071A7A2AE4}">
      <formula1>0</formula1>
      <formula2>1000000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",[8]NOMBRE!B2," - ","( ",[8]NOMBRE!C2,[8]NOMBRE!D2,[8]NOMBRE!E2,[8]NOMBRE!F2,[8]NOMBRE!G2,"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",[8]NOMBRE!B6," - ","( ",[8]NOMBRE!C6,[8]NOMBRE!D6," )")</f>
        <v>MES: JULIO - ( 07 )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",[8]NOMBRE!B7)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257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260" t="s">
        <v>33</v>
      </c>
      <c r="C11" s="256" t="s">
        <v>34</v>
      </c>
      <c r="D11" s="261" t="s">
        <v>33</v>
      </c>
      <c r="E11" s="191" t="s">
        <v>34</v>
      </c>
      <c r="F11" s="261" t="s">
        <v>33</v>
      </c>
      <c r="G11" s="191" t="s">
        <v>34</v>
      </c>
      <c r="H11" s="261" t="s">
        <v>33</v>
      </c>
      <c r="I11" s="93" t="s">
        <v>34</v>
      </c>
      <c r="J11" s="259" t="s">
        <v>33</v>
      </c>
      <c r="K11" s="191" t="s">
        <v>34</v>
      </c>
      <c r="L11" s="261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134</v>
      </c>
      <c r="C12" s="97">
        <f t="shared" si="0"/>
        <v>1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>
        <v>0</v>
      </c>
      <c r="O12" s="10">
        <v>0</v>
      </c>
      <c r="P12" s="7">
        <v>13</v>
      </c>
      <c r="Q12" s="10">
        <v>0</v>
      </c>
      <c r="R12" s="7">
        <v>27</v>
      </c>
      <c r="S12" s="10">
        <v>0</v>
      </c>
      <c r="T12" s="7">
        <v>40</v>
      </c>
      <c r="U12" s="10">
        <v>1</v>
      </c>
      <c r="V12" s="7">
        <v>28</v>
      </c>
      <c r="W12" s="10">
        <v>0</v>
      </c>
      <c r="X12" s="7">
        <v>20</v>
      </c>
      <c r="Y12" s="10">
        <v>0</v>
      </c>
      <c r="Z12" s="7">
        <v>4</v>
      </c>
      <c r="AA12" s="10">
        <v>0</v>
      </c>
      <c r="AB12" s="7">
        <v>2</v>
      </c>
      <c r="AC12" s="10">
        <v>0</v>
      </c>
      <c r="AD12" s="7">
        <v>0</v>
      </c>
      <c r="AE12" s="10">
        <v>0</v>
      </c>
      <c r="AF12" s="7">
        <v>0</v>
      </c>
      <c r="AG12" s="10">
        <v>0</v>
      </c>
      <c r="AH12" s="7">
        <v>0</v>
      </c>
      <c r="AI12" s="10">
        <v>0</v>
      </c>
      <c r="AJ12" s="7">
        <v>0</v>
      </c>
      <c r="AK12" s="10">
        <v>0</v>
      </c>
      <c r="AL12" s="7">
        <v>0</v>
      </c>
      <c r="AM12" s="10">
        <v>0</v>
      </c>
      <c r="AN12" s="7">
        <v>0</v>
      </c>
      <c r="AO12" s="10">
        <v>0</v>
      </c>
      <c r="AP12" s="7">
        <v>0</v>
      </c>
      <c r="AQ12" s="27">
        <v>0</v>
      </c>
      <c r="AR12" s="98"/>
      <c r="AS12" s="27">
        <v>134</v>
      </c>
      <c r="AT12" s="9">
        <v>0</v>
      </c>
      <c r="AU12" s="10">
        <v>0</v>
      </c>
      <c r="AV12" s="7">
        <v>0</v>
      </c>
      <c r="AW12" s="8">
        <v>3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103</v>
      </c>
      <c r="C13" s="40">
        <f t="shared" si="0"/>
        <v>1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0</v>
      </c>
      <c r="O13" s="10">
        <v>0</v>
      </c>
      <c r="P13" s="7">
        <v>15</v>
      </c>
      <c r="Q13" s="10">
        <v>0</v>
      </c>
      <c r="R13" s="7">
        <v>27</v>
      </c>
      <c r="S13" s="10">
        <v>0</v>
      </c>
      <c r="T13" s="7">
        <v>27</v>
      </c>
      <c r="U13" s="10">
        <v>1</v>
      </c>
      <c r="V13" s="7">
        <v>19</v>
      </c>
      <c r="W13" s="10">
        <v>0</v>
      </c>
      <c r="X13" s="7">
        <v>14</v>
      </c>
      <c r="Y13" s="10">
        <v>0</v>
      </c>
      <c r="Z13" s="7">
        <v>1</v>
      </c>
      <c r="AA13" s="10">
        <v>0</v>
      </c>
      <c r="AB13" s="7">
        <v>0</v>
      </c>
      <c r="AC13" s="10">
        <v>0</v>
      </c>
      <c r="AD13" s="7">
        <v>0</v>
      </c>
      <c r="AE13" s="10">
        <v>0</v>
      </c>
      <c r="AF13" s="7">
        <v>0</v>
      </c>
      <c r="AG13" s="10">
        <v>0</v>
      </c>
      <c r="AH13" s="7">
        <v>0</v>
      </c>
      <c r="AI13" s="10">
        <v>0</v>
      </c>
      <c r="AJ13" s="7">
        <v>0</v>
      </c>
      <c r="AK13" s="10">
        <v>0</v>
      </c>
      <c r="AL13" s="7">
        <v>0</v>
      </c>
      <c r="AM13" s="10">
        <v>0</v>
      </c>
      <c r="AN13" s="7">
        <v>0</v>
      </c>
      <c r="AO13" s="10">
        <v>0</v>
      </c>
      <c r="AP13" s="7">
        <v>0</v>
      </c>
      <c r="AQ13" s="27">
        <v>0</v>
      </c>
      <c r="AR13" s="98"/>
      <c r="AS13" s="27">
        <v>103</v>
      </c>
      <c r="AT13" s="9">
        <v>0</v>
      </c>
      <c r="AU13" s="10">
        <v>0</v>
      </c>
      <c r="AV13" s="7">
        <v>0</v>
      </c>
      <c r="AW13" s="8">
        <v>3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132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0</v>
      </c>
      <c r="O14" s="10">
        <v>0</v>
      </c>
      <c r="P14" s="7">
        <v>15</v>
      </c>
      <c r="Q14" s="10">
        <v>0</v>
      </c>
      <c r="R14" s="7">
        <v>24</v>
      </c>
      <c r="S14" s="10">
        <v>0</v>
      </c>
      <c r="T14" s="7">
        <v>32</v>
      </c>
      <c r="U14" s="10">
        <v>0</v>
      </c>
      <c r="V14" s="7">
        <v>34</v>
      </c>
      <c r="W14" s="10">
        <v>0</v>
      </c>
      <c r="X14" s="7">
        <v>25</v>
      </c>
      <c r="Y14" s="10">
        <v>0</v>
      </c>
      <c r="Z14" s="7">
        <v>2</v>
      </c>
      <c r="AA14" s="10">
        <v>0</v>
      </c>
      <c r="AB14" s="7">
        <v>0</v>
      </c>
      <c r="AC14" s="10">
        <v>0</v>
      </c>
      <c r="AD14" s="7">
        <v>0</v>
      </c>
      <c r="AE14" s="10">
        <v>0</v>
      </c>
      <c r="AF14" s="7">
        <v>0</v>
      </c>
      <c r="AG14" s="10">
        <v>0</v>
      </c>
      <c r="AH14" s="7">
        <v>0</v>
      </c>
      <c r="AI14" s="10">
        <v>0</v>
      </c>
      <c r="AJ14" s="7">
        <v>0</v>
      </c>
      <c r="AK14" s="10">
        <v>0</v>
      </c>
      <c r="AL14" s="7">
        <v>0</v>
      </c>
      <c r="AM14" s="10">
        <v>0</v>
      </c>
      <c r="AN14" s="7">
        <v>0</v>
      </c>
      <c r="AO14" s="10">
        <v>0</v>
      </c>
      <c r="AP14" s="7">
        <v>0</v>
      </c>
      <c r="AQ14" s="27">
        <v>0</v>
      </c>
      <c r="AR14" s="98"/>
      <c r="AS14" s="27">
        <v>132</v>
      </c>
      <c r="AT14" s="9">
        <v>0</v>
      </c>
      <c r="AU14" s="10">
        <v>0</v>
      </c>
      <c r="AV14" s="7">
        <v>0</v>
      </c>
      <c r="AW14" s="8">
        <v>4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2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>
        <v>0</v>
      </c>
      <c r="O15" s="10">
        <v>0</v>
      </c>
      <c r="P15" s="7">
        <v>0</v>
      </c>
      <c r="Q15" s="10">
        <v>0</v>
      </c>
      <c r="R15" s="7">
        <v>1</v>
      </c>
      <c r="S15" s="10">
        <v>0</v>
      </c>
      <c r="T15" s="7">
        <v>0</v>
      </c>
      <c r="U15" s="10">
        <v>0</v>
      </c>
      <c r="V15" s="7">
        <v>1</v>
      </c>
      <c r="W15" s="10">
        <v>0</v>
      </c>
      <c r="X15" s="7">
        <v>0</v>
      </c>
      <c r="Y15" s="10">
        <v>0</v>
      </c>
      <c r="Z15" s="7">
        <v>0</v>
      </c>
      <c r="AA15" s="10">
        <v>0</v>
      </c>
      <c r="AB15" s="7">
        <v>0</v>
      </c>
      <c r="AC15" s="10">
        <v>0</v>
      </c>
      <c r="AD15" s="7">
        <v>0</v>
      </c>
      <c r="AE15" s="10">
        <v>0</v>
      </c>
      <c r="AF15" s="7">
        <v>0</v>
      </c>
      <c r="AG15" s="10">
        <v>0</v>
      </c>
      <c r="AH15" s="7">
        <v>0</v>
      </c>
      <c r="AI15" s="10">
        <v>0</v>
      </c>
      <c r="AJ15" s="7">
        <v>0</v>
      </c>
      <c r="AK15" s="10">
        <v>0</v>
      </c>
      <c r="AL15" s="7">
        <v>0</v>
      </c>
      <c r="AM15" s="10">
        <v>0</v>
      </c>
      <c r="AN15" s="7">
        <v>0</v>
      </c>
      <c r="AO15" s="10">
        <v>0</v>
      </c>
      <c r="AP15" s="7">
        <v>0</v>
      </c>
      <c r="AQ15" s="27">
        <v>0</v>
      </c>
      <c r="AR15" s="98"/>
      <c r="AS15" s="27">
        <v>2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1</v>
      </c>
      <c r="C16" s="40">
        <f t="shared" si="0"/>
        <v>1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>
        <v>0</v>
      </c>
      <c r="O16" s="10">
        <v>0</v>
      </c>
      <c r="P16" s="7">
        <v>0</v>
      </c>
      <c r="Q16" s="10">
        <v>0</v>
      </c>
      <c r="R16" s="7">
        <v>0</v>
      </c>
      <c r="S16" s="10">
        <v>0</v>
      </c>
      <c r="T16" s="7">
        <v>1</v>
      </c>
      <c r="U16" s="10">
        <v>1</v>
      </c>
      <c r="V16" s="7">
        <v>0</v>
      </c>
      <c r="W16" s="10">
        <v>0</v>
      </c>
      <c r="X16" s="7">
        <v>0</v>
      </c>
      <c r="Y16" s="10">
        <v>0</v>
      </c>
      <c r="Z16" s="7">
        <v>0</v>
      </c>
      <c r="AA16" s="10">
        <v>0</v>
      </c>
      <c r="AB16" s="7">
        <v>0</v>
      </c>
      <c r="AC16" s="10">
        <v>0</v>
      </c>
      <c r="AD16" s="7">
        <v>0</v>
      </c>
      <c r="AE16" s="10">
        <v>0</v>
      </c>
      <c r="AF16" s="7">
        <v>0</v>
      </c>
      <c r="AG16" s="10">
        <v>0</v>
      </c>
      <c r="AH16" s="7">
        <v>0</v>
      </c>
      <c r="AI16" s="10">
        <v>0</v>
      </c>
      <c r="AJ16" s="7">
        <v>0</v>
      </c>
      <c r="AK16" s="10">
        <v>0</v>
      </c>
      <c r="AL16" s="7">
        <v>0</v>
      </c>
      <c r="AM16" s="10">
        <v>0</v>
      </c>
      <c r="AN16" s="7">
        <v>0</v>
      </c>
      <c r="AO16" s="10">
        <v>0</v>
      </c>
      <c r="AP16" s="7">
        <v>0</v>
      </c>
      <c r="AQ16" s="27">
        <v>0</v>
      </c>
      <c r="AR16" s="98"/>
      <c r="AS16" s="27">
        <v>1</v>
      </c>
      <c r="AT16" s="9">
        <v>0</v>
      </c>
      <c r="AU16" s="10">
        <v>0</v>
      </c>
      <c r="AV16" s="7">
        <v>0</v>
      </c>
      <c r="AW16" s="8"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0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>
        <v>0</v>
      </c>
      <c r="O17" s="10">
        <v>0</v>
      </c>
      <c r="P17" s="7">
        <v>0</v>
      </c>
      <c r="Q17" s="10">
        <v>0</v>
      </c>
      <c r="R17" s="7">
        <v>0</v>
      </c>
      <c r="S17" s="10">
        <v>0</v>
      </c>
      <c r="T17" s="7">
        <v>0</v>
      </c>
      <c r="U17" s="10">
        <v>0</v>
      </c>
      <c r="V17" s="7">
        <v>0</v>
      </c>
      <c r="W17" s="10">
        <v>0</v>
      </c>
      <c r="X17" s="7">
        <v>0</v>
      </c>
      <c r="Y17" s="10">
        <v>0</v>
      </c>
      <c r="Z17" s="7">
        <v>0</v>
      </c>
      <c r="AA17" s="10">
        <v>0</v>
      </c>
      <c r="AB17" s="7">
        <v>0</v>
      </c>
      <c r="AC17" s="10">
        <v>0</v>
      </c>
      <c r="AD17" s="7">
        <v>0</v>
      </c>
      <c r="AE17" s="10">
        <v>0</v>
      </c>
      <c r="AF17" s="7">
        <v>0</v>
      </c>
      <c r="AG17" s="10">
        <v>0</v>
      </c>
      <c r="AH17" s="7">
        <v>0</v>
      </c>
      <c r="AI17" s="10">
        <v>0</v>
      </c>
      <c r="AJ17" s="7">
        <v>0</v>
      </c>
      <c r="AK17" s="10">
        <v>0</v>
      </c>
      <c r="AL17" s="7">
        <v>0</v>
      </c>
      <c r="AM17" s="10">
        <v>0</v>
      </c>
      <c r="AN17" s="7">
        <v>0</v>
      </c>
      <c r="AO17" s="10">
        <v>0</v>
      </c>
      <c r="AP17" s="7">
        <v>0</v>
      </c>
      <c r="AQ17" s="27">
        <v>0</v>
      </c>
      <c r="AR17" s="9"/>
      <c r="AS17" s="27"/>
      <c r="AT17" s="9"/>
      <c r="AU17" s="10"/>
      <c r="AV17" s="7"/>
      <c r="AW17" s="8"/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74</v>
      </c>
      <c r="C18" s="40">
        <f t="shared" si="0"/>
        <v>0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>
        <v>1</v>
      </c>
      <c r="O18" s="10">
        <v>0</v>
      </c>
      <c r="P18" s="7">
        <v>9</v>
      </c>
      <c r="Q18" s="10">
        <v>0</v>
      </c>
      <c r="R18" s="7">
        <v>13</v>
      </c>
      <c r="S18" s="10">
        <v>0</v>
      </c>
      <c r="T18" s="7">
        <v>26</v>
      </c>
      <c r="U18" s="10">
        <v>0</v>
      </c>
      <c r="V18" s="7">
        <v>17</v>
      </c>
      <c r="W18" s="10">
        <v>0</v>
      </c>
      <c r="X18" s="7">
        <v>6</v>
      </c>
      <c r="Y18" s="10">
        <v>0</v>
      </c>
      <c r="Z18" s="7">
        <v>2</v>
      </c>
      <c r="AA18" s="10">
        <v>0</v>
      </c>
      <c r="AB18" s="7">
        <v>0</v>
      </c>
      <c r="AC18" s="10">
        <v>0</v>
      </c>
      <c r="AD18" s="7">
        <v>0</v>
      </c>
      <c r="AE18" s="10">
        <v>0</v>
      </c>
      <c r="AF18" s="7">
        <v>0</v>
      </c>
      <c r="AG18" s="10">
        <v>0</v>
      </c>
      <c r="AH18" s="7">
        <v>0</v>
      </c>
      <c r="AI18" s="10">
        <v>0</v>
      </c>
      <c r="AJ18" s="7">
        <v>0</v>
      </c>
      <c r="AK18" s="10">
        <v>0</v>
      </c>
      <c r="AL18" s="7">
        <v>0</v>
      </c>
      <c r="AM18" s="10">
        <v>0</v>
      </c>
      <c r="AN18" s="7">
        <v>0</v>
      </c>
      <c r="AO18" s="10">
        <v>0</v>
      </c>
      <c r="AP18" s="7">
        <v>0</v>
      </c>
      <c r="AQ18" s="27">
        <v>0</v>
      </c>
      <c r="AR18" s="98"/>
      <c r="AS18" s="27">
        <v>74</v>
      </c>
      <c r="AT18" s="9">
        <v>0</v>
      </c>
      <c r="AU18" s="10">
        <v>0</v>
      </c>
      <c r="AV18" s="7">
        <v>0</v>
      </c>
      <c r="AW18" s="8">
        <v>2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7</v>
      </c>
      <c r="C19" s="40">
        <f t="shared" si="0"/>
        <v>0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>
        <v>0</v>
      </c>
      <c r="O19" s="10">
        <v>0</v>
      </c>
      <c r="P19" s="7">
        <v>1</v>
      </c>
      <c r="Q19" s="10">
        <v>0</v>
      </c>
      <c r="R19" s="7">
        <v>1</v>
      </c>
      <c r="S19" s="10">
        <v>0</v>
      </c>
      <c r="T19" s="7">
        <v>2</v>
      </c>
      <c r="U19" s="10">
        <v>0</v>
      </c>
      <c r="V19" s="7">
        <v>1</v>
      </c>
      <c r="W19" s="10">
        <v>0</v>
      </c>
      <c r="X19" s="7">
        <v>2</v>
      </c>
      <c r="Y19" s="10">
        <v>0</v>
      </c>
      <c r="Z19" s="7">
        <v>0</v>
      </c>
      <c r="AA19" s="10">
        <v>0</v>
      </c>
      <c r="AB19" s="7">
        <v>0</v>
      </c>
      <c r="AC19" s="10">
        <v>0</v>
      </c>
      <c r="AD19" s="7">
        <v>0</v>
      </c>
      <c r="AE19" s="10">
        <v>0</v>
      </c>
      <c r="AF19" s="7">
        <v>0</v>
      </c>
      <c r="AG19" s="10">
        <v>0</v>
      </c>
      <c r="AH19" s="7">
        <v>0</v>
      </c>
      <c r="AI19" s="10">
        <v>0</v>
      </c>
      <c r="AJ19" s="7">
        <v>0</v>
      </c>
      <c r="AK19" s="10">
        <v>0</v>
      </c>
      <c r="AL19" s="7">
        <v>0</v>
      </c>
      <c r="AM19" s="10">
        <v>0</v>
      </c>
      <c r="AN19" s="7">
        <v>0</v>
      </c>
      <c r="AO19" s="10">
        <v>0</v>
      </c>
      <c r="AP19" s="7">
        <v>0</v>
      </c>
      <c r="AQ19" s="27">
        <v>0</v>
      </c>
      <c r="AR19" s="98"/>
      <c r="AS19" s="27">
        <v>7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265</v>
      </c>
      <c r="C20" s="40">
        <f>+E20+G20+I20+K20+M20+O20+Q20+S20+U20+W20+Y20+AA20+AC20+AE20+AG20+AI20+AK20+AM20+AO20+AQ20</f>
        <v>0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>
        <v>0</v>
      </c>
      <c r="O20" s="10">
        <v>0</v>
      </c>
      <c r="P20" s="7">
        <v>1</v>
      </c>
      <c r="Q20" s="10">
        <v>0</v>
      </c>
      <c r="R20" s="7">
        <v>6</v>
      </c>
      <c r="S20" s="10">
        <v>0</v>
      </c>
      <c r="T20" s="7">
        <v>5</v>
      </c>
      <c r="U20" s="10">
        <v>0</v>
      </c>
      <c r="V20" s="7">
        <v>8</v>
      </c>
      <c r="W20" s="10">
        <v>0</v>
      </c>
      <c r="X20" s="7">
        <v>11</v>
      </c>
      <c r="Y20" s="10">
        <v>0</v>
      </c>
      <c r="Z20" s="7">
        <v>25</v>
      </c>
      <c r="AA20" s="10">
        <v>0</v>
      </c>
      <c r="AB20" s="7">
        <v>44</v>
      </c>
      <c r="AC20" s="10">
        <v>0</v>
      </c>
      <c r="AD20" s="7">
        <v>59</v>
      </c>
      <c r="AE20" s="10">
        <v>0</v>
      </c>
      <c r="AF20" s="7">
        <v>49</v>
      </c>
      <c r="AG20" s="10">
        <v>0</v>
      </c>
      <c r="AH20" s="7">
        <v>37</v>
      </c>
      <c r="AI20" s="10">
        <v>0</v>
      </c>
      <c r="AJ20" s="7">
        <v>14</v>
      </c>
      <c r="AK20" s="10">
        <v>0</v>
      </c>
      <c r="AL20" s="7">
        <v>6</v>
      </c>
      <c r="AM20" s="10">
        <v>0</v>
      </c>
      <c r="AN20" s="7">
        <v>0</v>
      </c>
      <c r="AO20" s="10">
        <v>0</v>
      </c>
      <c r="AP20" s="7">
        <v>0</v>
      </c>
      <c r="AQ20" s="27">
        <v>0</v>
      </c>
      <c r="AR20" s="98"/>
      <c r="AS20" s="27">
        <v>265</v>
      </c>
      <c r="AT20" s="9">
        <v>0</v>
      </c>
      <c r="AU20" s="10">
        <v>0</v>
      </c>
      <c r="AV20" s="7">
        <v>0</v>
      </c>
      <c r="AW20" s="8">
        <v>1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0</v>
      </c>
      <c r="C21" s="40">
        <f>+E21+G21+I21</f>
        <v>0</v>
      </c>
      <c r="D21" s="9"/>
      <c r="E21" s="10"/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/>
      <c r="AS21" s="27"/>
      <c r="AT21" s="9"/>
      <c r="AU21" s="10"/>
      <c r="AV21" s="7"/>
      <c r="AW21" s="8"/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0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>
        <v>0</v>
      </c>
      <c r="Q22" s="10">
        <v>0</v>
      </c>
      <c r="R22" s="7">
        <v>0</v>
      </c>
      <c r="S22" s="10">
        <v>0</v>
      </c>
      <c r="T22" s="7">
        <v>0</v>
      </c>
      <c r="U22" s="10">
        <v>0</v>
      </c>
      <c r="V22" s="7">
        <v>0</v>
      </c>
      <c r="W22" s="10">
        <v>0</v>
      </c>
      <c r="X22" s="7">
        <v>0</v>
      </c>
      <c r="Y22" s="10">
        <v>0</v>
      </c>
      <c r="Z22" s="7">
        <v>0</v>
      </c>
      <c r="AA22" s="10">
        <v>0</v>
      </c>
      <c r="AB22" s="7">
        <v>0</v>
      </c>
      <c r="AC22" s="10">
        <v>0</v>
      </c>
      <c r="AD22" s="7">
        <v>0</v>
      </c>
      <c r="AE22" s="10">
        <v>0</v>
      </c>
      <c r="AF22" s="7">
        <v>0</v>
      </c>
      <c r="AG22" s="10">
        <v>0</v>
      </c>
      <c r="AH22" s="7">
        <v>0</v>
      </c>
      <c r="AI22" s="10">
        <v>0</v>
      </c>
      <c r="AJ22" s="7">
        <v>0</v>
      </c>
      <c r="AK22" s="10">
        <v>0</v>
      </c>
      <c r="AL22" s="7">
        <v>0</v>
      </c>
      <c r="AM22" s="10">
        <v>0</v>
      </c>
      <c r="AN22" s="7">
        <v>0</v>
      </c>
      <c r="AO22" s="10">
        <v>0</v>
      </c>
      <c r="AP22" s="7">
        <v>0</v>
      </c>
      <c r="AQ22" s="27">
        <v>0</v>
      </c>
      <c r="AR22" s="9"/>
      <c r="AS22" s="27"/>
      <c r="AT22" s="9"/>
      <c r="AU22" s="10"/>
      <c r="AV22" s="7"/>
      <c r="AW22" s="8"/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577</v>
      </c>
      <c r="C23" s="40">
        <f>+O23+Q23+S23+U23+W23+Y23+AA23+AC23+AE23+AG23+AI23+AK23+AM23+AO23+AQ23</f>
        <v>1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2</v>
      </c>
      <c r="O23" s="10">
        <v>0</v>
      </c>
      <c r="P23" s="7">
        <v>61</v>
      </c>
      <c r="Q23" s="10">
        <v>0</v>
      </c>
      <c r="R23" s="7">
        <v>99</v>
      </c>
      <c r="S23" s="10">
        <v>0</v>
      </c>
      <c r="T23" s="7">
        <v>98</v>
      </c>
      <c r="U23" s="10">
        <v>0</v>
      </c>
      <c r="V23" s="7">
        <v>80</v>
      </c>
      <c r="W23" s="10">
        <v>0</v>
      </c>
      <c r="X23" s="7">
        <v>81</v>
      </c>
      <c r="Y23" s="10">
        <v>0</v>
      </c>
      <c r="Z23" s="7">
        <v>69</v>
      </c>
      <c r="AA23" s="10">
        <v>1</v>
      </c>
      <c r="AB23" s="7">
        <v>63</v>
      </c>
      <c r="AC23" s="10">
        <v>0</v>
      </c>
      <c r="AD23" s="7">
        <v>19</v>
      </c>
      <c r="AE23" s="10">
        <v>0</v>
      </c>
      <c r="AF23" s="7">
        <v>4</v>
      </c>
      <c r="AG23" s="10">
        <v>0</v>
      </c>
      <c r="AH23" s="7">
        <v>1</v>
      </c>
      <c r="AI23" s="10">
        <v>0</v>
      </c>
      <c r="AJ23" s="7">
        <v>0</v>
      </c>
      <c r="AK23" s="10">
        <v>0</v>
      </c>
      <c r="AL23" s="7">
        <v>0</v>
      </c>
      <c r="AM23" s="10">
        <v>0</v>
      </c>
      <c r="AN23" s="7">
        <v>0</v>
      </c>
      <c r="AO23" s="8">
        <v>0</v>
      </c>
      <c r="AP23" s="7">
        <v>0</v>
      </c>
      <c r="AQ23" s="27">
        <v>0</v>
      </c>
      <c r="AR23" s="9"/>
      <c r="AS23" s="27">
        <v>577</v>
      </c>
      <c r="AT23" s="9">
        <v>0</v>
      </c>
      <c r="AU23" s="10">
        <v>0</v>
      </c>
      <c r="AV23" s="7">
        <v>0</v>
      </c>
      <c r="AW23" s="8">
        <v>6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64</v>
      </c>
      <c r="C24" s="40">
        <f>+E24+G24+I24+K24+M24+O24+Q24+S24+U24+W24+Y24+AA24+AC24+AE24+AG24+AI24+AK24+AM24+AO24+AQ24</f>
        <v>5</v>
      </c>
      <c r="D24" s="9"/>
      <c r="E24" s="10"/>
      <c r="F24" s="7"/>
      <c r="G24" s="10"/>
      <c r="H24" s="7"/>
      <c r="I24" s="8"/>
      <c r="J24" s="9"/>
      <c r="K24" s="9"/>
      <c r="L24" s="7"/>
      <c r="M24" s="8"/>
      <c r="N24" s="9"/>
      <c r="O24" s="10"/>
      <c r="P24" s="7">
        <v>9</v>
      </c>
      <c r="Q24" s="10">
        <v>2</v>
      </c>
      <c r="R24" s="7">
        <v>9</v>
      </c>
      <c r="S24" s="10">
        <v>0</v>
      </c>
      <c r="T24" s="7">
        <v>10</v>
      </c>
      <c r="U24" s="10">
        <v>0</v>
      </c>
      <c r="V24" s="7">
        <v>11</v>
      </c>
      <c r="W24" s="10">
        <v>1</v>
      </c>
      <c r="X24" s="7">
        <v>3</v>
      </c>
      <c r="Y24" s="10">
        <v>0</v>
      </c>
      <c r="Z24" s="7">
        <v>5</v>
      </c>
      <c r="AA24" s="10">
        <v>0</v>
      </c>
      <c r="AB24" s="7">
        <v>3</v>
      </c>
      <c r="AC24" s="10">
        <v>0</v>
      </c>
      <c r="AD24" s="7">
        <v>5</v>
      </c>
      <c r="AE24" s="10">
        <v>0</v>
      </c>
      <c r="AF24" s="7">
        <v>3</v>
      </c>
      <c r="AG24" s="10">
        <v>1</v>
      </c>
      <c r="AH24" s="7">
        <v>3</v>
      </c>
      <c r="AI24" s="10">
        <v>0</v>
      </c>
      <c r="AJ24" s="7">
        <v>1</v>
      </c>
      <c r="AK24" s="10">
        <v>0</v>
      </c>
      <c r="AL24" s="7">
        <v>0</v>
      </c>
      <c r="AM24" s="10">
        <v>0</v>
      </c>
      <c r="AN24" s="7">
        <v>1</v>
      </c>
      <c r="AO24" s="10">
        <v>0</v>
      </c>
      <c r="AP24" s="7">
        <v>1</v>
      </c>
      <c r="AQ24" s="27">
        <v>1</v>
      </c>
      <c r="AR24" s="9">
        <v>31</v>
      </c>
      <c r="AS24" s="27">
        <v>33</v>
      </c>
      <c r="AT24" s="9">
        <v>0</v>
      </c>
      <c r="AU24" s="10">
        <v>0</v>
      </c>
      <c r="AV24" s="7">
        <v>1</v>
      </c>
      <c r="AW24" s="8">
        <v>4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212</v>
      </c>
      <c r="C25" s="40">
        <f>+Q25+S25+U25+W25+Y25+AA25+AC25+AE25+AG25+AI25+AK25+AM25+AO25+AQ25</f>
        <v>4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12</v>
      </c>
      <c r="Q25" s="10">
        <v>0</v>
      </c>
      <c r="R25" s="7">
        <v>28</v>
      </c>
      <c r="S25" s="10">
        <v>0</v>
      </c>
      <c r="T25" s="7">
        <v>31</v>
      </c>
      <c r="U25" s="10">
        <v>2</v>
      </c>
      <c r="V25" s="7">
        <v>17</v>
      </c>
      <c r="W25" s="10">
        <v>0</v>
      </c>
      <c r="X25" s="7">
        <v>14</v>
      </c>
      <c r="Y25" s="10">
        <v>0</v>
      </c>
      <c r="Z25" s="7">
        <v>10</v>
      </c>
      <c r="AA25" s="10">
        <v>0</v>
      </c>
      <c r="AB25" s="7">
        <v>9</v>
      </c>
      <c r="AC25" s="10">
        <v>0</v>
      </c>
      <c r="AD25" s="7">
        <v>4</v>
      </c>
      <c r="AE25" s="10">
        <v>0</v>
      </c>
      <c r="AF25" s="7">
        <v>3</v>
      </c>
      <c r="AG25" s="10">
        <v>0</v>
      </c>
      <c r="AH25" s="7">
        <v>7</v>
      </c>
      <c r="AI25" s="10">
        <v>0</v>
      </c>
      <c r="AJ25" s="7">
        <v>27</v>
      </c>
      <c r="AK25" s="10">
        <v>1</v>
      </c>
      <c r="AL25" s="7">
        <v>21</v>
      </c>
      <c r="AM25" s="10">
        <v>1</v>
      </c>
      <c r="AN25" s="7">
        <v>14</v>
      </c>
      <c r="AO25" s="10">
        <v>0</v>
      </c>
      <c r="AP25" s="7">
        <v>15</v>
      </c>
      <c r="AQ25" s="27">
        <v>0</v>
      </c>
      <c r="AR25" s="9">
        <v>89</v>
      </c>
      <c r="AS25" s="27">
        <v>123</v>
      </c>
      <c r="AT25" s="9">
        <v>0</v>
      </c>
      <c r="AU25" s="10">
        <v>0</v>
      </c>
      <c r="AV25" s="7">
        <v>1</v>
      </c>
      <c r="AW25" s="8">
        <v>1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1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>
        <v>0</v>
      </c>
      <c r="Q26" s="10">
        <v>0</v>
      </c>
      <c r="R26" s="7">
        <v>0</v>
      </c>
      <c r="S26" s="10">
        <v>0</v>
      </c>
      <c r="T26" s="7">
        <v>0</v>
      </c>
      <c r="U26" s="10">
        <v>0</v>
      </c>
      <c r="V26" s="7">
        <v>0</v>
      </c>
      <c r="W26" s="10">
        <v>0</v>
      </c>
      <c r="X26" s="7">
        <v>0</v>
      </c>
      <c r="Y26" s="10">
        <v>0</v>
      </c>
      <c r="Z26" s="7">
        <v>0</v>
      </c>
      <c r="AA26" s="10">
        <v>0</v>
      </c>
      <c r="AB26" s="7">
        <v>0</v>
      </c>
      <c r="AC26" s="10">
        <v>0</v>
      </c>
      <c r="AD26" s="7">
        <v>1</v>
      </c>
      <c r="AE26" s="10">
        <v>0</v>
      </c>
      <c r="AF26" s="7">
        <v>0</v>
      </c>
      <c r="AG26" s="10">
        <v>0</v>
      </c>
      <c r="AH26" s="7">
        <v>0</v>
      </c>
      <c r="AI26" s="10">
        <v>0</v>
      </c>
      <c r="AJ26" s="32"/>
      <c r="AK26" s="49"/>
      <c r="AL26" s="32"/>
      <c r="AM26" s="49"/>
      <c r="AN26" s="32"/>
      <c r="AO26" s="49"/>
      <c r="AP26" s="32"/>
      <c r="AQ26" s="200"/>
      <c r="AR26" s="9">
        <v>1</v>
      </c>
      <c r="AS26" s="27"/>
      <c r="AT26" s="9">
        <v>0</v>
      </c>
      <c r="AU26" s="10">
        <v>0</v>
      </c>
      <c r="AV26" s="7">
        <v>0</v>
      </c>
      <c r="AW26" s="8">
        <v>0</v>
      </c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>
        <v>0</v>
      </c>
      <c r="Q27" s="10">
        <v>0</v>
      </c>
      <c r="R27" s="7">
        <v>0</v>
      </c>
      <c r="S27" s="10">
        <v>0</v>
      </c>
      <c r="T27" s="7">
        <v>0</v>
      </c>
      <c r="U27" s="10">
        <v>0</v>
      </c>
      <c r="V27" s="7">
        <v>0</v>
      </c>
      <c r="W27" s="10">
        <v>0</v>
      </c>
      <c r="X27" s="7">
        <v>0</v>
      </c>
      <c r="Y27" s="10">
        <v>0</v>
      </c>
      <c r="Z27" s="7">
        <v>0</v>
      </c>
      <c r="AA27" s="10">
        <v>0</v>
      </c>
      <c r="AB27" s="7">
        <v>0</v>
      </c>
      <c r="AC27" s="10">
        <v>0</v>
      </c>
      <c r="AD27" s="7">
        <v>0</v>
      </c>
      <c r="AE27" s="10">
        <v>0</v>
      </c>
      <c r="AF27" s="7">
        <v>0</v>
      </c>
      <c r="AG27" s="10">
        <v>0</v>
      </c>
      <c r="AH27" s="7">
        <v>0</v>
      </c>
      <c r="AI27" s="10">
        <v>0</v>
      </c>
      <c r="AJ27" s="7"/>
      <c r="AK27" s="10"/>
      <c r="AL27" s="7"/>
      <c r="AM27" s="10"/>
      <c r="AN27" s="7"/>
      <c r="AO27" s="10"/>
      <c r="AP27" s="7"/>
      <c r="AQ27" s="27"/>
      <c r="AR27" s="9"/>
      <c r="AS27" s="27"/>
      <c r="AT27" s="9"/>
      <c r="AU27" s="10"/>
      <c r="AV27" s="7"/>
      <c r="AW27" s="8"/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1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>
        <v>0</v>
      </c>
      <c r="Q28" s="10">
        <v>0</v>
      </c>
      <c r="R28" s="7">
        <v>0</v>
      </c>
      <c r="S28" s="10">
        <v>0</v>
      </c>
      <c r="T28" s="7">
        <v>0</v>
      </c>
      <c r="U28" s="10">
        <v>0</v>
      </c>
      <c r="V28" s="7">
        <v>0</v>
      </c>
      <c r="W28" s="10">
        <v>0</v>
      </c>
      <c r="X28" s="7">
        <v>0</v>
      </c>
      <c r="Y28" s="10">
        <v>0</v>
      </c>
      <c r="Z28" s="7">
        <v>0</v>
      </c>
      <c r="AA28" s="10">
        <v>0</v>
      </c>
      <c r="AB28" s="7">
        <v>0</v>
      </c>
      <c r="AC28" s="10">
        <v>0</v>
      </c>
      <c r="AD28" s="7">
        <v>0</v>
      </c>
      <c r="AE28" s="10">
        <v>0</v>
      </c>
      <c r="AF28" s="7">
        <v>1</v>
      </c>
      <c r="AG28" s="10">
        <v>0</v>
      </c>
      <c r="AH28" s="7">
        <v>0</v>
      </c>
      <c r="AI28" s="10">
        <v>0</v>
      </c>
      <c r="AJ28" s="7"/>
      <c r="AK28" s="10"/>
      <c r="AL28" s="7"/>
      <c r="AM28" s="10"/>
      <c r="AN28" s="7"/>
      <c r="AO28" s="10"/>
      <c r="AP28" s="7"/>
      <c r="AQ28" s="27"/>
      <c r="AR28" s="9">
        <v>1</v>
      </c>
      <c r="AS28" s="27"/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3</v>
      </c>
      <c r="C29" s="104">
        <f t="shared" si="49"/>
        <v>1</v>
      </c>
      <c r="D29" s="14"/>
      <c r="E29" s="24"/>
      <c r="F29" s="11"/>
      <c r="G29" s="24"/>
      <c r="H29" s="11"/>
      <c r="I29" s="13"/>
      <c r="J29" s="14"/>
      <c r="K29" s="14"/>
      <c r="L29" s="11"/>
      <c r="M29" s="13"/>
      <c r="N29" s="14"/>
      <c r="O29" s="24"/>
      <c r="P29" s="11">
        <v>2</v>
      </c>
      <c r="Q29" s="24">
        <v>1</v>
      </c>
      <c r="R29" s="11">
        <v>0</v>
      </c>
      <c r="S29" s="24">
        <v>0</v>
      </c>
      <c r="T29" s="11">
        <v>0</v>
      </c>
      <c r="U29" s="24">
        <v>0</v>
      </c>
      <c r="V29" s="11">
        <v>0</v>
      </c>
      <c r="W29" s="24">
        <v>0</v>
      </c>
      <c r="X29" s="11">
        <v>0</v>
      </c>
      <c r="Y29" s="24">
        <v>0</v>
      </c>
      <c r="Z29" s="11">
        <v>0</v>
      </c>
      <c r="AA29" s="24">
        <v>0</v>
      </c>
      <c r="AB29" s="11">
        <v>1</v>
      </c>
      <c r="AC29" s="24">
        <v>0</v>
      </c>
      <c r="AD29" s="11">
        <v>0</v>
      </c>
      <c r="AE29" s="24">
        <v>0</v>
      </c>
      <c r="AF29" s="11">
        <v>0</v>
      </c>
      <c r="AG29" s="24">
        <v>0</v>
      </c>
      <c r="AH29" s="11">
        <v>0</v>
      </c>
      <c r="AI29" s="24">
        <v>0</v>
      </c>
      <c r="AJ29" s="11"/>
      <c r="AK29" s="24"/>
      <c r="AL29" s="11"/>
      <c r="AM29" s="24"/>
      <c r="AN29" s="11"/>
      <c r="AO29" s="24"/>
      <c r="AP29" s="11"/>
      <c r="AQ29" s="28"/>
      <c r="AR29" s="14">
        <v>1</v>
      </c>
      <c r="AS29" s="28">
        <v>2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0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/>
      <c r="O56" s="10"/>
      <c r="P56" s="7"/>
      <c r="Q56" s="10"/>
      <c r="R56" s="7"/>
      <c r="S56" s="10"/>
      <c r="T56" s="7"/>
      <c r="U56" s="10"/>
      <c r="V56" s="7"/>
      <c r="W56" s="10"/>
      <c r="X56" s="7"/>
      <c r="Y56" s="10"/>
      <c r="Z56" s="7"/>
      <c r="AA56" s="10"/>
      <c r="AB56" s="7"/>
      <c r="AC56" s="10"/>
      <c r="AD56" s="7"/>
      <c r="AE56" s="10"/>
      <c r="AF56" s="7"/>
      <c r="AG56" s="10"/>
      <c r="AH56" s="7"/>
      <c r="AI56" s="10"/>
      <c r="AJ56" s="7"/>
      <c r="AK56" s="10"/>
      <c r="AL56" s="7"/>
      <c r="AM56" s="10"/>
      <c r="AN56" s="7"/>
      <c r="AO56" s="10"/>
      <c r="AP56" s="7"/>
      <c r="AQ56" s="27"/>
      <c r="AR56" s="98"/>
      <c r="AS56" s="27"/>
      <c r="AT56" s="9"/>
      <c r="AU56" s="10"/>
      <c r="AV56" s="7"/>
      <c r="AW56" s="8"/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1" si="111">IF(N56&lt;O56,"* Los Procesados deben ser mayor o igual a los Reactivos en los 10 - 14. ","")</f>
        <v/>
      </c>
      <c r="DG56" s="193" t="str">
        <f t="shared" ref="DG56:DG61" si="112">IF(P56&lt;Q56,"* Los Procesados deben ser mayor o igual a los Reactivos en los 15 - 19. ","")</f>
        <v/>
      </c>
      <c r="DH56" s="193" t="str">
        <f t="shared" ref="DH56:DH61" si="113">IF(R56&lt;S56,"* Los Procesados deben ser mayor o igual a los Reactivos en los 20 - 24. ","")</f>
        <v/>
      </c>
      <c r="DI56" s="193" t="str">
        <f t="shared" ref="DI56:DI61" si="114">IF(T56&lt;U56,"* Los Procesados deben ser mayor o igual a los Reactivos en los 25 a 29. ","")</f>
        <v/>
      </c>
      <c r="DJ56" s="193" t="str">
        <f t="shared" ref="DJ56:DJ61" si="115">IF(V56&lt;W56,"* Los Procesados deben ser mayor o igual a los Reactivos en los 30 a 34. ","")</f>
        <v/>
      </c>
      <c r="DK56" s="193" t="str">
        <f t="shared" ref="DK56:DK61" si="116">IF(X56&lt;Y56,"* Los Procesados deben ser mayor o igual a los Reactivos en los 35 a 39. ","")</f>
        <v/>
      </c>
      <c r="DL56" s="193" t="str">
        <f t="shared" ref="DL56:DL61" si="117">IF(AF56&lt;AG56,"* Los Procesados deben ser mayor o igual a los Reactivos en los 55 a 59. ","")</f>
        <v/>
      </c>
      <c r="DM56" s="193" t="str">
        <f t="shared" ref="DM56:DM61" si="118">IF(AH56&lt;AI56,"* Los Procesados deben ser mayor o igual a los Reactivos en los 60 a 64. ","")</f>
        <v/>
      </c>
      <c r="DN56" s="193" t="str">
        <f t="shared" ref="DN56:DN61" si="119">IF(AJ56&lt;AK56,"* Los Procesados deben ser mayor o igual a los Reactivos en los 65 a 69. ","")</f>
        <v/>
      </c>
      <c r="DO56" s="193" t="str">
        <f t="shared" ref="DO56:DO61" si="120">IF(AL56&lt;AM56,"* Los Procesados deben ser mayor o igual a los Reactivos en los 70 a 74. ","")</f>
        <v/>
      </c>
      <c r="DP56" s="193" t="str">
        <f t="shared" ref="DP56:DP61" si="121">IF(AN56&lt;AO56,"* Los Procesados deben ser mayor o igual a los Reactivos en los 75 a 79. ","")</f>
        <v/>
      </c>
      <c r="DQ56" s="193" t="str">
        <f t="shared" ref="DQ56:DQ61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1" si="123">IF(N56&lt;O56,1,0)</f>
        <v>0</v>
      </c>
      <c r="EG56" s="194">
        <f t="shared" ref="EG56:EG61" si="124">IF(P56&lt;Q56,1,0)</f>
        <v>0</v>
      </c>
      <c r="EH56" s="194">
        <f t="shared" ref="EH56:EH61" si="125">IF(R56&lt;S56,1,0)</f>
        <v>0</v>
      </c>
      <c r="EI56" s="194">
        <f t="shared" ref="EI56:EI61" si="126">IF(T56&lt;U56,1,0)</f>
        <v>0</v>
      </c>
      <c r="EJ56" s="194">
        <f t="shared" ref="EJ56:EJ61" si="127">IF(V56&lt;W56,1,0)</f>
        <v>0</v>
      </c>
      <c r="EK56" s="194">
        <f t="shared" ref="EK56:EK61" si="128">IF(X56&lt;Y56,1,0)</f>
        <v>0</v>
      </c>
      <c r="EL56" s="194">
        <f t="shared" ref="EL56:EL61" si="129">IF(AF56&lt;AG56,1,0)</f>
        <v>0</v>
      </c>
      <c r="EM56" s="194">
        <f t="shared" ref="EM56:EM61" si="130">IF(AH56&lt;AI56,1,0)</f>
        <v>0</v>
      </c>
      <c r="EN56" s="194">
        <f t="shared" ref="EN56:EN61" si="131">IF(AJ56&lt;AK56,1,0)</f>
        <v>0</v>
      </c>
      <c r="EO56" s="194">
        <f t="shared" ref="EO56:EO61" si="132">IF(AL56&lt;AM56,1,0)</f>
        <v>0</v>
      </c>
      <c r="EP56" s="194">
        <f t="shared" ref="EP56:EP61" si="133">IF(AN56&lt;AO56,1,0)</f>
        <v>0</v>
      </c>
      <c r="EQ56" s="194">
        <f t="shared" ref="EQ56:EQ61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0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/>
      <c r="O57" s="10"/>
      <c r="P57" s="7"/>
      <c r="Q57" s="10"/>
      <c r="R57" s="7"/>
      <c r="S57" s="10"/>
      <c r="T57" s="7"/>
      <c r="U57" s="10"/>
      <c r="V57" s="7"/>
      <c r="W57" s="10"/>
      <c r="X57" s="7"/>
      <c r="Y57" s="10"/>
      <c r="Z57" s="7"/>
      <c r="AA57" s="10"/>
      <c r="AB57" s="7"/>
      <c r="AC57" s="10"/>
      <c r="AD57" s="7"/>
      <c r="AE57" s="10"/>
      <c r="AF57" s="7"/>
      <c r="AG57" s="10"/>
      <c r="AH57" s="7"/>
      <c r="AI57" s="10"/>
      <c r="AJ57" s="7"/>
      <c r="AK57" s="10"/>
      <c r="AL57" s="7"/>
      <c r="AM57" s="10"/>
      <c r="AN57" s="7"/>
      <c r="AO57" s="10"/>
      <c r="AP57" s="7"/>
      <c r="AQ57" s="27"/>
      <c r="AR57" s="98"/>
      <c r="AS57" s="27"/>
      <c r="AT57" s="9"/>
      <c r="AU57" s="10"/>
      <c r="AV57" s="7"/>
      <c r="AW57" s="8"/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0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/>
      <c r="O58" s="10"/>
      <c r="P58" s="7"/>
      <c r="Q58" s="10"/>
      <c r="R58" s="7"/>
      <c r="S58" s="10"/>
      <c r="T58" s="7"/>
      <c r="U58" s="10"/>
      <c r="V58" s="7"/>
      <c r="W58" s="10"/>
      <c r="X58" s="7"/>
      <c r="Y58" s="10"/>
      <c r="Z58" s="7"/>
      <c r="AA58" s="10"/>
      <c r="AB58" s="7"/>
      <c r="AC58" s="10"/>
      <c r="AD58" s="7"/>
      <c r="AE58" s="10"/>
      <c r="AF58" s="7"/>
      <c r="AG58" s="10"/>
      <c r="AH58" s="7"/>
      <c r="AI58" s="10"/>
      <c r="AJ58" s="7"/>
      <c r="AK58" s="10"/>
      <c r="AL58" s="7"/>
      <c r="AM58" s="10"/>
      <c r="AN58" s="7"/>
      <c r="AO58" s="10"/>
      <c r="AP58" s="7"/>
      <c r="AQ58" s="27"/>
      <c r="AR58" s="98"/>
      <c r="AS58" s="27"/>
      <c r="AT58" s="9"/>
      <c r="AU58" s="10"/>
      <c r="AV58" s="7"/>
      <c r="AW58" s="8"/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/>
      <c r="O59" s="10"/>
      <c r="P59" s="7"/>
      <c r="Q59" s="10"/>
      <c r="R59" s="7"/>
      <c r="S59" s="10"/>
      <c r="T59" s="7"/>
      <c r="U59" s="10"/>
      <c r="V59" s="7"/>
      <c r="W59" s="10"/>
      <c r="X59" s="7"/>
      <c r="Y59" s="10"/>
      <c r="Z59" s="7"/>
      <c r="AA59" s="10"/>
      <c r="AB59" s="7"/>
      <c r="AC59" s="10"/>
      <c r="AD59" s="7"/>
      <c r="AE59" s="10"/>
      <c r="AF59" s="7"/>
      <c r="AG59" s="10"/>
      <c r="AH59" s="7"/>
      <c r="AI59" s="10"/>
      <c r="AJ59" s="7"/>
      <c r="AK59" s="10"/>
      <c r="AL59" s="7"/>
      <c r="AM59" s="10"/>
      <c r="AN59" s="7"/>
      <c r="AO59" s="10"/>
      <c r="AP59" s="7"/>
      <c r="AQ59" s="27"/>
      <c r="AR59" s="98"/>
      <c r="AS59" s="27"/>
      <c r="AT59" s="9"/>
      <c r="AU59" s="10"/>
      <c r="AV59" s="7"/>
      <c r="AW59" s="8"/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/>
      <c r="O60" s="10"/>
      <c r="P60" s="7"/>
      <c r="Q60" s="10"/>
      <c r="R60" s="7"/>
      <c r="S60" s="10"/>
      <c r="T60" s="7"/>
      <c r="U60" s="10"/>
      <c r="V60" s="7"/>
      <c r="W60" s="10"/>
      <c r="X60" s="7"/>
      <c r="Y60" s="10"/>
      <c r="Z60" s="7"/>
      <c r="AA60" s="10"/>
      <c r="AB60" s="7"/>
      <c r="AC60" s="10"/>
      <c r="AD60" s="7"/>
      <c r="AE60" s="10"/>
      <c r="AF60" s="7"/>
      <c r="AG60" s="10"/>
      <c r="AH60" s="7"/>
      <c r="AI60" s="10"/>
      <c r="AJ60" s="7"/>
      <c r="AK60" s="10"/>
      <c r="AL60" s="7"/>
      <c r="AM60" s="10"/>
      <c r="AN60" s="7"/>
      <c r="AO60" s="10"/>
      <c r="AP60" s="7"/>
      <c r="AQ60" s="27"/>
      <c r="AR60" s="98"/>
      <c r="AS60" s="27"/>
      <c r="AT60" s="9"/>
      <c r="AU60" s="10"/>
      <c r="AV60" s="7"/>
      <c r="AW60" s="8"/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/>
      <c r="O61" s="10"/>
      <c r="P61" s="7"/>
      <c r="Q61" s="10"/>
      <c r="R61" s="7"/>
      <c r="S61" s="10"/>
      <c r="T61" s="7"/>
      <c r="U61" s="10"/>
      <c r="V61" s="7"/>
      <c r="W61" s="10"/>
      <c r="X61" s="7"/>
      <c r="Y61" s="10"/>
      <c r="Z61" s="7"/>
      <c r="AA61" s="10"/>
      <c r="AB61" s="7"/>
      <c r="AC61" s="10"/>
      <c r="AD61" s="7"/>
      <c r="AE61" s="10"/>
      <c r="AF61" s="7"/>
      <c r="AG61" s="10"/>
      <c r="AH61" s="7"/>
      <c r="AI61" s="10"/>
      <c r="AJ61" s="7"/>
      <c r="AK61" s="10"/>
      <c r="AL61" s="7"/>
      <c r="AM61" s="10"/>
      <c r="AN61" s="7"/>
      <c r="AO61" s="10"/>
      <c r="AP61" s="7"/>
      <c r="AQ61" s="27"/>
      <c r="AR61" s="9"/>
      <c r="AS61" s="27"/>
      <c r="AT61" s="9"/>
      <c r="AU61" s="10"/>
      <c r="AV61" s="7"/>
      <c r="AW61" s="8"/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100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/>
      <c r="O62" s="10"/>
      <c r="P62" s="7">
        <v>14</v>
      </c>
      <c r="Q62" s="10">
        <v>0</v>
      </c>
      <c r="R62" s="7">
        <v>22</v>
      </c>
      <c r="S62" s="10">
        <v>0</v>
      </c>
      <c r="T62" s="7">
        <v>22</v>
      </c>
      <c r="U62" s="10">
        <v>0</v>
      </c>
      <c r="V62" s="7">
        <v>24</v>
      </c>
      <c r="W62" s="10">
        <v>0</v>
      </c>
      <c r="X62" s="7">
        <v>11</v>
      </c>
      <c r="Y62" s="10">
        <v>0</v>
      </c>
      <c r="Z62" s="7">
        <v>7</v>
      </c>
      <c r="AA62" s="10">
        <v>0</v>
      </c>
      <c r="AB62" s="7">
        <v>0</v>
      </c>
      <c r="AC62" s="10">
        <v>0</v>
      </c>
      <c r="AD62" s="7">
        <v>0</v>
      </c>
      <c r="AE62" s="10">
        <v>0</v>
      </c>
      <c r="AF62" s="7">
        <v>0</v>
      </c>
      <c r="AG62" s="10">
        <v>0</v>
      </c>
      <c r="AH62" s="7">
        <v>0</v>
      </c>
      <c r="AI62" s="10">
        <v>0</v>
      </c>
      <c r="AJ62" s="7">
        <v>0</v>
      </c>
      <c r="AK62" s="10">
        <v>0</v>
      </c>
      <c r="AL62" s="7">
        <v>0</v>
      </c>
      <c r="AM62" s="10">
        <v>0</v>
      </c>
      <c r="AN62" s="7">
        <v>0</v>
      </c>
      <c r="AO62" s="10">
        <v>0</v>
      </c>
      <c r="AP62" s="7">
        <v>0</v>
      </c>
      <c r="AQ62" s="27">
        <v>0</v>
      </c>
      <c r="AR62" s="98"/>
      <c r="AS62" s="27">
        <v>100</v>
      </c>
      <c r="AT62" s="9">
        <v>0</v>
      </c>
      <c r="AU62" s="10">
        <v>0</v>
      </c>
      <c r="AV62" s="7">
        <v>0</v>
      </c>
      <c r="AW62" s="8">
        <v>2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>IF(B62&lt;   C62,"* El total de Reactivos NO DEBE ser superior al total de Procesados. ","")</f>
        <v/>
      </c>
      <c r="CB62" s="193" t="str">
        <f>IF(B62&lt;&gt; AR62+ AS62,"* La suma de las columnas Sexo DEBE SER IGUAL a los Procesados. ","")</f>
        <v/>
      </c>
      <c r="CC62" s="193" t="str">
        <f>IF(B62&lt;  AT62+ AU62,"* La suma de las columna Trans NO DEBE ser superior al total de Procesados. ","")</f>
        <v/>
      </c>
      <c r="CD62" s="193" t="str">
        <f>IF(B62&lt;  AV62,"* La columna Pueblos Originarios NO DEBE ser superior al total de Procesados. ","")</f>
        <v/>
      </c>
      <c r="CE62" s="193" t="str">
        <f>IF(B62&lt;  AW62,"* La columna Migrantes NO DEBE ser superior al total de Procesados. ","")</f>
        <v/>
      </c>
      <c r="CF62" s="86"/>
      <c r="CG62" s="194">
        <f>IF(B62&lt;   C62,1,0)</f>
        <v>0</v>
      </c>
      <c r="CH62" s="194">
        <f>IF(B62&lt;&gt; AR62+AS62,1,0)</f>
        <v>0</v>
      </c>
      <c r="CI62" s="194">
        <f>IF(B62&lt;  AT62+AU62,1,0)</f>
        <v>0</v>
      </c>
      <c r="CJ62" s="194">
        <f>IF(B62&lt;  AV62,1,0)</f>
        <v>0</v>
      </c>
      <c r="CK62" s="194">
        <f>IF(B62&lt;  AW62,1,0)</f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>IF(N62&lt;O62,"* Los Procesados deben ser mayor o igual a los Reactivos en los 10 - 14. ","")</f>
        <v/>
      </c>
      <c r="DG62" s="193" t="str">
        <f>IF(P62&lt;Q62,"* Los Procesados deben ser mayor o igual a los Reactivos en los 15 - 19. ","")</f>
        <v/>
      </c>
      <c r="DH62" s="193" t="str">
        <f>IF(R62&lt;S62,"* Los Procesados deben ser mayor o igual a los Reactivos en los 20 - 24. ","")</f>
        <v/>
      </c>
      <c r="DI62" s="193" t="str">
        <f>IF(T62&lt;U62,"* Los Procesados deben ser mayor o igual a los Reactivos en los 25 a 29. ","")</f>
        <v/>
      </c>
      <c r="DJ62" s="193" t="str">
        <f>IF(V62&lt;W62,"* Los Procesados deben ser mayor o igual a los Reactivos en los 30 a 34. ","")</f>
        <v/>
      </c>
      <c r="DK62" s="193" t="str">
        <f>IF(X62&lt;Y62,"* Los Procesados deben ser mayor o igual a los Reactivos en los 35 a 39. ","")</f>
        <v/>
      </c>
      <c r="DL62" s="193" t="str">
        <f>IF(AF62&lt;AG62,"* Los Procesados deben ser mayor o igual a los Reactivos en los 55 a 59. ","")</f>
        <v/>
      </c>
      <c r="DM62" s="193" t="str">
        <f>IF(AH62&lt;AI62,"* Los Procesados deben ser mayor o igual a los Reactivos en los 60 a 64. ","")</f>
        <v/>
      </c>
      <c r="DN62" s="193" t="str">
        <f>IF(AJ62&lt;AK62,"* Los Procesados deben ser mayor o igual a los Reactivos en los 65 a 69. ","")</f>
        <v/>
      </c>
      <c r="DO62" s="193" t="str">
        <f>IF(AL62&lt;AM62,"* Los Procesados deben ser mayor o igual a los Reactivos en los 70 a 74. ","")</f>
        <v/>
      </c>
      <c r="DP62" s="193" t="str">
        <f>IF(AN62&lt;AO62,"* Los Procesados deben ser mayor o igual a los Reactivos en los 75 a 79. ","")</f>
        <v/>
      </c>
      <c r="DQ62" s="193" t="str">
        <f>IF(AP62&lt;AQ62,"* Los Procesados deben ser mayor o igual a los Reactivos en los 80 y más. ","")</f>
        <v/>
      </c>
      <c r="DR62" s="193"/>
      <c r="EA62" s="86"/>
      <c r="EB62" s="86"/>
      <c r="EC62" s="86"/>
      <c r="ED62" s="86"/>
      <c r="EE62" s="86"/>
      <c r="EF62" s="194">
        <f>IF(N62&lt;O62,1,0)</f>
        <v>0</v>
      </c>
      <c r="EG62" s="194">
        <f>IF(P62&lt;Q62,1,0)</f>
        <v>0</v>
      </c>
      <c r="EH62" s="194">
        <f>IF(R62&lt;S62,1,0)</f>
        <v>0</v>
      </c>
      <c r="EI62" s="194">
        <f>IF(T62&lt;U62,1,0)</f>
        <v>0</v>
      </c>
      <c r="EJ62" s="194">
        <f>IF(V62&lt;W62,1,0)</f>
        <v>0</v>
      </c>
      <c r="EK62" s="194">
        <f>IF(X62&lt;Y62,1,0)</f>
        <v>0</v>
      </c>
      <c r="EL62" s="194">
        <f>IF(AF62&lt;AG62,1,0)</f>
        <v>0</v>
      </c>
      <c r="EM62" s="194">
        <f>IF(AH62&lt;AI62,1,0)</f>
        <v>0</v>
      </c>
      <c r="EN62" s="194">
        <f>IF(AJ62&lt;AK62,1,0)</f>
        <v>0</v>
      </c>
      <c r="EO62" s="194">
        <f>IF(AL62&lt;AM62,1,0)</f>
        <v>0</v>
      </c>
      <c r="EP62" s="194">
        <f>IF(AN62&lt;AO62,1,0)</f>
        <v>0</v>
      </c>
      <c r="EQ62" s="194">
        <f>IF(AP62&lt;AQ62,1,0)</f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18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/>
      <c r="O63" s="10"/>
      <c r="P63" s="7">
        <v>2</v>
      </c>
      <c r="Q63" s="10">
        <v>0</v>
      </c>
      <c r="R63" s="7">
        <v>3</v>
      </c>
      <c r="S63" s="10">
        <v>0</v>
      </c>
      <c r="T63" s="7">
        <v>2</v>
      </c>
      <c r="U63" s="10">
        <v>0</v>
      </c>
      <c r="V63" s="7">
        <v>5</v>
      </c>
      <c r="W63" s="10">
        <v>0</v>
      </c>
      <c r="X63" s="7">
        <v>2</v>
      </c>
      <c r="Y63" s="10">
        <v>0</v>
      </c>
      <c r="Z63" s="7">
        <v>3</v>
      </c>
      <c r="AA63" s="10">
        <v>0</v>
      </c>
      <c r="AB63" s="7">
        <v>1</v>
      </c>
      <c r="AC63" s="10">
        <v>0</v>
      </c>
      <c r="AD63" s="7">
        <v>0</v>
      </c>
      <c r="AE63" s="10">
        <v>0</v>
      </c>
      <c r="AF63" s="7">
        <v>0</v>
      </c>
      <c r="AG63" s="10">
        <v>0</v>
      </c>
      <c r="AH63" s="7">
        <v>0</v>
      </c>
      <c r="AI63" s="10">
        <v>0</v>
      </c>
      <c r="AJ63" s="7">
        <v>0</v>
      </c>
      <c r="AK63" s="10">
        <v>0</v>
      </c>
      <c r="AL63" s="7">
        <v>0</v>
      </c>
      <c r="AM63" s="10">
        <v>0</v>
      </c>
      <c r="AN63" s="7">
        <v>0</v>
      </c>
      <c r="AO63" s="10">
        <v>0</v>
      </c>
      <c r="AP63" s="7">
        <v>0</v>
      </c>
      <c r="AQ63" s="27">
        <v>0</v>
      </c>
      <c r="AR63" s="98"/>
      <c r="AS63" s="27">
        <v>18</v>
      </c>
      <c r="AT63" s="9">
        <v>0</v>
      </c>
      <c r="AU63" s="10">
        <v>0</v>
      </c>
      <c r="AV63" s="7">
        <v>0</v>
      </c>
      <c r="AW63" s="8">
        <v>0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>IF(B63&lt;   C63,"* El total de Reactivos NO DEBE ser superior al total de Procesados. ","")</f>
        <v/>
      </c>
      <c r="CB63" s="193" t="str">
        <f>IF(B63&lt;&gt; AR63+ AS63,"* La suma de las columnas Sexo DEBE SER IGUAL a los Procesados. ","")</f>
        <v/>
      </c>
      <c r="CC63" s="193" t="str">
        <f>IF(B63&lt;  AT63+ AU63,"* La suma de las columna Trans NO DEBE ser superior al total de Procesados. ","")</f>
        <v/>
      </c>
      <c r="CD63" s="193" t="str">
        <f>IF(B63&lt;  AV63,"* La columna Pueblos Originarios NO DEBE ser superior al total de Procesados. ","")</f>
        <v/>
      </c>
      <c r="CE63" s="193" t="str">
        <f>IF(B63&lt;  AW63,"* La columna Migrantes NO DEBE ser superior al total de Procesados. ","")</f>
        <v/>
      </c>
      <c r="CF63" s="86"/>
      <c r="CG63" s="194">
        <f>IF(B63&lt;   C63,1,0)</f>
        <v>0</v>
      </c>
      <c r="CH63" s="194">
        <f>IF(B63&lt;&gt; AR63+AS63,1,0)</f>
        <v>0</v>
      </c>
      <c r="CI63" s="194">
        <f>IF(B63&lt;  AT63+AU63,1,0)</f>
        <v>0</v>
      </c>
      <c r="CJ63" s="194">
        <f>IF(B63&lt;  AV63,1,0)</f>
        <v>0</v>
      </c>
      <c r="CK63" s="194">
        <f>IF(B63&lt;  AW63,1,0)</f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>IF(N63&lt;O63,"* Los Procesados deben ser mayor o igual a los Reactivos en los 10 - 14. ","")</f>
        <v/>
      </c>
      <c r="DG63" s="193" t="str">
        <f>IF(P63&lt;Q63,"* Los Procesados deben ser mayor o igual a los Reactivos en los 15 - 19. ","")</f>
        <v/>
      </c>
      <c r="DH63" s="193" t="str">
        <f>IF(R63&lt;S63,"* Los Procesados deben ser mayor o igual a los Reactivos en los 20 - 24. ","")</f>
        <v/>
      </c>
      <c r="DI63" s="193" t="str">
        <f>IF(T63&lt;U63,"* Los Procesados deben ser mayor o igual a los Reactivos en los 25 a 29. ","")</f>
        <v/>
      </c>
      <c r="DJ63" s="193" t="str">
        <f>IF(V63&lt;W63,"* Los Procesados deben ser mayor o igual a los Reactivos en los 30 a 34. ","")</f>
        <v/>
      </c>
      <c r="DK63" s="193" t="str">
        <f>IF(X63&lt;Y63,"* Los Procesados deben ser mayor o igual a los Reactivos en los 35 a 39. ","")</f>
        <v/>
      </c>
      <c r="DL63" s="193" t="str">
        <f>IF(AF63&lt;AG63,"* Los Procesados deben ser mayor o igual a los Reactivos en los 55 a 59. ","")</f>
        <v/>
      </c>
      <c r="DM63" s="193" t="str">
        <f>IF(AH63&lt;AI63,"* Los Procesados deben ser mayor o igual a los Reactivos en los 60 a 64. ","")</f>
        <v/>
      </c>
      <c r="DN63" s="193" t="str">
        <f>IF(AJ63&lt;AK63,"* Los Procesados deben ser mayor o igual a los Reactivos en los 65 a 69. ","")</f>
        <v/>
      </c>
      <c r="DO63" s="193" t="str">
        <f>IF(AL63&lt;AM63,"* Los Procesados deben ser mayor o igual a los Reactivos en los 70 a 74. ","")</f>
        <v/>
      </c>
      <c r="DP63" s="193" t="str">
        <f>IF(AN63&lt;AO63,"* Los Procesados deben ser mayor o igual a los Reactivos en los 75 a 79. ","")</f>
        <v/>
      </c>
      <c r="DQ63" s="193" t="str">
        <f>IF(AP63&lt;AQ63,"* Los Procesados deben ser mayor o igual a los Reactivos en los 80 y más. ","")</f>
        <v/>
      </c>
      <c r="DR63" s="193"/>
      <c r="EA63" s="86"/>
      <c r="EB63" s="86"/>
      <c r="EC63" s="86"/>
      <c r="ED63" s="86"/>
      <c r="EE63" s="86"/>
      <c r="EF63" s="194">
        <f>IF(N63&lt;O63,1,0)</f>
        <v>0</v>
      </c>
      <c r="EG63" s="194">
        <f>IF(P63&lt;Q63,1,0)</f>
        <v>0</v>
      </c>
      <c r="EH63" s="194">
        <f>IF(R63&lt;S63,1,0)</f>
        <v>0</v>
      </c>
      <c r="EI63" s="194">
        <f>IF(T63&lt;U63,1,0)</f>
        <v>0</v>
      </c>
      <c r="EJ63" s="194">
        <f>IF(V63&lt;W63,1,0)</f>
        <v>0</v>
      </c>
      <c r="EK63" s="194">
        <f>IF(X63&lt;Y63,1,0)</f>
        <v>0</v>
      </c>
      <c r="EL63" s="194">
        <f>IF(AF63&lt;AG63,1,0)</f>
        <v>0</v>
      </c>
      <c r="EM63" s="194">
        <f>IF(AH63&lt;AI63,1,0)</f>
        <v>0</v>
      </c>
      <c r="EN63" s="194">
        <f>IF(AJ63&lt;AK63,1,0)</f>
        <v>0</v>
      </c>
      <c r="EO63" s="194">
        <f>IF(AL63&lt;AM63,1,0)</f>
        <v>0</v>
      </c>
      <c r="EP63" s="194">
        <f>IF(AN63&lt;AO63,1,0)</f>
        <v>0</v>
      </c>
      <c r="EQ63" s="194">
        <f>IF(AP63&lt;AQ63,1,0)</f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/>
      <c r="O64" s="10"/>
      <c r="P64" s="7"/>
      <c r="Q64" s="10"/>
      <c r="R64" s="7"/>
      <c r="S64" s="10"/>
      <c r="T64" s="7"/>
      <c r="U64" s="10"/>
      <c r="V64" s="7"/>
      <c r="W64" s="10"/>
      <c r="X64" s="7"/>
      <c r="Y64" s="10"/>
      <c r="Z64" s="7"/>
      <c r="AA64" s="10"/>
      <c r="AB64" s="7"/>
      <c r="AC64" s="10"/>
      <c r="AD64" s="7"/>
      <c r="AE64" s="10"/>
      <c r="AF64" s="7"/>
      <c r="AG64" s="10"/>
      <c r="AH64" s="7"/>
      <c r="AI64" s="10"/>
      <c r="AJ64" s="7"/>
      <c r="AK64" s="10"/>
      <c r="AL64" s="7"/>
      <c r="AM64" s="10"/>
      <c r="AN64" s="7"/>
      <c r="AO64" s="10"/>
      <c r="AP64" s="7"/>
      <c r="AQ64" s="27"/>
      <c r="AR64" s="98"/>
      <c r="AS64" s="27"/>
      <c r="AT64" s="9"/>
      <c r="AU64" s="10"/>
      <c r="AV64" s="7"/>
      <c r="AW64" s="8"/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>IF(B64&lt;   C64,"* El total de Reactivos NO DEBE ser superior al total de Procesados. ","")</f>
        <v/>
      </c>
      <c r="CB64" s="193" t="str">
        <f>IF(B64&lt;&gt; AR64+ AS64,"* La suma de las columnas Sexo DEBE SER IGUAL a los Procesados. ","")</f>
        <v/>
      </c>
      <c r="CC64" s="193" t="str">
        <f>IF(B64&lt;  AT64+ AU64,"* La suma de las columna Trans NO DEBE ser superior al total de Procesados. ","")</f>
        <v/>
      </c>
      <c r="CD64" s="193" t="str">
        <f>IF(B64&lt;  AV64,"* La columna Pueblos Originarios NO DEBE ser superior al total de Procesados. ","")</f>
        <v/>
      </c>
      <c r="CE64" s="193" t="str">
        <f>IF(B64&lt;  AW64,"* La columna Migrantes NO DEBE ser superior al total de Procesados. ","")</f>
        <v/>
      </c>
      <c r="CF64" s="86"/>
      <c r="CG64" s="194">
        <f>IF(B64&lt;   C64,1,0)</f>
        <v>0</v>
      </c>
      <c r="CH64" s="194">
        <f>IF(B64&lt;&gt; AR64+AS64,1,0)</f>
        <v>0</v>
      </c>
      <c r="CI64" s="194">
        <f>IF(B64&lt;  AT64+AU64,1,0)</f>
        <v>0</v>
      </c>
      <c r="CJ64" s="194">
        <f>IF(B64&lt;  AV64,1,0)</f>
        <v>0</v>
      </c>
      <c r="CK64" s="194">
        <f>IF(B64&lt;  AW64,1,0)</f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>IF(N64&lt;O64,"* Los Procesados deben ser mayor o igual a los Reactivos en los 10 - 14. ","")</f>
        <v/>
      </c>
      <c r="DG64" s="193" t="str">
        <f>IF(P64&lt;Q64,"* Los Procesados deben ser mayor o igual a los Reactivos en los 15 - 19. ","")</f>
        <v/>
      </c>
      <c r="DH64" s="193" t="str">
        <f>IF(R64&lt;S64,"* Los Procesados deben ser mayor o igual a los Reactivos en los 20 - 24. ","")</f>
        <v/>
      </c>
      <c r="DI64" s="193" t="str">
        <f>IF(T64&lt;U64,"* Los Procesados deben ser mayor o igual a los Reactivos en los 25 a 29. ","")</f>
        <v/>
      </c>
      <c r="DJ64" s="193" t="str">
        <f>IF(V64&lt;W64,"* Los Procesados deben ser mayor o igual a los Reactivos en los 30 a 34. ","")</f>
        <v/>
      </c>
      <c r="DK64" s="193" t="str">
        <f>IF(X64&lt;Y64,"* Los Procesados deben ser mayor o igual a los Reactivos en los 35 a 39. ","")</f>
        <v/>
      </c>
      <c r="DL64" s="193" t="str">
        <f>IF(AF64&lt;AG64,"* Los Procesados deben ser mayor o igual a los Reactivos en los 55 a 59. ","")</f>
        <v/>
      </c>
      <c r="DM64" s="193" t="str">
        <f>IF(AH64&lt;AI64,"* Los Procesados deben ser mayor o igual a los Reactivos en los 60 a 64. ","")</f>
        <v/>
      </c>
      <c r="DN64" s="193" t="str">
        <f>IF(AJ64&lt;AK64,"* Los Procesados deben ser mayor o igual a los Reactivos en los 65 a 69. ","")</f>
        <v/>
      </c>
      <c r="DO64" s="193" t="str">
        <f>IF(AL64&lt;AM64,"* Los Procesados deben ser mayor o igual a los Reactivos en los 70 a 74. ","")</f>
        <v/>
      </c>
      <c r="DP64" s="193" t="str">
        <f>IF(AN64&lt;AO64,"* Los Procesados deben ser mayor o igual a los Reactivos en los 75 a 79. ","")</f>
        <v/>
      </c>
      <c r="DQ64" s="193" t="str">
        <f>IF(AP64&lt;AQ64,"* Los Procesados deben ser mayor o igual a los Reactivos en los 80 y más. ","")</f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>IF(N64&lt;O64,1,0)</f>
        <v>0</v>
      </c>
      <c r="EG64" s="194">
        <f>IF(P64&lt;Q64,1,0)</f>
        <v>0</v>
      </c>
      <c r="EH64" s="194">
        <f>IF(R64&lt;S64,1,0)</f>
        <v>0</v>
      </c>
      <c r="EI64" s="194">
        <f>IF(T64&lt;U64,1,0)</f>
        <v>0</v>
      </c>
      <c r="EJ64" s="194">
        <f>IF(V64&lt;W64,1,0)</f>
        <v>0</v>
      </c>
      <c r="EK64" s="194">
        <f>IF(X64&lt;Y64,1,0)</f>
        <v>0</v>
      </c>
      <c r="EL64" s="194">
        <f>IF(AF64&lt;AG64,1,0)</f>
        <v>0</v>
      </c>
      <c r="EM64" s="194">
        <f>IF(AH64&lt;AI64,1,0)</f>
        <v>0</v>
      </c>
      <c r="EN64" s="194">
        <f>IF(AJ64&lt;AK64,1,0)</f>
        <v>0</v>
      </c>
      <c r="EO64" s="194">
        <f>IF(AL64&lt;AM64,1,0)</f>
        <v>0</v>
      </c>
      <c r="EP64" s="194">
        <f>IF(AN64&lt;AO64,1,0)</f>
        <v>0</v>
      </c>
      <c r="EQ64" s="194">
        <f>IF(AP64&lt;AQ64,1,0)</f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258" t="s">
        <v>68</v>
      </c>
      <c r="F142" s="29" t="s">
        <v>33</v>
      </c>
      <c r="G142" s="30" t="s">
        <v>34</v>
      </c>
      <c r="H142" s="258" t="s">
        <v>68</v>
      </c>
      <c r="I142" s="29" t="s">
        <v>33</v>
      </c>
      <c r="J142" s="30" t="s">
        <v>34</v>
      </c>
      <c r="K142" s="258" t="s">
        <v>68</v>
      </c>
      <c r="L142" s="29" t="s">
        <v>33</v>
      </c>
      <c r="M142" s="30" t="s">
        <v>34</v>
      </c>
      <c r="N142" s="258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258" t="s">
        <v>68</v>
      </c>
      <c r="F150" s="29" t="s">
        <v>33</v>
      </c>
      <c r="G150" s="30" t="s">
        <v>34</v>
      </c>
      <c r="H150" s="258" t="s">
        <v>68</v>
      </c>
      <c r="I150" s="29" t="s">
        <v>33</v>
      </c>
      <c r="J150" s="30" t="s">
        <v>34</v>
      </c>
      <c r="K150" s="258" t="s">
        <v>68</v>
      </c>
      <c r="L150" s="29" t="s">
        <v>33</v>
      </c>
      <c r="M150" s="30" t="s">
        <v>34</v>
      </c>
      <c r="N150" s="258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203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/>
      <c r="P160" s="5"/>
      <c r="Q160" s="1">
        <v>22</v>
      </c>
      <c r="R160" s="5"/>
      <c r="S160" s="1">
        <v>44</v>
      </c>
      <c r="T160" s="5"/>
      <c r="U160" s="1">
        <v>59</v>
      </c>
      <c r="V160" s="5"/>
      <c r="W160" s="1">
        <v>41</v>
      </c>
      <c r="X160" s="5"/>
      <c r="Y160" s="1">
        <v>28</v>
      </c>
      <c r="Z160" s="5"/>
      <c r="AA160" s="1">
        <v>7</v>
      </c>
      <c r="AB160" s="5"/>
      <c r="AC160" s="1">
        <v>2</v>
      </c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203</v>
      </c>
      <c r="AU160" s="138">
        <v>0</v>
      </c>
      <c r="AV160" s="18">
        <v>0</v>
      </c>
      <c r="AW160" s="7">
        <v>0</v>
      </c>
      <c r="AX160" s="9">
        <v>0</v>
      </c>
      <c r="AY160" s="18"/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2" si="300">IF(C160&lt;   D160,"* El total de Reactivos NO DEBE ser superior al total de Procesados. ","")</f>
        <v/>
      </c>
      <c r="CB160" s="193" t="str">
        <f t="shared" ref="CB160:CB182" si="301">IF(C160&lt;&gt; AS160+ AT160,"* La suma de las columnas Sexo DEBE SER IGUAL a los Procesados. ","")</f>
        <v/>
      </c>
      <c r="CC160" s="193" t="str">
        <f t="shared" ref="CC160:CC182" si="302">IF(C160&lt;  AU160+ AV160,"* La suma de las columna Trans NO DEBE ser superior al total de Procesados. ","")</f>
        <v/>
      </c>
      <c r="CD160" s="193" t="str">
        <f t="shared" ref="CD160:CD182" si="303">IF(C160&lt;  AW160,"* La columna Pueblos Originarios NO DEBE ser superior al total de Procesados. ","")</f>
        <v/>
      </c>
      <c r="CE160" s="193" t="str">
        <f t="shared" ref="CE160:CE182" si="304">IF(C160&lt;  AX160,"* La columna Migrantes NO DEBE ser superior al total de Procesados. ","")</f>
        <v/>
      </c>
      <c r="CF160" s="193" t="str">
        <f t="shared" ref="CF160:CF182" si="305">IF((O160 + Q160) &lt;  AY160,"* La columna 14-18 AÑOS no puede ser mayor al total por grupo edad de 10 a 19 años. ","")</f>
        <v/>
      </c>
      <c r="CG160" s="194">
        <f t="shared" ref="CG160:CG182" si="306">IF(C160&lt;&gt; AS160+AT160,1,0)</f>
        <v>0</v>
      </c>
      <c r="CH160" s="194">
        <f t="shared" ref="CH160:CH182" si="307">IF(C160&lt;  AU160+AV160,1,0)</f>
        <v>0</v>
      </c>
      <c r="CI160" s="194">
        <f t="shared" ref="CI160:CI182" si="308">IF(C160&lt;  AW160,1,0)</f>
        <v>0</v>
      </c>
      <c r="CJ160" s="194">
        <f t="shared" ref="CJ160:CJ182" si="309">IF(C160&lt;  AX160,1,0)</f>
        <v>0</v>
      </c>
      <c r="CK160" s="194">
        <f t="shared" ref="CK160:CK182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2" si="311">IF(F160&gt; E160,"* Los exámenes Reactivos de Menor de 6 meses NO DEBEN ser mayor a los Exámenes Procesados de la misma edad. ","")</f>
        <v/>
      </c>
      <c r="DB160" s="193" t="str">
        <f t="shared" ref="DB160:DB182" si="312">IF(H160&gt; G160,"* Los exámenes Reactivos de 6 a 11 meses NO DEBEN ser mayor a los Exámenes Procesados de la misma edad. ","")</f>
        <v/>
      </c>
      <c r="DC160" s="193" t="str">
        <f t="shared" ref="DC160:DC182" si="313">IF(J160&gt; I160,"* Los exámenes Reactivos de 12 a 24 meses NO DEBEN ser mayor a los Exámenes Procesados de la misma edad. ","")</f>
        <v/>
      </c>
      <c r="DD160" s="193" t="str">
        <f t="shared" ref="DD160:DD182" si="314">IF(L160&gt; K160,"* Los exámenes Reactivos de 3 a 4 años NO DEBEN ser mayor a los Exámenes Procesados de la misma edad. ","")</f>
        <v/>
      </c>
      <c r="DE160" s="193" t="str">
        <f t="shared" ref="DE160:DE182" si="315">IF(N160&gt; M160,"* Los exámenes Reactivos de 5 a 9 años NO DEBEN ser mayor a los Exámenes Procesados de la misma edad. ","")</f>
        <v/>
      </c>
      <c r="DF160" s="193" t="str">
        <f t="shared" ref="DF160:DF182" si="316">IF(P160&gt; O160,"* Los exámenes Reactivos de 10 a 14 años NO DEBEN ser mayor a los Exámenes Procesados de la misma edad. ","")</f>
        <v/>
      </c>
      <c r="DG160" s="193" t="str">
        <f t="shared" ref="DG160:DG182" si="317">IF(R160&gt; Q160,"* Los exámenes Reactivos de 15 a 19 años NO DEBEN ser mayor a los Exámenes Procesados de la misma edad. ","")</f>
        <v/>
      </c>
      <c r="DH160" s="193" t="str">
        <f t="shared" ref="DH160:DH182" si="318">IF(T160&gt; S160,"* Los exámenes Reactivos de 20 a 24 años NO DEBEN ser mayor a los Exámenes Procesados de la misma edad. ","")</f>
        <v/>
      </c>
      <c r="DI160" s="193" t="str">
        <f t="shared" ref="DI160:DI182" si="319">IF(V160&gt; U160,"* Los exámenes Reactivos de 25 a 29 años NO DEBEN ser mayor a los Exámenes Procesados de la misma edad. ","")</f>
        <v/>
      </c>
      <c r="DJ160" s="193" t="str">
        <f t="shared" ref="DJ160:DJ182" si="320">IF(X160&gt; W160,"* Los exámenes Reactivos de 30 a 34 años NO DEBEN ser mayor a los Exámenes Procesados de la misma edad. ","")</f>
        <v/>
      </c>
      <c r="DK160" s="193" t="str">
        <f t="shared" ref="DK160:DK182" si="321">IF(Z160&gt; Y160,"* Los exámenes Reactivos de 35 a 39 años NO DEBEN ser mayor a los Exámenes Procesados de la misma edad. ","")</f>
        <v/>
      </c>
      <c r="DL160" s="193" t="str">
        <f t="shared" ref="DL160:DL182" si="322">IF(AB160&gt; AA160,"* Los exámenes Reactivos de 40 a 44 años NO DEBEN ser mayor a los Exámenes Procesados de la misma edad. ","")</f>
        <v/>
      </c>
      <c r="DM160" s="193" t="str">
        <f t="shared" ref="DM160:DM182" si="323">IF(AD160&gt; AC160,"* Los exámenes Reactivos de 45 a 49 años NO DEBEN ser mayor a los Exámenes Procesados de la misma edad. ","")</f>
        <v/>
      </c>
      <c r="DN160" s="193" t="str">
        <f t="shared" ref="DN160:DN182" si="324">IF(AF160&gt; AE160,"* Los exámenes Reactivos de 50 a 54 años NO DEBEN ser mayor a los Exámenes Procesados de la misma edad. ","")</f>
        <v/>
      </c>
      <c r="DO160" s="193" t="str">
        <f t="shared" ref="DO160:DO182" si="325">IF(AH160&gt; AG160,"* Los exámenes Reactivos de 55 a 59 años NO DEBEN ser mayor a los Exámenes Procesados de la misma edad. ","")</f>
        <v/>
      </c>
      <c r="DP160" s="193" t="str">
        <f t="shared" ref="DP160:DP182" si="326">IF(AJ160&gt; AI160,"* Los exámenes Reactivos de 60 a 64 años NO DEBEN ser mayor a los Exámenes Procesados de la misma edad. ","")</f>
        <v/>
      </c>
      <c r="DQ160" s="193" t="str">
        <f t="shared" ref="DQ160:DQ182" si="327">IF(AL160&gt; AK160,"* Los exámenes Reactivos de 65 a 69 años NO DEBEN ser mayor a los Exámenes Procesados de la misma edad. ","")</f>
        <v/>
      </c>
      <c r="DR160" s="193" t="str">
        <f t="shared" ref="DR160:DR182" si="328">IF(AN160&gt; AM160,"* Los exámenes Reactivos de 70 a 74 años NO DEBEN ser mayor a los Exámenes Procesados de la misma edad. ","")</f>
        <v/>
      </c>
      <c r="DS160" s="193" t="str">
        <f t="shared" ref="DS160:DS182" si="329">IF(AP160&gt; AO160,"* Los exámenes Reactivos de 75 a 79 años NO DEBEN ser mayor a los Exámenes Procesados de la misma edad. ","")</f>
        <v/>
      </c>
      <c r="DT160" s="193" t="str">
        <f t="shared" ref="DT160:DT182" si="330">IF(AR160&gt; AQ160,"* Los exámenes Reactivos de 80 y mas años NO DEBEN ser mayor a los Exámenes Procesados de la misma edad. ","")</f>
        <v/>
      </c>
      <c r="EA160" s="194">
        <f t="shared" ref="EA160:EA182" si="331">IF(F160&gt; E160,1,0)</f>
        <v>0</v>
      </c>
      <c r="EB160" s="194">
        <f t="shared" ref="EB160:EB182" si="332">IF(H160&gt; G160,1,0)</f>
        <v>0</v>
      </c>
      <c r="EC160" s="194">
        <f t="shared" ref="EC160:EC182" si="333">IF(J160&gt; I160,1,0)</f>
        <v>0</v>
      </c>
      <c r="ED160" s="194">
        <f t="shared" ref="ED160:ED182" si="334">IF(L160&gt; K160,1,0)</f>
        <v>0</v>
      </c>
      <c r="EE160" s="194">
        <f t="shared" ref="EE160:EE182" si="335">IF(N160&gt; M160,1,0)</f>
        <v>0</v>
      </c>
      <c r="EF160" s="194">
        <f t="shared" ref="EF160:EF182" si="336">IF(P160&gt; O160,1,0)</f>
        <v>0</v>
      </c>
      <c r="EG160" s="194">
        <f t="shared" ref="EG160:EG182" si="337">IF(R160&gt; Q160,1,0)</f>
        <v>0</v>
      </c>
      <c r="EH160" s="194">
        <f t="shared" ref="EH160:EH182" si="338">IF(T160&gt; S160,1,0)</f>
        <v>0</v>
      </c>
      <c r="EI160" s="194">
        <f t="shared" ref="EI160:EI182" si="339">IF(V160&gt; U160,1,0)</f>
        <v>0</v>
      </c>
      <c r="EJ160" s="194">
        <f t="shared" ref="EJ160:EJ182" si="340">IF(X160&gt; W160,1,0)</f>
        <v>0</v>
      </c>
      <c r="EK160" s="194">
        <f t="shared" ref="EK160:EK182" si="341">IF(Z160&gt; Y160,1,0)</f>
        <v>0</v>
      </c>
      <c r="EL160" s="194">
        <f t="shared" ref="EL160:EL182" si="342">IF(AB160&gt; AA160,1,0)</f>
        <v>0</v>
      </c>
      <c r="EM160" s="194">
        <f t="shared" ref="EM160:EM182" si="343">IF(AD160&gt; AC160,1,0)</f>
        <v>0</v>
      </c>
      <c r="EN160" s="194">
        <f t="shared" ref="EN160:EN182" si="344">IF(AF160&gt; AE160,1,0)</f>
        <v>0</v>
      </c>
      <c r="EO160" s="194">
        <f t="shared" ref="EO160:EO182" si="345">IF(AH160&gt; AG160,1,0)</f>
        <v>0</v>
      </c>
      <c r="EP160" s="194">
        <f t="shared" ref="EP160:EP182" si="346">IF(AJ160&gt; AI160,1,0)</f>
        <v>0</v>
      </c>
      <c r="EQ160" s="194">
        <f t="shared" ref="EQ160:EQ182" si="347">IF(AL160&gt; AK160,1,0)</f>
        <v>0</v>
      </c>
      <c r="ER160" s="194">
        <f t="shared" ref="ER160:ER182" si="348">IF(AN160&gt; AM160,1,0)</f>
        <v>0</v>
      </c>
      <c r="ES160" s="194">
        <f t="shared" ref="ES160:ES182" si="349">IF(AP160&gt; AO160,1,0)</f>
        <v>0</v>
      </c>
      <c r="ET160" s="194">
        <f t="shared" ref="ET160:ET182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92</v>
      </c>
      <c r="D161" s="109">
        <f t="shared" si="351"/>
        <v>1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/>
      <c r="P161" s="37"/>
      <c r="Q161" s="15">
        <v>11</v>
      </c>
      <c r="R161" s="37"/>
      <c r="S161" s="15">
        <v>18</v>
      </c>
      <c r="T161" s="37"/>
      <c r="U161" s="15">
        <v>21</v>
      </c>
      <c r="V161" s="37"/>
      <c r="W161" s="15">
        <v>20</v>
      </c>
      <c r="X161" s="37"/>
      <c r="Y161" s="15">
        <v>20</v>
      </c>
      <c r="Z161" s="37">
        <v>1</v>
      </c>
      <c r="AA161" s="15">
        <v>2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92</v>
      </c>
      <c r="AU161" s="138">
        <v>0</v>
      </c>
      <c r="AV161" s="18">
        <v>0</v>
      </c>
      <c r="AW161" s="7">
        <v>0</v>
      </c>
      <c r="AX161" s="9">
        <v>0</v>
      </c>
      <c r="AY161" s="18"/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0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/>
      <c r="X163" s="10"/>
      <c r="Y163" s="7"/>
      <c r="Z163" s="10"/>
      <c r="AA163" s="7"/>
      <c r="AB163" s="10"/>
      <c r="AC163" s="7"/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/>
      <c r="AT163" s="64"/>
      <c r="AU163" s="138"/>
      <c r="AV163" s="18"/>
      <c r="AW163" s="7"/>
      <c r="AX163" s="9"/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0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/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/>
      <c r="AT164" s="64"/>
      <c r="AU164" s="65"/>
      <c r="AV164" s="18"/>
      <c r="AW164" s="7"/>
      <c r="AX164" s="9"/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23</v>
      </c>
      <c r="D165" s="109">
        <f t="shared" si="35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5</v>
      </c>
      <c r="R165" s="10"/>
      <c r="S165" s="7">
        <v>3</v>
      </c>
      <c r="T165" s="10"/>
      <c r="U165" s="7">
        <v>4</v>
      </c>
      <c r="V165" s="10"/>
      <c r="W165" s="7">
        <v>5</v>
      </c>
      <c r="X165" s="10"/>
      <c r="Y165" s="7"/>
      <c r="Z165" s="10"/>
      <c r="AA165" s="7">
        <v>1</v>
      </c>
      <c r="AB165" s="10"/>
      <c r="AC165" s="7">
        <v>1</v>
      </c>
      <c r="AD165" s="10"/>
      <c r="AE165" s="7">
        <v>1</v>
      </c>
      <c r="AF165" s="10"/>
      <c r="AG165" s="7"/>
      <c r="AH165" s="10"/>
      <c r="AI165" s="7">
        <v>2</v>
      </c>
      <c r="AJ165" s="10"/>
      <c r="AK165" s="7"/>
      <c r="AL165" s="10"/>
      <c r="AM165" s="7">
        <v>1</v>
      </c>
      <c r="AN165" s="10"/>
      <c r="AO165" s="7"/>
      <c r="AP165" s="10"/>
      <c r="AQ165" s="7"/>
      <c r="AR165" s="27"/>
      <c r="AS165" s="18">
        <v>18</v>
      </c>
      <c r="AT165" s="64">
        <v>5</v>
      </c>
      <c r="AU165" s="138">
        <v>0</v>
      </c>
      <c r="AV165" s="18">
        <v>0</v>
      </c>
      <c r="AW165" s="7">
        <v>0</v>
      </c>
      <c r="AX165" s="9">
        <v>0</v>
      </c>
      <c r="AY165" s="18"/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40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3</v>
      </c>
      <c r="R166" s="10"/>
      <c r="S166" s="7">
        <v>9</v>
      </c>
      <c r="T166" s="10"/>
      <c r="U166" s="7">
        <v>7</v>
      </c>
      <c r="V166" s="10"/>
      <c r="W166" s="7">
        <v>7</v>
      </c>
      <c r="X166" s="10"/>
      <c r="Y166" s="7">
        <v>4</v>
      </c>
      <c r="Z166" s="10"/>
      <c r="AA166" s="7">
        <v>2</v>
      </c>
      <c r="AB166" s="10"/>
      <c r="AC166" s="7">
        <v>3</v>
      </c>
      <c r="AD166" s="10"/>
      <c r="AE166" s="7">
        <v>3</v>
      </c>
      <c r="AF166" s="10"/>
      <c r="AG166" s="7">
        <v>2</v>
      </c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27"/>
      <c r="AS166" s="18"/>
      <c r="AT166" s="42">
        <v>40</v>
      </c>
      <c r="AU166" s="138">
        <v>0</v>
      </c>
      <c r="AV166" s="18">
        <v>0</v>
      </c>
      <c r="AW166" s="7">
        <v>0</v>
      </c>
      <c r="AX166" s="9">
        <v>0</v>
      </c>
      <c r="AY166" s="8"/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12</v>
      </c>
      <c r="D167" s="139">
        <f t="shared" si="351"/>
        <v>0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3</v>
      </c>
      <c r="T167" s="10"/>
      <c r="U167" s="7">
        <v>4</v>
      </c>
      <c r="V167" s="10"/>
      <c r="W167" s="7">
        <v>2</v>
      </c>
      <c r="X167" s="10"/>
      <c r="Y167" s="7"/>
      <c r="Z167" s="10"/>
      <c r="AA167" s="7"/>
      <c r="AB167" s="10"/>
      <c r="AC167" s="7"/>
      <c r="AD167" s="10"/>
      <c r="AE167" s="7">
        <v>2</v>
      </c>
      <c r="AF167" s="10"/>
      <c r="AG167" s="7">
        <v>1</v>
      </c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8</v>
      </c>
      <c r="AT167" s="42">
        <v>4</v>
      </c>
      <c r="AU167" s="138">
        <v>0</v>
      </c>
      <c r="AV167" s="18">
        <v>0</v>
      </c>
      <c r="AW167" s="7">
        <v>0</v>
      </c>
      <c r="AX167" s="9">
        <v>0</v>
      </c>
      <c r="AY167" s="18"/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3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>
        <v>1</v>
      </c>
      <c r="R168" s="33"/>
      <c r="S168" s="21">
        <v>1</v>
      </c>
      <c r="T168" s="33"/>
      <c r="U168" s="21"/>
      <c r="V168" s="33"/>
      <c r="W168" s="21">
        <v>1</v>
      </c>
      <c r="X168" s="33"/>
      <c r="Y168" s="21"/>
      <c r="Z168" s="33"/>
      <c r="AA168" s="21"/>
      <c r="AB168" s="33"/>
      <c r="AC168" s="21"/>
      <c r="AD168" s="33"/>
      <c r="AE168" s="21"/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>
        <v>1</v>
      </c>
      <c r="AT168" s="44">
        <v>2</v>
      </c>
      <c r="AU168" s="142">
        <v>0</v>
      </c>
      <c r="AV168" s="22">
        <v>0</v>
      </c>
      <c r="AW168" s="21">
        <v>0</v>
      </c>
      <c r="AX168" s="48">
        <v>0</v>
      </c>
      <c r="AY168" s="22"/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1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/>
      <c r="AD173" s="33"/>
      <c r="AE173" s="21"/>
      <c r="AF173" s="154"/>
      <c r="AG173" s="21"/>
      <c r="AH173" s="154"/>
      <c r="AI173" s="21"/>
      <c r="AJ173" s="141"/>
      <c r="AK173" s="21"/>
      <c r="AL173" s="33"/>
      <c r="AM173" s="21"/>
      <c r="AN173" s="33"/>
      <c r="AO173" s="21"/>
      <c r="AP173" s="33"/>
      <c r="AQ173" s="21">
        <v>1</v>
      </c>
      <c r="AR173" s="204"/>
      <c r="AS173" s="22"/>
      <c r="AT173" s="44">
        <v>1</v>
      </c>
      <c r="AU173" s="142">
        <v>0</v>
      </c>
      <c r="AV173" s="22">
        <v>0</v>
      </c>
      <c r="AW173" s="21">
        <v>0</v>
      </c>
      <c r="AX173" s="48">
        <v>0</v>
      </c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5</v>
      </c>
      <c r="D174" s="139">
        <f t="shared" si="351"/>
        <v>0</v>
      </c>
      <c r="E174" s="7"/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>
        <v>2</v>
      </c>
      <c r="R174" s="33"/>
      <c r="S174" s="21">
        <v>3</v>
      </c>
      <c r="T174" s="33"/>
      <c r="U174" s="21"/>
      <c r="V174" s="33"/>
      <c r="W174" s="21"/>
      <c r="X174" s="33"/>
      <c r="Y174" s="21"/>
      <c r="Z174" s="33"/>
      <c r="AA174" s="21"/>
      <c r="AB174" s="33"/>
      <c r="AC174" s="21"/>
      <c r="AD174" s="33"/>
      <c r="AE174" s="21"/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>
        <v>1</v>
      </c>
      <c r="AT174" s="44">
        <v>4</v>
      </c>
      <c r="AU174" s="142">
        <v>0</v>
      </c>
      <c r="AV174" s="22">
        <v>0</v>
      </c>
      <c r="AW174" s="21">
        <v>0</v>
      </c>
      <c r="AX174" s="48">
        <v>0</v>
      </c>
      <c r="AY174" s="22"/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2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>
        <v>1</v>
      </c>
      <c r="T177" s="33"/>
      <c r="U177" s="21"/>
      <c r="V177" s="33"/>
      <c r="W177" s="21">
        <v>1</v>
      </c>
      <c r="X177" s="33"/>
      <c r="Y177" s="21"/>
      <c r="Z177" s="33"/>
      <c r="AA177" s="21"/>
      <c r="AB177" s="33"/>
      <c r="AC177" s="21"/>
      <c r="AD177" s="33"/>
      <c r="AE177" s="21"/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/>
      <c r="AT177" s="44">
        <v>2</v>
      </c>
      <c r="AU177" s="142">
        <v>0</v>
      </c>
      <c r="AV177" s="22">
        <v>0</v>
      </c>
      <c r="AW177" s="21">
        <v>0</v>
      </c>
      <c r="AX177" s="48">
        <v>0</v>
      </c>
      <c r="AY177" s="22"/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1</v>
      </c>
      <c r="D178" s="155">
        <f t="shared" si="351"/>
        <v>1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>
        <v>1</v>
      </c>
      <c r="AD178" s="33">
        <v>1</v>
      </c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>
        <v>1</v>
      </c>
      <c r="AU178" s="142">
        <v>0</v>
      </c>
      <c r="AV178" s="22">
        <v>0</v>
      </c>
      <c r="AW178" s="21">
        <v>0</v>
      </c>
      <c r="AX178" s="48">
        <v>0</v>
      </c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si="301"/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01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01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43</v>
      </c>
      <c r="D181" s="155">
        <f t="shared" si="351"/>
        <v>1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>
        <v>4</v>
      </c>
      <c r="R181" s="33"/>
      <c r="S181" s="21">
        <v>1</v>
      </c>
      <c r="T181" s="33"/>
      <c r="U181" s="21">
        <v>1</v>
      </c>
      <c r="V181" s="33">
        <v>1</v>
      </c>
      <c r="W181" s="21">
        <v>4</v>
      </c>
      <c r="X181" s="33"/>
      <c r="Y181" s="21">
        <v>2</v>
      </c>
      <c r="Z181" s="33"/>
      <c r="AA181" s="21">
        <v>2</v>
      </c>
      <c r="AB181" s="33"/>
      <c r="AC181" s="21">
        <v>3</v>
      </c>
      <c r="AD181" s="33"/>
      <c r="AE181" s="21">
        <v>6</v>
      </c>
      <c r="AF181" s="154"/>
      <c r="AG181" s="21">
        <v>4</v>
      </c>
      <c r="AH181" s="154"/>
      <c r="AI181" s="21">
        <v>4</v>
      </c>
      <c r="AJ181" s="141"/>
      <c r="AK181" s="21">
        <v>3</v>
      </c>
      <c r="AL181" s="33"/>
      <c r="AM181" s="21">
        <v>3</v>
      </c>
      <c r="AN181" s="33"/>
      <c r="AO181" s="21">
        <v>2</v>
      </c>
      <c r="AP181" s="33"/>
      <c r="AQ181" s="21">
        <v>4</v>
      </c>
      <c r="AR181" s="204"/>
      <c r="AS181" s="22">
        <v>27</v>
      </c>
      <c r="AT181" s="44">
        <v>16</v>
      </c>
      <c r="AU181" s="142">
        <v>0</v>
      </c>
      <c r="AV181" s="22">
        <v>0</v>
      </c>
      <c r="AW181" s="21">
        <v>0</v>
      </c>
      <c r="AX181" s="48">
        <v>0</v>
      </c>
      <c r="AY181" s="22"/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 t="shared" si="300"/>
        <v/>
      </c>
      <c r="CB181" s="193" t="str">
        <f t="shared" si="301"/>
        <v/>
      </c>
      <c r="CC181" s="193" t="str">
        <f t="shared" si="302"/>
        <v/>
      </c>
      <c r="CD181" s="193" t="str">
        <f t="shared" si="303"/>
        <v/>
      </c>
      <c r="CE181" s="193" t="str">
        <f t="shared" si="304"/>
        <v/>
      </c>
      <c r="CF181" s="193" t="str">
        <f t="shared" si="305"/>
        <v/>
      </c>
      <c r="CG181" s="194">
        <f t="shared" si="306"/>
        <v>0</v>
      </c>
      <c r="CH181" s="194">
        <f t="shared" si="307"/>
        <v>0</v>
      </c>
      <c r="CI181" s="194">
        <f t="shared" si="308"/>
        <v>0</v>
      </c>
      <c r="CJ181" s="194">
        <f t="shared" si="309"/>
        <v>0</v>
      </c>
      <c r="CK181" s="194">
        <f t="shared" si="310"/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 t="shared" si="311"/>
        <v/>
      </c>
      <c r="DB181" s="193" t="str">
        <f t="shared" si="312"/>
        <v/>
      </c>
      <c r="DC181" s="193" t="str">
        <f t="shared" si="313"/>
        <v/>
      </c>
      <c r="DD181" s="193" t="str">
        <f t="shared" si="314"/>
        <v/>
      </c>
      <c r="DE181" s="193" t="str">
        <f t="shared" si="315"/>
        <v/>
      </c>
      <c r="DF181" s="193" t="str">
        <f t="shared" si="316"/>
        <v/>
      </c>
      <c r="DG181" s="193" t="str">
        <f t="shared" si="317"/>
        <v/>
      </c>
      <c r="DH181" s="193" t="str">
        <f t="shared" si="318"/>
        <v/>
      </c>
      <c r="DI181" s="193" t="str">
        <f t="shared" si="319"/>
        <v/>
      </c>
      <c r="DJ181" s="193" t="str">
        <f t="shared" si="320"/>
        <v/>
      </c>
      <c r="DK181" s="193" t="str">
        <f t="shared" si="321"/>
        <v/>
      </c>
      <c r="DL181" s="193" t="str">
        <f t="shared" si="322"/>
        <v/>
      </c>
      <c r="DM181" s="193" t="str">
        <f t="shared" si="323"/>
        <v/>
      </c>
      <c r="DN181" s="193" t="str">
        <f t="shared" si="324"/>
        <v/>
      </c>
      <c r="DO181" s="193" t="str">
        <f t="shared" si="325"/>
        <v/>
      </c>
      <c r="DP181" s="193" t="str">
        <f t="shared" si="326"/>
        <v/>
      </c>
      <c r="DQ181" s="193" t="str">
        <f t="shared" si="327"/>
        <v/>
      </c>
      <c r="DR181" s="193" t="str">
        <f t="shared" si="328"/>
        <v/>
      </c>
      <c r="DS181" s="193" t="str">
        <f t="shared" si="329"/>
        <v/>
      </c>
      <c r="DT181" s="193" t="str">
        <f t="shared" si="330"/>
        <v/>
      </c>
      <c r="EA181" s="194">
        <f t="shared" si="331"/>
        <v>0</v>
      </c>
      <c r="EB181" s="194">
        <f t="shared" si="332"/>
        <v>0</v>
      </c>
      <c r="EC181" s="194">
        <f t="shared" si="333"/>
        <v>0</v>
      </c>
      <c r="ED181" s="194">
        <f t="shared" si="334"/>
        <v>0</v>
      </c>
      <c r="EE181" s="194">
        <f t="shared" si="335"/>
        <v>0</v>
      </c>
      <c r="EF181" s="194">
        <f t="shared" si="336"/>
        <v>0</v>
      </c>
      <c r="EG181" s="194">
        <f t="shared" si="337"/>
        <v>0</v>
      </c>
      <c r="EH181" s="194">
        <f t="shared" si="338"/>
        <v>0</v>
      </c>
      <c r="EI181" s="194">
        <f t="shared" si="339"/>
        <v>0</v>
      </c>
      <c r="EJ181" s="194">
        <f t="shared" si="340"/>
        <v>0</v>
      </c>
      <c r="EK181" s="194">
        <f t="shared" si="341"/>
        <v>0</v>
      </c>
      <c r="EL181" s="194">
        <f t="shared" si="342"/>
        <v>0</v>
      </c>
      <c r="EM181" s="194">
        <f t="shared" si="343"/>
        <v>0</v>
      </c>
      <c r="EN181" s="194">
        <f t="shared" si="344"/>
        <v>0</v>
      </c>
      <c r="EO181" s="194">
        <f t="shared" si="345"/>
        <v>0</v>
      </c>
      <c r="EP181" s="194">
        <f t="shared" si="346"/>
        <v>0</v>
      </c>
      <c r="EQ181" s="194">
        <f t="shared" si="347"/>
        <v>0</v>
      </c>
      <c r="ER181" s="194">
        <f t="shared" si="348"/>
        <v>0</v>
      </c>
      <c r="ES181" s="194">
        <f t="shared" si="349"/>
        <v>0</v>
      </c>
      <c r="ET181" s="194">
        <f t="shared" si="350"/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83</v>
      </c>
      <c r="D182" s="114">
        <f t="shared" si="351"/>
        <v>0</v>
      </c>
      <c r="E182" s="11"/>
      <c r="F182" s="24"/>
      <c r="G182" s="11"/>
      <c r="H182" s="24"/>
      <c r="I182" s="11"/>
      <c r="J182" s="24"/>
      <c r="K182" s="11">
        <v>1</v>
      </c>
      <c r="L182" s="24"/>
      <c r="M182" s="11"/>
      <c r="N182" s="13"/>
      <c r="O182" s="11">
        <v>1</v>
      </c>
      <c r="P182" s="24"/>
      <c r="Q182" s="11">
        <v>13</v>
      </c>
      <c r="R182" s="24"/>
      <c r="S182" s="11">
        <v>23</v>
      </c>
      <c r="T182" s="24"/>
      <c r="U182" s="11">
        <v>12</v>
      </c>
      <c r="V182" s="24"/>
      <c r="W182" s="11">
        <v>5</v>
      </c>
      <c r="X182" s="24"/>
      <c r="Y182" s="11">
        <v>10</v>
      </c>
      <c r="Z182" s="24"/>
      <c r="AA182" s="11">
        <v>6</v>
      </c>
      <c r="AB182" s="24"/>
      <c r="AC182" s="11">
        <v>6</v>
      </c>
      <c r="AD182" s="24"/>
      <c r="AE182" s="11">
        <v>3</v>
      </c>
      <c r="AF182" s="158"/>
      <c r="AG182" s="11">
        <v>1</v>
      </c>
      <c r="AH182" s="158"/>
      <c r="AI182" s="11">
        <v>1</v>
      </c>
      <c r="AJ182" s="13"/>
      <c r="AK182" s="11">
        <v>1</v>
      </c>
      <c r="AL182" s="24"/>
      <c r="AM182" s="11"/>
      <c r="AN182" s="24"/>
      <c r="AO182" s="11"/>
      <c r="AP182" s="24"/>
      <c r="AQ182" s="11"/>
      <c r="AR182" s="28"/>
      <c r="AS182" s="12">
        <v>36</v>
      </c>
      <c r="AT182" s="43">
        <v>47</v>
      </c>
      <c r="AU182" s="149">
        <v>0</v>
      </c>
      <c r="AV182" s="12">
        <v>0</v>
      </c>
      <c r="AW182" s="11">
        <v>0</v>
      </c>
      <c r="AX182" s="14">
        <v>0</v>
      </c>
      <c r="AY182" s="12"/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 t="shared" si="300"/>
        <v/>
      </c>
      <c r="CB182" s="193" t="str">
        <f t="shared" si="301"/>
        <v/>
      </c>
      <c r="CC182" s="193" t="str">
        <f t="shared" si="302"/>
        <v/>
      </c>
      <c r="CD182" s="193" t="str">
        <f t="shared" si="303"/>
        <v/>
      </c>
      <c r="CE182" s="193" t="str">
        <f t="shared" si="304"/>
        <v/>
      </c>
      <c r="CF182" s="193" t="str">
        <f t="shared" si="305"/>
        <v/>
      </c>
      <c r="CG182" s="194">
        <f t="shared" si="306"/>
        <v>0</v>
      </c>
      <c r="CH182" s="194">
        <f t="shared" si="307"/>
        <v>0</v>
      </c>
      <c r="CI182" s="194">
        <f t="shared" si="308"/>
        <v>0</v>
      </c>
      <c r="CJ182" s="194">
        <f t="shared" si="309"/>
        <v>0</v>
      </c>
      <c r="CK182" s="194">
        <f t="shared" si="310"/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 t="shared" si="311"/>
        <v/>
      </c>
      <c r="DB182" s="193" t="str">
        <f t="shared" si="312"/>
        <v/>
      </c>
      <c r="DC182" s="193" t="str">
        <f t="shared" si="313"/>
        <v/>
      </c>
      <c r="DD182" s="193" t="str">
        <f t="shared" si="314"/>
        <v/>
      </c>
      <c r="DE182" s="193" t="str">
        <f t="shared" si="315"/>
        <v/>
      </c>
      <c r="DF182" s="193" t="str">
        <f t="shared" si="316"/>
        <v/>
      </c>
      <c r="DG182" s="193" t="str">
        <f t="shared" si="317"/>
        <v/>
      </c>
      <c r="DH182" s="193" t="str">
        <f t="shared" si="318"/>
        <v/>
      </c>
      <c r="DI182" s="193" t="str">
        <f t="shared" si="319"/>
        <v/>
      </c>
      <c r="DJ182" s="193" t="str">
        <f t="shared" si="320"/>
        <v/>
      </c>
      <c r="DK182" s="193" t="str">
        <f t="shared" si="321"/>
        <v/>
      </c>
      <c r="DL182" s="193" t="str">
        <f t="shared" si="322"/>
        <v/>
      </c>
      <c r="DM182" s="193" t="str">
        <f t="shared" si="323"/>
        <v/>
      </c>
      <c r="DN182" s="193" t="str">
        <f t="shared" si="324"/>
        <v/>
      </c>
      <c r="DO182" s="193" t="str">
        <f t="shared" si="325"/>
        <v/>
      </c>
      <c r="DP182" s="193" t="str">
        <f t="shared" si="326"/>
        <v/>
      </c>
      <c r="DQ182" s="193" t="str">
        <f t="shared" si="327"/>
        <v/>
      </c>
      <c r="DR182" s="193" t="str">
        <f t="shared" si="328"/>
        <v/>
      </c>
      <c r="DS182" s="193" t="str">
        <f t="shared" si="329"/>
        <v/>
      </c>
      <c r="DT182" s="193" t="str">
        <f t="shared" si="330"/>
        <v/>
      </c>
      <c r="EA182" s="194">
        <f t="shared" si="331"/>
        <v>0</v>
      </c>
      <c r="EB182" s="194">
        <f t="shared" si="332"/>
        <v>0</v>
      </c>
      <c r="EC182" s="194">
        <f t="shared" si="333"/>
        <v>0</v>
      </c>
      <c r="ED182" s="194">
        <f t="shared" si="334"/>
        <v>0</v>
      </c>
      <c r="EE182" s="194">
        <f t="shared" si="335"/>
        <v>0</v>
      </c>
      <c r="EF182" s="194">
        <f t="shared" si="336"/>
        <v>0</v>
      </c>
      <c r="EG182" s="194">
        <f t="shared" si="337"/>
        <v>0</v>
      </c>
      <c r="EH182" s="194">
        <f t="shared" si="338"/>
        <v>0</v>
      </c>
      <c r="EI182" s="194">
        <f t="shared" si="339"/>
        <v>0</v>
      </c>
      <c r="EJ182" s="194">
        <f t="shared" si="340"/>
        <v>0</v>
      </c>
      <c r="EK182" s="194">
        <f t="shared" si="341"/>
        <v>0</v>
      </c>
      <c r="EL182" s="194">
        <f t="shared" si="342"/>
        <v>0</v>
      </c>
      <c r="EM182" s="194">
        <f t="shared" si="343"/>
        <v>0</v>
      </c>
      <c r="EN182" s="194">
        <f t="shared" si="344"/>
        <v>0</v>
      </c>
      <c r="EO182" s="194">
        <f t="shared" si="345"/>
        <v>0</v>
      </c>
      <c r="EP182" s="194">
        <f t="shared" si="346"/>
        <v>0</v>
      </c>
      <c r="EQ182" s="194">
        <f t="shared" si="347"/>
        <v>0</v>
      </c>
      <c r="ER182" s="194">
        <f t="shared" si="348"/>
        <v>0</v>
      </c>
      <c r="ES182" s="194">
        <f t="shared" si="349"/>
        <v>0</v>
      </c>
      <c r="ET182" s="194">
        <f t="shared" si="350"/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2">IF(C187&lt;   D187,"* El total de Reactivos NO DEBE ser superior al total de Procesados. ","")</f>
        <v/>
      </c>
      <c r="CB187" s="193" t="str">
        <f t="shared" ref="CB187:CB204" si="353">IF(C187&lt;&gt; AS187+ AT187,"* La suma de las columnas Sexo DEBE SER IGUAL a los Procesados. ","")</f>
        <v/>
      </c>
      <c r="CC187" s="193" t="str">
        <f t="shared" ref="CC187:CC209" si="354">IF(C187&lt;  AU187+ AV187,"* La suma de las columna Trans NO DEBE ser superior al total de Procesados. ","")</f>
        <v/>
      </c>
      <c r="CD187" s="193" t="str">
        <f t="shared" ref="CD187:CD209" si="355">IF(C187&lt;  AW187,"* La columna Pueblos Originarios NO DEBE ser superior al total de Procesados. ","")</f>
        <v/>
      </c>
      <c r="CE187" s="193" t="str">
        <f t="shared" ref="CE187:CE209" si="356">IF(C187&lt;  AX187,"* La columna Migrantes NO DEBE ser superior al total de Procesados. ","")</f>
        <v/>
      </c>
      <c r="CF187" s="193" t="str">
        <f t="shared" ref="CF187:CF209" si="357">IF((O187 + Q187) &lt;  AY187,"* La columna 14-18 AÑOS no puede ser mayor al total por grupo edad de 10 a 19 años. ","")</f>
        <v/>
      </c>
      <c r="CG187" s="194">
        <f t="shared" ref="CG187:CG209" si="358">IF(C187&lt;&gt; AS187+AT187,1,0)</f>
        <v>0</v>
      </c>
      <c r="CH187" s="194">
        <f t="shared" ref="CH187:CH209" si="359">IF(C187&lt;  AU187+AV187,1,0)</f>
        <v>0</v>
      </c>
      <c r="CI187" s="194">
        <f t="shared" ref="CI187:CI209" si="360">IF(C187&lt;  AW187,1,0)</f>
        <v>0</v>
      </c>
      <c r="CJ187" s="194">
        <f t="shared" ref="CJ187:CJ209" si="361">IF(C187&lt;  AX187,1,0)</f>
        <v>0</v>
      </c>
      <c r="CK187" s="194">
        <f t="shared" ref="CK187:CK209" si="36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3">IF(F187&gt; E187,"* Los exámenes Reactivos de Menor de 6 meses NO DEBEN ser mayor a los Exámenes Procesados de la misma edad. ","")</f>
        <v/>
      </c>
      <c r="DB187" s="193" t="str">
        <f t="shared" ref="DB187:DB209" si="364">IF(H187&gt; G187,"* Los exámenes Reactivos de 6 a 11 meses NO DEBEN ser mayor a los Exámenes Procesados de la misma edad. ","")</f>
        <v/>
      </c>
      <c r="DC187" s="193" t="str">
        <f t="shared" ref="DC187:DC209" si="365">IF(J187&gt; I187,"* Los exámenes Reactivos de 12 a 24 meses NO DEBEN ser mayor a los Exámenes Procesados de la misma edad. ","")</f>
        <v/>
      </c>
      <c r="DD187" s="193" t="str">
        <f t="shared" ref="DD187:DD209" si="366">IF(L187&gt; K187,"* Los exámenes Reactivos de 3 a 4 años NO DEBEN ser mayor a los Exámenes Procesados de la misma edad. ","")</f>
        <v/>
      </c>
      <c r="DE187" s="193" t="str">
        <f t="shared" ref="DE187:DE209" si="367">IF(N187&gt; M187,"* Los exámenes Reactivos de 5 a 9 años NO DEBEN ser mayor a los Exámenes Procesados de la misma edad. ","")</f>
        <v/>
      </c>
      <c r="DF187" s="193" t="str">
        <f t="shared" ref="DF187:DF209" si="368">IF(P187&gt; O187,"* Los exámenes Reactivos de 10 a 14 años NO DEBEN ser mayor a los Exámenes Procesados de la misma edad. ","")</f>
        <v/>
      </c>
      <c r="DG187" s="193" t="str">
        <f t="shared" ref="DG187:DG209" si="369">IF(R187&gt; Q187,"* Los exámenes Reactivos de 15 a 19 años NO DEBEN ser mayor a los Exámenes Procesados de la misma edad. ","")</f>
        <v/>
      </c>
      <c r="DH187" s="193" t="str">
        <f t="shared" ref="DH187:DH209" si="370">IF(T187&gt; S187,"* Los exámenes Reactivos de 20 a 24 años NO DEBEN ser mayor a los Exámenes Procesados de la misma edad. ","")</f>
        <v/>
      </c>
      <c r="DI187" s="193" t="str">
        <f t="shared" ref="DI187:DI209" si="371">IF(V187&gt; U187,"* Los exámenes Reactivos de 25 a 29 años NO DEBEN ser mayor a los Exámenes Procesados de la misma edad. ","")</f>
        <v/>
      </c>
      <c r="DJ187" s="193" t="str">
        <f t="shared" ref="DJ187:DJ209" si="372">IF(X187&gt; W187,"* Los exámenes Reactivos de 30 a 34 años NO DEBEN ser mayor a los Exámenes Procesados de la misma edad. ","")</f>
        <v/>
      </c>
      <c r="DK187" s="193" t="str">
        <f t="shared" ref="DK187:DK209" si="373">IF(Z187&gt; Y187,"* Los exámenes Reactivos de 35 a 39 años NO DEBEN ser mayor a los Exámenes Procesados de la misma edad. ","")</f>
        <v/>
      </c>
      <c r="DL187" s="193" t="str">
        <f t="shared" ref="DL187:DL209" si="374">IF(AB187&gt; AA187,"* Los exámenes Reactivos de 40 a 44 años NO DEBEN ser mayor a los Exámenes Procesados de la misma edad. ","")</f>
        <v/>
      </c>
      <c r="DM187" s="193" t="str">
        <f t="shared" ref="DM187:DM209" si="375">IF(AD187&gt; AC187,"* Los exámenes Reactivos de 45 a 49 años NO DEBEN ser mayor a los Exámenes Procesados de la misma edad. ","")</f>
        <v/>
      </c>
      <c r="DN187" s="193" t="str">
        <f t="shared" ref="DN187:DN209" si="376">IF(AF187&gt; AE187,"* Los exámenes Reactivos de 50 a 54 años NO DEBEN ser mayor a los Exámenes Procesados de la misma edad. ","")</f>
        <v/>
      </c>
      <c r="DO187" s="193" t="str">
        <f t="shared" ref="DO187:DO209" si="377">IF(AH187&gt; AG187,"* Los exámenes Reactivos de 55 a 59 años NO DEBEN ser mayor a los Exámenes Procesados de la misma edad. ","")</f>
        <v/>
      </c>
      <c r="DP187" s="193" t="str">
        <f t="shared" ref="DP187:DP209" si="378">IF(AJ187&gt; AI187,"* Los exámenes Reactivos de 60 a 64 años NO DEBEN ser mayor a los Exámenes Procesados de la misma edad. ","")</f>
        <v/>
      </c>
      <c r="DQ187" s="193" t="str">
        <f t="shared" ref="DQ187:DQ209" si="379">IF(AL187&gt; AK187,"* Los exámenes Reactivos de 65 a 69 años NO DEBEN ser mayor a los Exámenes Procesados de la misma edad. ","")</f>
        <v/>
      </c>
      <c r="DR187" s="193" t="str">
        <f t="shared" ref="DR187:DR209" si="380">IF(AN187&gt; AM187,"* Los exámenes Reactivos de 70 a 74 años NO DEBEN ser mayor a los Exámenes Procesados de la misma edad. ","")</f>
        <v/>
      </c>
      <c r="DS187" s="193" t="str">
        <f t="shared" ref="DS187:DS209" si="381">IF(AP187&gt; AO187,"* Los exámenes Reactivos de 75 a 79 años NO DEBEN ser mayor a los Exámenes Procesados de la misma edad. ","")</f>
        <v/>
      </c>
      <c r="DT187" s="193" t="str">
        <f t="shared" ref="DT187:DT209" si="382">IF(AR187&gt; AQ187,"* Los exámenes Reactivos de 80 y mas años NO DEBEN ser mayor a los Exámenes Procesados de la misma edad. ","")</f>
        <v/>
      </c>
      <c r="EA187" s="194">
        <f t="shared" ref="EA187:EA209" si="383">IF(F187&gt; E187,1,0)</f>
        <v>0</v>
      </c>
      <c r="EB187" s="194">
        <f t="shared" ref="EB187:EB209" si="384">IF(H187&gt; G187,1,0)</f>
        <v>0</v>
      </c>
      <c r="EC187" s="194">
        <f t="shared" ref="EC187:EC209" si="385">IF(J187&gt; I187,1,0)</f>
        <v>0</v>
      </c>
      <c r="ED187" s="194">
        <f t="shared" ref="ED187:ED209" si="386">IF(L187&gt; K187,1,0)</f>
        <v>0</v>
      </c>
      <c r="EE187" s="194">
        <f t="shared" ref="EE187:EE209" si="387">IF(N187&gt; M187,1,0)</f>
        <v>0</v>
      </c>
      <c r="EF187" s="194">
        <f t="shared" ref="EF187:EF209" si="388">IF(P187&gt; O187,1,0)</f>
        <v>0</v>
      </c>
      <c r="EG187" s="194">
        <f t="shared" ref="EG187:EG209" si="389">IF(R187&gt; Q187,1,0)</f>
        <v>0</v>
      </c>
      <c r="EH187" s="194">
        <f t="shared" ref="EH187:EH209" si="390">IF(T187&gt; S187,1,0)</f>
        <v>0</v>
      </c>
      <c r="EI187" s="194">
        <f t="shared" ref="EI187:EI209" si="391">IF(V187&gt; U187,1,0)</f>
        <v>0</v>
      </c>
      <c r="EJ187" s="194">
        <f t="shared" ref="EJ187:EJ209" si="392">IF(X187&gt; W187,1,0)</f>
        <v>0</v>
      </c>
      <c r="EK187" s="194">
        <f t="shared" ref="EK187:EK209" si="393">IF(Z187&gt; Y187,1,0)</f>
        <v>0</v>
      </c>
      <c r="EL187" s="194">
        <f t="shared" ref="EL187:EL209" si="394">IF(AB187&gt; AA187,1,0)</f>
        <v>0</v>
      </c>
      <c r="EM187" s="194">
        <f t="shared" ref="EM187:EM209" si="395">IF(AD187&gt; AC187,1,0)</f>
        <v>0</v>
      </c>
      <c r="EN187" s="194">
        <f t="shared" ref="EN187:EN209" si="396">IF(AF187&gt; AE187,1,0)</f>
        <v>0</v>
      </c>
      <c r="EO187" s="194">
        <f t="shared" ref="EO187:EO209" si="397">IF(AH187&gt; AG187,1,0)</f>
        <v>0</v>
      </c>
      <c r="EP187" s="194">
        <f t="shared" ref="EP187:EP209" si="398">IF(AJ187&gt; AI187,1,0)</f>
        <v>0</v>
      </c>
      <c r="EQ187" s="194">
        <f t="shared" ref="EQ187:EQ209" si="399">IF(AL187&gt; AK187,1,0)</f>
        <v>0</v>
      </c>
      <c r="ER187" s="194">
        <f t="shared" ref="ER187:ER209" si="400">IF(AN187&gt; AM187,1,0)</f>
        <v>0</v>
      </c>
      <c r="ES187" s="194">
        <f t="shared" ref="ES187:ES209" si="401">IF(AP187&gt; AO187,1,0)</f>
        <v>0</v>
      </c>
      <c r="ET187" s="194">
        <f t="shared" ref="ET187:ET209" si="402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3">SUM(+E188+G188+I188+K188+M188+O188+Q188+S188+U188+W188+Y188+AA188+AC188+AE188+AG188+AI188+AK188+AM188+AO188+AQ188)</f>
        <v>0</v>
      </c>
      <c r="D188" s="109">
        <f t="shared" si="40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2"/>
        <v/>
      </c>
      <c r="CB188" s="193" t="str">
        <f t="shared" si="353"/>
        <v/>
      </c>
      <c r="CC188" s="193" t="str">
        <f t="shared" si="354"/>
        <v/>
      </c>
      <c r="CD188" s="193" t="str">
        <f t="shared" si="355"/>
        <v/>
      </c>
      <c r="CE188" s="193" t="str">
        <f t="shared" si="356"/>
        <v/>
      </c>
      <c r="CF188" s="193" t="str">
        <f t="shared" si="357"/>
        <v/>
      </c>
      <c r="CG188" s="194">
        <f t="shared" si="358"/>
        <v>0</v>
      </c>
      <c r="CH188" s="194">
        <f t="shared" si="359"/>
        <v>0</v>
      </c>
      <c r="CI188" s="194">
        <f t="shared" si="360"/>
        <v>0</v>
      </c>
      <c r="CJ188" s="194">
        <f t="shared" si="361"/>
        <v>0</v>
      </c>
      <c r="CK188" s="194">
        <f t="shared" si="36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3"/>
        <v/>
      </c>
      <c r="DB188" s="193" t="str">
        <f t="shared" si="364"/>
        <v/>
      </c>
      <c r="DC188" s="193" t="str">
        <f t="shared" si="365"/>
        <v/>
      </c>
      <c r="DD188" s="193" t="str">
        <f t="shared" si="366"/>
        <v/>
      </c>
      <c r="DE188" s="193" t="str">
        <f t="shared" si="367"/>
        <v/>
      </c>
      <c r="DF188" s="193" t="str">
        <f t="shared" si="368"/>
        <v/>
      </c>
      <c r="DG188" s="193" t="str">
        <f t="shared" si="369"/>
        <v/>
      </c>
      <c r="DH188" s="193" t="str">
        <f t="shared" si="370"/>
        <v/>
      </c>
      <c r="DI188" s="193" t="str">
        <f t="shared" si="371"/>
        <v/>
      </c>
      <c r="DJ188" s="193" t="str">
        <f t="shared" si="372"/>
        <v/>
      </c>
      <c r="DK188" s="193" t="str">
        <f t="shared" si="373"/>
        <v/>
      </c>
      <c r="DL188" s="193" t="str">
        <f t="shared" si="374"/>
        <v/>
      </c>
      <c r="DM188" s="193" t="str">
        <f t="shared" si="375"/>
        <v/>
      </c>
      <c r="DN188" s="193" t="str">
        <f t="shared" si="376"/>
        <v/>
      </c>
      <c r="DO188" s="193" t="str">
        <f t="shared" si="377"/>
        <v/>
      </c>
      <c r="DP188" s="193" t="str">
        <f t="shared" si="378"/>
        <v/>
      </c>
      <c r="DQ188" s="193" t="str">
        <f t="shared" si="379"/>
        <v/>
      </c>
      <c r="DR188" s="193" t="str">
        <f t="shared" si="380"/>
        <v/>
      </c>
      <c r="DS188" s="193" t="str">
        <f t="shared" si="381"/>
        <v/>
      </c>
      <c r="DT188" s="193" t="str">
        <f t="shared" si="382"/>
        <v/>
      </c>
      <c r="EA188" s="194">
        <f t="shared" si="383"/>
        <v>0</v>
      </c>
      <c r="EB188" s="194">
        <f t="shared" si="384"/>
        <v>0</v>
      </c>
      <c r="EC188" s="194">
        <f t="shared" si="385"/>
        <v>0</v>
      </c>
      <c r="ED188" s="194">
        <f t="shared" si="386"/>
        <v>0</v>
      </c>
      <c r="EE188" s="194">
        <f t="shared" si="387"/>
        <v>0</v>
      </c>
      <c r="EF188" s="194">
        <f t="shared" si="388"/>
        <v>0</v>
      </c>
      <c r="EG188" s="194">
        <f t="shared" si="389"/>
        <v>0</v>
      </c>
      <c r="EH188" s="194">
        <f t="shared" si="390"/>
        <v>0</v>
      </c>
      <c r="EI188" s="194">
        <f t="shared" si="391"/>
        <v>0</v>
      </c>
      <c r="EJ188" s="194">
        <f t="shared" si="392"/>
        <v>0</v>
      </c>
      <c r="EK188" s="194">
        <f t="shared" si="393"/>
        <v>0</v>
      </c>
      <c r="EL188" s="194">
        <f t="shared" si="394"/>
        <v>0</v>
      </c>
      <c r="EM188" s="194">
        <f t="shared" si="395"/>
        <v>0</v>
      </c>
      <c r="EN188" s="194">
        <f t="shared" si="396"/>
        <v>0</v>
      </c>
      <c r="EO188" s="194">
        <f t="shared" si="397"/>
        <v>0</v>
      </c>
      <c r="EP188" s="194">
        <f t="shared" si="398"/>
        <v>0</v>
      </c>
      <c r="EQ188" s="194">
        <f t="shared" si="399"/>
        <v>0</v>
      </c>
      <c r="ER188" s="194">
        <f t="shared" si="400"/>
        <v>0</v>
      </c>
      <c r="ES188" s="194">
        <f t="shared" si="401"/>
        <v>0</v>
      </c>
      <c r="ET188" s="194">
        <f t="shared" si="402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3"/>
        <v>0</v>
      </c>
      <c r="D189" s="109">
        <f t="shared" si="40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2"/>
        <v/>
      </c>
      <c r="CB189" s="193" t="str">
        <f t="shared" si="353"/>
        <v/>
      </c>
      <c r="CC189" s="193" t="str">
        <f t="shared" si="354"/>
        <v/>
      </c>
      <c r="CD189" s="193" t="str">
        <f t="shared" si="355"/>
        <v/>
      </c>
      <c r="CE189" s="193" t="str">
        <f t="shared" si="356"/>
        <v/>
      </c>
      <c r="CF189" s="193" t="str">
        <f t="shared" si="357"/>
        <v/>
      </c>
      <c r="CG189" s="194">
        <f t="shared" si="358"/>
        <v>0</v>
      </c>
      <c r="CH189" s="194">
        <f t="shared" si="359"/>
        <v>0</v>
      </c>
      <c r="CI189" s="194">
        <f t="shared" si="360"/>
        <v>0</v>
      </c>
      <c r="CJ189" s="194">
        <f t="shared" si="361"/>
        <v>0</v>
      </c>
      <c r="CK189" s="194">
        <f t="shared" si="36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3"/>
        <v/>
      </c>
      <c r="DB189" s="193" t="str">
        <f t="shared" si="364"/>
        <v/>
      </c>
      <c r="DC189" s="193" t="str">
        <f t="shared" si="365"/>
        <v/>
      </c>
      <c r="DD189" s="193" t="str">
        <f t="shared" si="366"/>
        <v/>
      </c>
      <c r="DE189" s="193" t="str">
        <f t="shared" si="367"/>
        <v/>
      </c>
      <c r="DF189" s="193" t="str">
        <f t="shared" si="368"/>
        <v/>
      </c>
      <c r="DG189" s="193" t="str">
        <f t="shared" si="369"/>
        <v/>
      </c>
      <c r="DH189" s="193" t="str">
        <f t="shared" si="370"/>
        <v/>
      </c>
      <c r="DI189" s="193" t="str">
        <f t="shared" si="371"/>
        <v/>
      </c>
      <c r="DJ189" s="193" t="str">
        <f t="shared" si="372"/>
        <v/>
      </c>
      <c r="DK189" s="193" t="str">
        <f t="shared" si="373"/>
        <v/>
      </c>
      <c r="DL189" s="193" t="str">
        <f t="shared" si="374"/>
        <v/>
      </c>
      <c r="DM189" s="193" t="str">
        <f t="shared" si="375"/>
        <v/>
      </c>
      <c r="DN189" s="193" t="str">
        <f t="shared" si="376"/>
        <v/>
      </c>
      <c r="DO189" s="193" t="str">
        <f t="shared" si="377"/>
        <v/>
      </c>
      <c r="DP189" s="193" t="str">
        <f t="shared" si="378"/>
        <v/>
      </c>
      <c r="DQ189" s="193" t="str">
        <f t="shared" si="379"/>
        <v/>
      </c>
      <c r="DR189" s="193" t="str">
        <f t="shared" si="380"/>
        <v/>
      </c>
      <c r="DS189" s="193" t="str">
        <f t="shared" si="381"/>
        <v/>
      </c>
      <c r="DT189" s="193" t="str">
        <f t="shared" si="382"/>
        <v/>
      </c>
      <c r="EA189" s="194">
        <f t="shared" si="383"/>
        <v>0</v>
      </c>
      <c r="EB189" s="194">
        <f t="shared" si="384"/>
        <v>0</v>
      </c>
      <c r="EC189" s="194">
        <f t="shared" si="385"/>
        <v>0</v>
      </c>
      <c r="ED189" s="194">
        <f t="shared" si="386"/>
        <v>0</v>
      </c>
      <c r="EE189" s="194">
        <f t="shared" si="387"/>
        <v>0</v>
      </c>
      <c r="EF189" s="194">
        <f t="shared" si="388"/>
        <v>0</v>
      </c>
      <c r="EG189" s="194">
        <f t="shared" si="389"/>
        <v>0</v>
      </c>
      <c r="EH189" s="194">
        <f t="shared" si="390"/>
        <v>0</v>
      </c>
      <c r="EI189" s="194">
        <f t="shared" si="391"/>
        <v>0</v>
      </c>
      <c r="EJ189" s="194">
        <f t="shared" si="392"/>
        <v>0</v>
      </c>
      <c r="EK189" s="194">
        <f t="shared" si="393"/>
        <v>0</v>
      </c>
      <c r="EL189" s="194">
        <f t="shared" si="394"/>
        <v>0</v>
      </c>
      <c r="EM189" s="194">
        <f t="shared" si="395"/>
        <v>0</v>
      </c>
      <c r="EN189" s="194">
        <f t="shared" si="396"/>
        <v>0</v>
      </c>
      <c r="EO189" s="194">
        <f t="shared" si="397"/>
        <v>0</v>
      </c>
      <c r="EP189" s="194">
        <f t="shared" si="398"/>
        <v>0</v>
      </c>
      <c r="EQ189" s="194">
        <f t="shared" si="399"/>
        <v>0</v>
      </c>
      <c r="ER189" s="194">
        <f t="shared" si="400"/>
        <v>0</v>
      </c>
      <c r="ES189" s="194">
        <f t="shared" si="401"/>
        <v>0</v>
      </c>
      <c r="ET189" s="194">
        <f t="shared" si="402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3"/>
        <v>0</v>
      </c>
      <c r="D190" s="139">
        <f t="shared" si="40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2"/>
        <v/>
      </c>
      <c r="CB190" s="193" t="str">
        <f t="shared" si="353"/>
        <v/>
      </c>
      <c r="CC190" s="193" t="str">
        <f t="shared" si="354"/>
        <v/>
      </c>
      <c r="CD190" s="193" t="str">
        <f t="shared" si="355"/>
        <v/>
      </c>
      <c r="CE190" s="193" t="str">
        <f t="shared" si="356"/>
        <v/>
      </c>
      <c r="CF190" s="193" t="str">
        <f t="shared" si="357"/>
        <v/>
      </c>
      <c r="CG190" s="194">
        <f t="shared" si="358"/>
        <v>0</v>
      </c>
      <c r="CH190" s="194">
        <f t="shared" si="359"/>
        <v>0</v>
      </c>
      <c r="CI190" s="194">
        <f t="shared" si="360"/>
        <v>0</v>
      </c>
      <c r="CJ190" s="194">
        <f t="shared" si="361"/>
        <v>0</v>
      </c>
      <c r="CK190" s="194">
        <f t="shared" si="36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3"/>
        <v/>
      </c>
      <c r="DB190" s="193" t="str">
        <f t="shared" si="364"/>
        <v/>
      </c>
      <c r="DC190" s="193" t="str">
        <f t="shared" si="365"/>
        <v/>
      </c>
      <c r="DD190" s="193" t="str">
        <f t="shared" si="366"/>
        <v/>
      </c>
      <c r="DE190" s="193" t="str">
        <f t="shared" si="367"/>
        <v/>
      </c>
      <c r="DF190" s="193" t="str">
        <f t="shared" si="368"/>
        <v/>
      </c>
      <c r="DG190" s="193" t="str">
        <f t="shared" si="369"/>
        <v/>
      </c>
      <c r="DH190" s="193" t="str">
        <f t="shared" si="370"/>
        <v/>
      </c>
      <c r="DI190" s="193" t="str">
        <f t="shared" si="371"/>
        <v/>
      </c>
      <c r="DJ190" s="193" t="str">
        <f t="shared" si="372"/>
        <v/>
      </c>
      <c r="DK190" s="193" t="str">
        <f t="shared" si="373"/>
        <v/>
      </c>
      <c r="DL190" s="193" t="str">
        <f t="shared" si="374"/>
        <v/>
      </c>
      <c r="DM190" s="193" t="str">
        <f t="shared" si="375"/>
        <v/>
      </c>
      <c r="DN190" s="193" t="str">
        <f t="shared" si="376"/>
        <v/>
      </c>
      <c r="DO190" s="193" t="str">
        <f t="shared" si="377"/>
        <v/>
      </c>
      <c r="DP190" s="193" t="str">
        <f t="shared" si="378"/>
        <v/>
      </c>
      <c r="DQ190" s="193" t="str">
        <f t="shared" si="379"/>
        <v/>
      </c>
      <c r="DR190" s="193" t="str">
        <f t="shared" si="380"/>
        <v/>
      </c>
      <c r="DS190" s="193" t="str">
        <f t="shared" si="381"/>
        <v/>
      </c>
      <c r="DT190" s="193" t="str">
        <f t="shared" si="382"/>
        <v/>
      </c>
      <c r="EA190" s="194">
        <f t="shared" si="383"/>
        <v>0</v>
      </c>
      <c r="EB190" s="194">
        <f t="shared" si="384"/>
        <v>0</v>
      </c>
      <c r="EC190" s="194">
        <f t="shared" si="385"/>
        <v>0</v>
      </c>
      <c r="ED190" s="194">
        <f t="shared" si="386"/>
        <v>0</v>
      </c>
      <c r="EE190" s="194">
        <f t="shared" si="387"/>
        <v>0</v>
      </c>
      <c r="EF190" s="194">
        <f t="shared" si="388"/>
        <v>0</v>
      </c>
      <c r="EG190" s="194">
        <f t="shared" si="389"/>
        <v>0</v>
      </c>
      <c r="EH190" s="194">
        <f t="shared" si="390"/>
        <v>0</v>
      </c>
      <c r="EI190" s="194">
        <f t="shared" si="391"/>
        <v>0</v>
      </c>
      <c r="EJ190" s="194">
        <f t="shared" si="392"/>
        <v>0</v>
      </c>
      <c r="EK190" s="194">
        <f t="shared" si="393"/>
        <v>0</v>
      </c>
      <c r="EL190" s="194">
        <f t="shared" si="394"/>
        <v>0</v>
      </c>
      <c r="EM190" s="194">
        <f t="shared" si="395"/>
        <v>0</v>
      </c>
      <c r="EN190" s="194">
        <f t="shared" si="396"/>
        <v>0</v>
      </c>
      <c r="EO190" s="194">
        <f t="shared" si="397"/>
        <v>0</v>
      </c>
      <c r="EP190" s="194">
        <f t="shared" si="398"/>
        <v>0</v>
      </c>
      <c r="EQ190" s="194">
        <f t="shared" si="399"/>
        <v>0</v>
      </c>
      <c r="ER190" s="194">
        <f t="shared" si="400"/>
        <v>0</v>
      </c>
      <c r="ES190" s="194">
        <f t="shared" si="401"/>
        <v>0</v>
      </c>
      <c r="ET190" s="194">
        <f t="shared" si="402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3"/>
        <v>0</v>
      </c>
      <c r="D191" s="139">
        <f t="shared" si="40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2"/>
        <v/>
      </c>
      <c r="CB191" s="193" t="str">
        <f t="shared" si="353"/>
        <v/>
      </c>
      <c r="CC191" s="193" t="str">
        <f t="shared" si="354"/>
        <v/>
      </c>
      <c r="CD191" s="193" t="str">
        <f t="shared" si="355"/>
        <v/>
      </c>
      <c r="CE191" s="193" t="str">
        <f t="shared" si="356"/>
        <v/>
      </c>
      <c r="CF191" s="193" t="str">
        <f t="shared" si="357"/>
        <v/>
      </c>
      <c r="CG191" s="194">
        <f t="shared" si="358"/>
        <v>0</v>
      </c>
      <c r="CH191" s="194">
        <f t="shared" si="359"/>
        <v>0</v>
      </c>
      <c r="CI191" s="194">
        <f t="shared" si="360"/>
        <v>0</v>
      </c>
      <c r="CJ191" s="194">
        <f t="shared" si="361"/>
        <v>0</v>
      </c>
      <c r="CK191" s="194">
        <f t="shared" si="36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3"/>
        <v/>
      </c>
      <c r="DB191" s="193" t="str">
        <f t="shared" si="364"/>
        <v/>
      </c>
      <c r="DC191" s="193" t="str">
        <f t="shared" si="365"/>
        <v/>
      </c>
      <c r="DD191" s="193" t="str">
        <f t="shared" si="366"/>
        <v/>
      </c>
      <c r="DE191" s="193" t="str">
        <f t="shared" si="367"/>
        <v/>
      </c>
      <c r="DF191" s="193" t="str">
        <f t="shared" si="368"/>
        <v/>
      </c>
      <c r="DG191" s="193" t="str">
        <f t="shared" si="369"/>
        <v/>
      </c>
      <c r="DH191" s="193" t="str">
        <f t="shared" si="370"/>
        <v/>
      </c>
      <c r="DI191" s="193" t="str">
        <f t="shared" si="371"/>
        <v/>
      </c>
      <c r="DJ191" s="193" t="str">
        <f t="shared" si="372"/>
        <v/>
      </c>
      <c r="DK191" s="193" t="str">
        <f t="shared" si="373"/>
        <v/>
      </c>
      <c r="DL191" s="193" t="str">
        <f t="shared" si="374"/>
        <v/>
      </c>
      <c r="DM191" s="193" t="str">
        <f t="shared" si="375"/>
        <v/>
      </c>
      <c r="DN191" s="193" t="str">
        <f t="shared" si="376"/>
        <v/>
      </c>
      <c r="DO191" s="193" t="str">
        <f t="shared" si="377"/>
        <v/>
      </c>
      <c r="DP191" s="193" t="str">
        <f t="shared" si="378"/>
        <v/>
      </c>
      <c r="DQ191" s="193" t="str">
        <f t="shared" si="379"/>
        <v/>
      </c>
      <c r="DR191" s="193" t="str">
        <f t="shared" si="380"/>
        <v/>
      </c>
      <c r="DS191" s="193" t="str">
        <f t="shared" si="381"/>
        <v/>
      </c>
      <c r="DT191" s="193" t="str">
        <f t="shared" si="382"/>
        <v/>
      </c>
      <c r="EA191" s="194">
        <f t="shared" si="383"/>
        <v>0</v>
      </c>
      <c r="EB191" s="194">
        <f t="shared" si="384"/>
        <v>0</v>
      </c>
      <c r="EC191" s="194">
        <f t="shared" si="385"/>
        <v>0</v>
      </c>
      <c r="ED191" s="194">
        <f t="shared" si="386"/>
        <v>0</v>
      </c>
      <c r="EE191" s="194">
        <f t="shared" si="387"/>
        <v>0</v>
      </c>
      <c r="EF191" s="194">
        <f t="shared" si="388"/>
        <v>0</v>
      </c>
      <c r="EG191" s="194">
        <f t="shared" si="389"/>
        <v>0</v>
      </c>
      <c r="EH191" s="194">
        <f t="shared" si="390"/>
        <v>0</v>
      </c>
      <c r="EI191" s="194">
        <f t="shared" si="391"/>
        <v>0</v>
      </c>
      <c r="EJ191" s="194">
        <f t="shared" si="392"/>
        <v>0</v>
      </c>
      <c r="EK191" s="194">
        <f t="shared" si="393"/>
        <v>0</v>
      </c>
      <c r="EL191" s="194">
        <f t="shared" si="394"/>
        <v>0</v>
      </c>
      <c r="EM191" s="194">
        <f t="shared" si="395"/>
        <v>0</v>
      </c>
      <c r="EN191" s="194">
        <f t="shared" si="396"/>
        <v>0</v>
      </c>
      <c r="EO191" s="194">
        <f t="shared" si="397"/>
        <v>0</v>
      </c>
      <c r="EP191" s="194">
        <f t="shared" si="398"/>
        <v>0</v>
      </c>
      <c r="EQ191" s="194">
        <f t="shared" si="399"/>
        <v>0</v>
      </c>
      <c r="ER191" s="194">
        <f t="shared" si="400"/>
        <v>0</v>
      </c>
      <c r="ES191" s="194">
        <f t="shared" si="401"/>
        <v>0</v>
      </c>
      <c r="ET191" s="194">
        <f t="shared" si="402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3"/>
        <v>0</v>
      </c>
      <c r="D192" s="109">
        <f t="shared" si="40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2"/>
        <v/>
      </c>
      <c r="CB192" s="193" t="str">
        <f t="shared" si="353"/>
        <v/>
      </c>
      <c r="CC192" s="193" t="str">
        <f t="shared" si="354"/>
        <v/>
      </c>
      <c r="CD192" s="193" t="str">
        <f t="shared" si="355"/>
        <v/>
      </c>
      <c r="CE192" s="193" t="str">
        <f t="shared" si="356"/>
        <v/>
      </c>
      <c r="CF192" s="193" t="str">
        <f t="shared" si="357"/>
        <v/>
      </c>
      <c r="CG192" s="194">
        <f t="shared" si="358"/>
        <v>0</v>
      </c>
      <c r="CH192" s="194">
        <f t="shared" si="359"/>
        <v>0</v>
      </c>
      <c r="CI192" s="194">
        <f t="shared" si="360"/>
        <v>0</v>
      </c>
      <c r="CJ192" s="194">
        <f t="shared" si="361"/>
        <v>0</v>
      </c>
      <c r="CK192" s="194">
        <f t="shared" si="36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3"/>
        <v/>
      </c>
      <c r="DB192" s="193" t="str">
        <f t="shared" si="364"/>
        <v/>
      </c>
      <c r="DC192" s="193" t="str">
        <f t="shared" si="365"/>
        <v/>
      </c>
      <c r="DD192" s="193" t="str">
        <f t="shared" si="366"/>
        <v/>
      </c>
      <c r="DE192" s="193" t="str">
        <f t="shared" si="367"/>
        <v/>
      </c>
      <c r="DF192" s="193" t="str">
        <f t="shared" si="368"/>
        <v/>
      </c>
      <c r="DG192" s="193" t="str">
        <f t="shared" si="369"/>
        <v/>
      </c>
      <c r="DH192" s="193" t="str">
        <f t="shared" si="370"/>
        <v/>
      </c>
      <c r="DI192" s="193" t="str">
        <f t="shared" si="371"/>
        <v/>
      </c>
      <c r="DJ192" s="193" t="str">
        <f t="shared" si="372"/>
        <v/>
      </c>
      <c r="DK192" s="193" t="str">
        <f t="shared" si="373"/>
        <v/>
      </c>
      <c r="DL192" s="193" t="str">
        <f t="shared" si="374"/>
        <v/>
      </c>
      <c r="DM192" s="193" t="str">
        <f t="shared" si="375"/>
        <v/>
      </c>
      <c r="DN192" s="193" t="str">
        <f t="shared" si="376"/>
        <v/>
      </c>
      <c r="DO192" s="193" t="str">
        <f t="shared" si="377"/>
        <v/>
      </c>
      <c r="DP192" s="193" t="str">
        <f t="shared" si="378"/>
        <v/>
      </c>
      <c r="DQ192" s="193" t="str">
        <f t="shared" si="379"/>
        <v/>
      </c>
      <c r="DR192" s="193" t="str">
        <f t="shared" si="380"/>
        <v/>
      </c>
      <c r="DS192" s="193" t="str">
        <f t="shared" si="381"/>
        <v/>
      </c>
      <c r="DT192" s="193" t="str">
        <f t="shared" si="382"/>
        <v/>
      </c>
      <c r="EA192" s="194">
        <f t="shared" si="383"/>
        <v>0</v>
      </c>
      <c r="EB192" s="194">
        <f t="shared" si="384"/>
        <v>0</v>
      </c>
      <c r="EC192" s="194">
        <f t="shared" si="385"/>
        <v>0</v>
      </c>
      <c r="ED192" s="194">
        <f t="shared" si="386"/>
        <v>0</v>
      </c>
      <c r="EE192" s="194">
        <f t="shared" si="387"/>
        <v>0</v>
      </c>
      <c r="EF192" s="194">
        <f t="shared" si="388"/>
        <v>0</v>
      </c>
      <c r="EG192" s="194">
        <f t="shared" si="389"/>
        <v>0</v>
      </c>
      <c r="EH192" s="194">
        <f t="shared" si="390"/>
        <v>0</v>
      </c>
      <c r="EI192" s="194">
        <f t="shared" si="391"/>
        <v>0</v>
      </c>
      <c r="EJ192" s="194">
        <f t="shared" si="392"/>
        <v>0</v>
      </c>
      <c r="EK192" s="194">
        <f t="shared" si="393"/>
        <v>0</v>
      </c>
      <c r="EL192" s="194">
        <f t="shared" si="394"/>
        <v>0</v>
      </c>
      <c r="EM192" s="194">
        <f t="shared" si="395"/>
        <v>0</v>
      </c>
      <c r="EN192" s="194">
        <f t="shared" si="396"/>
        <v>0</v>
      </c>
      <c r="EO192" s="194">
        <f t="shared" si="397"/>
        <v>0</v>
      </c>
      <c r="EP192" s="194">
        <f t="shared" si="398"/>
        <v>0</v>
      </c>
      <c r="EQ192" s="194">
        <f t="shared" si="399"/>
        <v>0</v>
      </c>
      <c r="ER192" s="194">
        <f t="shared" si="400"/>
        <v>0</v>
      </c>
      <c r="ES192" s="194">
        <f t="shared" si="401"/>
        <v>0</v>
      </c>
      <c r="ET192" s="194">
        <f t="shared" si="402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3"/>
        <v>0</v>
      </c>
      <c r="D193" s="109">
        <f t="shared" si="40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2"/>
        <v/>
      </c>
      <c r="CB193" s="193" t="str">
        <f t="shared" si="353"/>
        <v/>
      </c>
      <c r="CC193" s="193" t="str">
        <f t="shared" si="354"/>
        <v/>
      </c>
      <c r="CD193" s="193" t="str">
        <f t="shared" si="355"/>
        <v/>
      </c>
      <c r="CE193" s="193" t="str">
        <f t="shared" si="356"/>
        <v/>
      </c>
      <c r="CF193" s="193" t="str">
        <f t="shared" si="357"/>
        <v/>
      </c>
      <c r="CG193" s="194">
        <f t="shared" si="358"/>
        <v>0</v>
      </c>
      <c r="CH193" s="194">
        <f t="shared" si="359"/>
        <v>0</v>
      </c>
      <c r="CI193" s="194">
        <f t="shared" si="360"/>
        <v>0</v>
      </c>
      <c r="CJ193" s="194">
        <f t="shared" si="361"/>
        <v>0</v>
      </c>
      <c r="CK193" s="194">
        <f t="shared" si="36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3"/>
        <v/>
      </c>
      <c r="DB193" s="193" t="str">
        <f t="shared" si="364"/>
        <v/>
      </c>
      <c r="DC193" s="193" t="str">
        <f t="shared" si="365"/>
        <v/>
      </c>
      <c r="DD193" s="193" t="str">
        <f t="shared" si="366"/>
        <v/>
      </c>
      <c r="DE193" s="193" t="str">
        <f t="shared" si="367"/>
        <v/>
      </c>
      <c r="DF193" s="193" t="str">
        <f t="shared" si="368"/>
        <v/>
      </c>
      <c r="DG193" s="193" t="str">
        <f t="shared" si="369"/>
        <v/>
      </c>
      <c r="DH193" s="193" t="str">
        <f t="shared" si="370"/>
        <v/>
      </c>
      <c r="DI193" s="193" t="str">
        <f t="shared" si="371"/>
        <v/>
      </c>
      <c r="DJ193" s="193" t="str">
        <f t="shared" si="372"/>
        <v/>
      </c>
      <c r="DK193" s="193" t="str">
        <f t="shared" si="373"/>
        <v/>
      </c>
      <c r="DL193" s="193" t="str">
        <f t="shared" si="374"/>
        <v/>
      </c>
      <c r="DM193" s="193" t="str">
        <f t="shared" si="375"/>
        <v/>
      </c>
      <c r="DN193" s="193" t="str">
        <f t="shared" si="376"/>
        <v/>
      </c>
      <c r="DO193" s="193" t="str">
        <f t="shared" si="377"/>
        <v/>
      </c>
      <c r="DP193" s="193" t="str">
        <f t="shared" si="378"/>
        <v/>
      </c>
      <c r="DQ193" s="193" t="str">
        <f t="shared" si="379"/>
        <v/>
      </c>
      <c r="DR193" s="193" t="str">
        <f t="shared" si="380"/>
        <v/>
      </c>
      <c r="DS193" s="193" t="str">
        <f t="shared" si="381"/>
        <v/>
      </c>
      <c r="DT193" s="193" t="str">
        <f t="shared" si="382"/>
        <v/>
      </c>
      <c r="EA193" s="194">
        <f t="shared" si="383"/>
        <v>0</v>
      </c>
      <c r="EB193" s="194">
        <f t="shared" si="384"/>
        <v>0</v>
      </c>
      <c r="EC193" s="194">
        <f t="shared" si="385"/>
        <v>0</v>
      </c>
      <c r="ED193" s="194">
        <f t="shared" si="386"/>
        <v>0</v>
      </c>
      <c r="EE193" s="194">
        <f t="shared" si="387"/>
        <v>0</v>
      </c>
      <c r="EF193" s="194">
        <f t="shared" si="388"/>
        <v>0</v>
      </c>
      <c r="EG193" s="194">
        <f t="shared" si="389"/>
        <v>0</v>
      </c>
      <c r="EH193" s="194">
        <f t="shared" si="390"/>
        <v>0</v>
      </c>
      <c r="EI193" s="194">
        <f t="shared" si="391"/>
        <v>0</v>
      </c>
      <c r="EJ193" s="194">
        <f t="shared" si="392"/>
        <v>0</v>
      </c>
      <c r="EK193" s="194">
        <f t="shared" si="393"/>
        <v>0</v>
      </c>
      <c r="EL193" s="194">
        <f t="shared" si="394"/>
        <v>0</v>
      </c>
      <c r="EM193" s="194">
        <f t="shared" si="395"/>
        <v>0</v>
      </c>
      <c r="EN193" s="194">
        <f t="shared" si="396"/>
        <v>0</v>
      </c>
      <c r="EO193" s="194">
        <f t="shared" si="397"/>
        <v>0</v>
      </c>
      <c r="EP193" s="194">
        <f t="shared" si="398"/>
        <v>0</v>
      </c>
      <c r="EQ193" s="194">
        <f t="shared" si="399"/>
        <v>0</v>
      </c>
      <c r="ER193" s="194">
        <f t="shared" si="400"/>
        <v>0</v>
      </c>
      <c r="ES193" s="194">
        <f t="shared" si="401"/>
        <v>0</v>
      </c>
      <c r="ET193" s="194">
        <f t="shared" si="402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3"/>
        <v>0</v>
      </c>
      <c r="D194" s="139">
        <f t="shared" si="40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2"/>
        <v/>
      </c>
      <c r="CB194" s="193" t="str">
        <f t="shared" si="353"/>
        <v/>
      </c>
      <c r="CC194" s="193" t="str">
        <f t="shared" si="354"/>
        <v/>
      </c>
      <c r="CD194" s="193" t="str">
        <f t="shared" si="355"/>
        <v/>
      </c>
      <c r="CE194" s="193" t="str">
        <f t="shared" si="356"/>
        <v/>
      </c>
      <c r="CF194" s="193" t="str">
        <f t="shared" si="357"/>
        <v/>
      </c>
      <c r="CG194" s="194">
        <f t="shared" si="358"/>
        <v>0</v>
      </c>
      <c r="CH194" s="194">
        <f t="shared" si="359"/>
        <v>0</v>
      </c>
      <c r="CI194" s="194">
        <f t="shared" si="360"/>
        <v>0</v>
      </c>
      <c r="CJ194" s="194">
        <f t="shared" si="361"/>
        <v>0</v>
      </c>
      <c r="CK194" s="194">
        <f t="shared" si="36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3"/>
        <v/>
      </c>
      <c r="DB194" s="193" t="str">
        <f t="shared" si="364"/>
        <v/>
      </c>
      <c r="DC194" s="193" t="str">
        <f t="shared" si="365"/>
        <v/>
      </c>
      <c r="DD194" s="193" t="str">
        <f t="shared" si="366"/>
        <v/>
      </c>
      <c r="DE194" s="193" t="str">
        <f t="shared" si="367"/>
        <v/>
      </c>
      <c r="DF194" s="193" t="str">
        <f t="shared" si="368"/>
        <v/>
      </c>
      <c r="DG194" s="193" t="str">
        <f t="shared" si="369"/>
        <v/>
      </c>
      <c r="DH194" s="193" t="str">
        <f t="shared" si="370"/>
        <v/>
      </c>
      <c r="DI194" s="193" t="str">
        <f t="shared" si="371"/>
        <v/>
      </c>
      <c r="DJ194" s="193" t="str">
        <f t="shared" si="372"/>
        <v/>
      </c>
      <c r="DK194" s="193" t="str">
        <f t="shared" si="373"/>
        <v/>
      </c>
      <c r="DL194" s="193" t="str">
        <f t="shared" si="374"/>
        <v/>
      </c>
      <c r="DM194" s="193" t="str">
        <f t="shared" si="375"/>
        <v/>
      </c>
      <c r="DN194" s="193" t="str">
        <f t="shared" si="376"/>
        <v/>
      </c>
      <c r="DO194" s="193" t="str">
        <f t="shared" si="377"/>
        <v/>
      </c>
      <c r="DP194" s="193" t="str">
        <f t="shared" si="378"/>
        <v/>
      </c>
      <c r="DQ194" s="193" t="str">
        <f t="shared" si="379"/>
        <v/>
      </c>
      <c r="DR194" s="193" t="str">
        <f t="shared" si="380"/>
        <v/>
      </c>
      <c r="DS194" s="193" t="str">
        <f t="shared" si="381"/>
        <v/>
      </c>
      <c r="DT194" s="193" t="str">
        <f t="shared" si="382"/>
        <v/>
      </c>
      <c r="EA194" s="194">
        <f t="shared" si="383"/>
        <v>0</v>
      </c>
      <c r="EB194" s="194">
        <f t="shared" si="384"/>
        <v>0</v>
      </c>
      <c r="EC194" s="194">
        <f t="shared" si="385"/>
        <v>0</v>
      </c>
      <c r="ED194" s="194">
        <f t="shared" si="386"/>
        <v>0</v>
      </c>
      <c r="EE194" s="194">
        <f t="shared" si="387"/>
        <v>0</v>
      </c>
      <c r="EF194" s="194">
        <f t="shared" si="388"/>
        <v>0</v>
      </c>
      <c r="EG194" s="194">
        <f t="shared" si="389"/>
        <v>0</v>
      </c>
      <c r="EH194" s="194">
        <f t="shared" si="390"/>
        <v>0</v>
      </c>
      <c r="EI194" s="194">
        <f t="shared" si="391"/>
        <v>0</v>
      </c>
      <c r="EJ194" s="194">
        <f t="shared" si="392"/>
        <v>0</v>
      </c>
      <c r="EK194" s="194">
        <f t="shared" si="393"/>
        <v>0</v>
      </c>
      <c r="EL194" s="194">
        <f t="shared" si="394"/>
        <v>0</v>
      </c>
      <c r="EM194" s="194">
        <f t="shared" si="395"/>
        <v>0</v>
      </c>
      <c r="EN194" s="194">
        <f t="shared" si="396"/>
        <v>0</v>
      </c>
      <c r="EO194" s="194">
        <f t="shared" si="397"/>
        <v>0</v>
      </c>
      <c r="EP194" s="194">
        <f t="shared" si="398"/>
        <v>0</v>
      </c>
      <c r="EQ194" s="194">
        <f t="shared" si="399"/>
        <v>0</v>
      </c>
      <c r="ER194" s="194">
        <f t="shared" si="400"/>
        <v>0</v>
      </c>
      <c r="ES194" s="194">
        <f t="shared" si="401"/>
        <v>0</v>
      </c>
      <c r="ET194" s="194">
        <f t="shared" si="402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3"/>
        <v>0</v>
      </c>
      <c r="D195" s="140">
        <f t="shared" si="40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2"/>
        <v/>
      </c>
      <c r="CB195" s="193" t="str">
        <f t="shared" si="353"/>
        <v/>
      </c>
      <c r="CC195" s="193" t="str">
        <f t="shared" si="354"/>
        <v/>
      </c>
      <c r="CD195" s="193" t="str">
        <f t="shared" si="355"/>
        <v/>
      </c>
      <c r="CE195" s="193" t="str">
        <f t="shared" si="356"/>
        <v/>
      </c>
      <c r="CF195" s="193" t="str">
        <f t="shared" si="357"/>
        <v/>
      </c>
      <c r="CG195" s="194">
        <f t="shared" si="358"/>
        <v>0</v>
      </c>
      <c r="CH195" s="194">
        <f t="shared" si="359"/>
        <v>0</v>
      </c>
      <c r="CI195" s="194">
        <f t="shared" si="360"/>
        <v>0</v>
      </c>
      <c r="CJ195" s="194">
        <f t="shared" si="361"/>
        <v>0</v>
      </c>
      <c r="CK195" s="194">
        <f t="shared" si="36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3"/>
        <v/>
      </c>
      <c r="DB195" s="193" t="str">
        <f t="shared" si="364"/>
        <v/>
      </c>
      <c r="DC195" s="193" t="str">
        <f t="shared" si="365"/>
        <v/>
      </c>
      <c r="DD195" s="193" t="str">
        <f t="shared" si="366"/>
        <v/>
      </c>
      <c r="DE195" s="193" t="str">
        <f t="shared" si="367"/>
        <v/>
      </c>
      <c r="DF195" s="193" t="str">
        <f t="shared" si="368"/>
        <v/>
      </c>
      <c r="DG195" s="193" t="str">
        <f t="shared" si="369"/>
        <v/>
      </c>
      <c r="DH195" s="193" t="str">
        <f t="shared" si="370"/>
        <v/>
      </c>
      <c r="DI195" s="193" t="str">
        <f t="shared" si="371"/>
        <v/>
      </c>
      <c r="DJ195" s="193" t="str">
        <f t="shared" si="372"/>
        <v/>
      </c>
      <c r="DK195" s="193" t="str">
        <f t="shared" si="373"/>
        <v/>
      </c>
      <c r="DL195" s="193" t="str">
        <f t="shared" si="374"/>
        <v/>
      </c>
      <c r="DM195" s="193" t="str">
        <f t="shared" si="375"/>
        <v/>
      </c>
      <c r="DN195" s="193" t="str">
        <f t="shared" si="376"/>
        <v/>
      </c>
      <c r="DO195" s="193" t="str">
        <f t="shared" si="377"/>
        <v/>
      </c>
      <c r="DP195" s="193" t="str">
        <f t="shared" si="378"/>
        <v/>
      </c>
      <c r="DQ195" s="193" t="str">
        <f t="shared" si="379"/>
        <v/>
      </c>
      <c r="DR195" s="193" t="str">
        <f t="shared" si="380"/>
        <v/>
      </c>
      <c r="DS195" s="193" t="str">
        <f t="shared" si="381"/>
        <v/>
      </c>
      <c r="DT195" s="193" t="str">
        <f t="shared" si="382"/>
        <v/>
      </c>
      <c r="EA195" s="194">
        <f t="shared" si="383"/>
        <v>0</v>
      </c>
      <c r="EB195" s="194">
        <f t="shared" si="384"/>
        <v>0</v>
      </c>
      <c r="EC195" s="194">
        <f t="shared" si="385"/>
        <v>0</v>
      </c>
      <c r="ED195" s="194">
        <f t="shared" si="386"/>
        <v>0</v>
      </c>
      <c r="EE195" s="194">
        <f t="shared" si="387"/>
        <v>0</v>
      </c>
      <c r="EF195" s="194">
        <f t="shared" si="388"/>
        <v>0</v>
      </c>
      <c r="EG195" s="194">
        <f t="shared" si="389"/>
        <v>0</v>
      </c>
      <c r="EH195" s="194">
        <f t="shared" si="390"/>
        <v>0</v>
      </c>
      <c r="EI195" s="194">
        <f t="shared" si="391"/>
        <v>0</v>
      </c>
      <c r="EJ195" s="194">
        <f t="shared" si="392"/>
        <v>0</v>
      </c>
      <c r="EK195" s="194">
        <f t="shared" si="393"/>
        <v>0</v>
      </c>
      <c r="EL195" s="194">
        <f t="shared" si="394"/>
        <v>0</v>
      </c>
      <c r="EM195" s="194">
        <f t="shared" si="395"/>
        <v>0</v>
      </c>
      <c r="EN195" s="194">
        <f t="shared" si="396"/>
        <v>0</v>
      </c>
      <c r="EO195" s="194">
        <f t="shared" si="397"/>
        <v>0</v>
      </c>
      <c r="EP195" s="194">
        <f t="shared" si="398"/>
        <v>0</v>
      </c>
      <c r="EQ195" s="194">
        <f t="shared" si="399"/>
        <v>0</v>
      </c>
      <c r="ER195" s="194">
        <f t="shared" si="400"/>
        <v>0</v>
      </c>
      <c r="ES195" s="194">
        <f t="shared" si="401"/>
        <v>0</v>
      </c>
      <c r="ET195" s="194">
        <f t="shared" si="402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3"/>
        <v>0</v>
      </c>
      <c r="D196" s="136">
        <f t="shared" si="40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2"/>
        <v/>
      </c>
      <c r="CB196" s="193" t="str">
        <f t="shared" si="353"/>
        <v/>
      </c>
      <c r="CC196" s="193" t="str">
        <f t="shared" si="354"/>
        <v/>
      </c>
      <c r="CD196" s="193" t="str">
        <f t="shared" si="355"/>
        <v/>
      </c>
      <c r="CE196" s="193" t="str">
        <f t="shared" si="356"/>
        <v/>
      </c>
      <c r="CF196" s="193" t="str">
        <f t="shared" si="357"/>
        <v/>
      </c>
      <c r="CG196" s="194">
        <f t="shared" si="358"/>
        <v>0</v>
      </c>
      <c r="CH196" s="194">
        <f t="shared" si="359"/>
        <v>0</v>
      </c>
      <c r="CI196" s="194">
        <f t="shared" si="360"/>
        <v>0</v>
      </c>
      <c r="CJ196" s="194">
        <f t="shared" si="361"/>
        <v>0</v>
      </c>
      <c r="CK196" s="194">
        <f t="shared" si="36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3"/>
        <v/>
      </c>
      <c r="DB196" s="193" t="str">
        <f t="shared" si="364"/>
        <v/>
      </c>
      <c r="DC196" s="193" t="str">
        <f t="shared" si="365"/>
        <v/>
      </c>
      <c r="DD196" s="193" t="str">
        <f t="shared" si="366"/>
        <v/>
      </c>
      <c r="DE196" s="193" t="str">
        <f t="shared" si="367"/>
        <v/>
      </c>
      <c r="DF196" s="193" t="str">
        <f t="shared" si="368"/>
        <v/>
      </c>
      <c r="DG196" s="193" t="str">
        <f t="shared" si="369"/>
        <v/>
      </c>
      <c r="DH196" s="193" t="str">
        <f t="shared" si="370"/>
        <v/>
      </c>
      <c r="DI196" s="193" t="str">
        <f t="shared" si="371"/>
        <v/>
      </c>
      <c r="DJ196" s="193" t="str">
        <f t="shared" si="372"/>
        <v/>
      </c>
      <c r="DK196" s="193" t="str">
        <f t="shared" si="373"/>
        <v/>
      </c>
      <c r="DL196" s="193" t="str">
        <f t="shared" si="374"/>
        <v/>
      </c>
      <c r="DM196" s="193" t="str">
        <f t="shared" si="375"/>
        <v/>
      </c>
      <c r="DN196" s="193" t="str">
        <f t="shared" si="376"/>
        <v/>
      </c>
      <c r="DO196" s="193" t="str">
        <f t="shared" si="377"/>
        <v/>
      </c>
      <c r="DP196" s="193" t="str">
        <f t="shared" si="378"/>
        <v/>
      </c>
      <c r="DQ196" s="193" t="str">
        <f t="shared" si="379"/>
        <v/>
      </c>
      <c r="DR196" s="193" t="str">
        <f t="shared" si="380"/>
        <v/>
      </c>
      <c r="DS196" s="193" t="str">
        <f t="shared" si="381"/>
        <v/>
      </c>
      <c r="DT196" s="193" t="str">
        <f t="shared" si="382"/>
        <v/>
      </c>
      <c r="EA196" s="194">
        <f t="shared" si="383"/>
        <v>0</v>
      </c>
      <c r="EB196" s="194">
        <f t="shared" si="384"/>
        <v>0</v>
      </c>
      <c r="EC196" s="194">
        <f t="shared" si="385"/>
        <v>0</v>
      </c>
      <c r="ED196" s="194">
        <f t="shared" si="386"/>
        <v>0</v>
      </c>
      <c r="EE196" s="194">
        <f t="shared" si="387"/>
        <v>0</v>
      </c>
      <c r="EF196" s="194">
        <f t="shared" si="388"/>
        <v>0</v>
      </c>
      <c r="EG196" s="194">
        <f t="shared" si="389"/>
        <v>0</v>
      </c>
      <c r="EH196" s="194">
        <f t="shared" si="390"/>
        <v>0</v>
      </c>
      <c r="EI196" s="194">
        <f t="shared" si="391"/>
        <v>0</v>
      </c>
      <c r="EJ196" s="194">
        <f t="shared" si="392"/>
        <v>0</v>
      </c>
      <c r="EK196" s="194">
        <f t="shared" si="393"/>
        <v>0</v>
      </c>
      <c r="EL196" s="194">
        <f t="shared" si="394"/>
        <v>0</v>
      </c>
      <c r="EM196" s="194">
        <f t="shared" si="395"/>
        <v>0</v>
      </c>
      <c r="EN196" s="194">
        <f t="shared" si="396"/>
        <v>0</v>
      </c>
      <c r="EO196" s="194">
        <f t="shared" si="397"/>
        <v>0</v>
      </c>
      <c r="EP196" s="194">
        <f t="shared" si="398"/>
        <v>0</v>
      </c>
      <c r="EQ196" s="194">
        <f t="shared" si="399"/>
        <v>0</v>
      </c>
      <c r="ER196" s="194">
        <f t="shared" si="400"/>
        <v>0</v>
      </c>
      <c r="ES196" s="194">
        <f t="shared" si="401"/>
        <v>0</v>
      </c>
      <c r="ET196" s="194">
        <f t="shared" si="402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3"/>
        <v>0</v>
      </c>
      <c r="D197" s="109">
        <f t="shared" si="40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2"/>
        <v/>
      </c>
      <c r="CB197" s="193" t="str">
        <f t="shared" si="353"/>
        <v/>
      </c>
      <c r="CC197" s="193" t="str">
        <f t="shared" si="354"/>
        <v/>
      </c>
      <c r="CD197" s="193" t="str">
        <f t="shared" si="355"/>
        <v/>
      </c>
      <c r="CE197" s="193" t="str">
        <f t="shared" si="356"/>
        <v/>
      </c>
      <c r="CF197" s="193" t="str">
        <f t="shared" si="357"/>
        <v/>
      </c>
      <c r="CG197" s="194">
        <f t="shared" si="358"/>
        <v>0</v>
      </c>
      <c r="CH197" s="194">
        <f t="shared" si="359"/>
        <v>0</v>
      </c>
      <c r="CI197" s="194">
        <f t="shared" si="360"/>
        <v>0</v>
      </c>
      <c r="CJ197" s="194">
        <f t="shared" si="361"/>
        <v>0</v>
      </c>
      <c r="CK197" s="194">
        <f t="shared" si="36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3"/>
        <v/>
      </c>
      <c r="DB197" s="193" t="str">
        <f t="shared" si="364"/>
        <v/>
      </c>
      <c r="DC197" s="193" t="str">
        <f t="shared" si="365"/>
        <v/>
      </c>
      <c r="DD197" s="193" t="str">
        <f t="shared" si="366"/>
        <v/>
      </c>
      <c r="DE197" s="193" t="str">
        <f t="shared" si="367"/>
        <v/>
      </c>
      <c r="DF197" s="193" t="str">
        <f t="shared" si="368"/>
        <v/>
      </c>
      <c r="DG197" s="193" t="str">
        <f t="shared" si="369"/>
        <v/>
      </c>
      <c r="DH197" s="193" t="str">
        <f t="shared" si="370"/>
        <v/>
      </c>
      <c r="DI197" s="193" t="str">
        <f t="shared" si="371"/>
        <v/>
      </c>
      <c r="DJ197" s="193" t="str">
        <f t="shared" si="372"/>
        <v/>
      </c>
      <c r="DK197" s="193" t="str">
        <f t="shared" si="373"/>
        <v/>
      </c>
      <c r="DL197" s="193" t="str">
        <f t="shared" si="374"/>
        <v/>
      </c>
      <c r="DM197" s="193" t="str">
        <f t="shared" si="375"/>
        <v/>
      </c>
      <c r="DN197" s="193" t="str">
        <f t="shared" si="376"/>
        <v/>
      </c>
      <c r="DO197" s="193" t="str">
        <f t="shared" si="377"/>
        <v/>
      </c>
      <c r="DP197" s="193" t="str">
        <f t="shared" si="378"/>
        <v/>
      </c>
      <c r="DQ197" s="193" t="str">
        <f t="shared" si="379"/>
        <v/>
      </c>
      <c r="DR197" s="193" t="str">
        <f t="shared" si="380"/>
        <v/>
      </c>
      <c r="DS197" s="193" t="str">
        <f t="shared" si="381"/>
        <v/>
      </c>
      <c r="DT197" s="193" t="str">
        <f t="shared" si="382"/>
        <v/>
      </c>
      <c r="EA197" s="194">
        <f t="shared" si="383"/>
        <v>0</v>
      </c>
      <c r="EB197" s="194">
        <f t="shared" si="384"/>
        <v>0</v>
      </c>
      <c r="EC197" s="194">
        <f t="shared" si="385"/>
        <v>0</v>
      </c>
      <c r="ED197" s="194">
        <f t="shared" si="386"/>
        <v>0</v>
      </c>
      <c r="EE197" s="194">
        <f t="shared" si="387"/>
        <v>0</v>
      </c>
      <c r="EF197" s="194">
        <f t="shared" si="388"/>
        <v>0</v>
      </c>
      <c r="EG197" s="194">
        <f t="shared" si="389"/>
        <v>0</v>
      </c>
      <c r="EH197" s="194">
        <f t="shared" si="390"/>
        <v>0</v>
      </c>
      <c r="EI197" s="194">
        <f t="shared" si="391"/>
        <v>0</v>
      </c>
      <c r="EJ197" s="194">
        <f t="shared" si="392"/>
        <v>0</v>
      </c>
      <c r="EK197" s="194">
        <f t="shared" si="393"/>
        <v>0</v>
      </c>
      <c r="EL197" s="194">
        <f t="shared" si="394"/>
        <v>0</v>
      </c>
      <c r="EM197" s="194">
        <f t="shared" si="395"/>
        <v>0</v>
      </c>
      <c r="EN197" s="194">
        <f t="shared" si="396"/>
        <v>0</v>
      </c>
      <c r="EO197" s="194">
        <f t="shared" si="397"/>
        <v>0</v>
      </c>
      <c r="EP197" s="194">
        <f t="shared" si="398"/>
        <v>0</v>
      </c>
      <c r="EQ197" s="194">
        <f t="shared" si="399"/>
        <v>0</v>
      </c>
      <c r="ER197" s="194">
        <f t="shared" si="400"/>
        <v>0</v>
      </c>
      <c r="ES197" s="194">
        <f t="shared" si="401"/>
        <v>0</v>
      </c>
      <c r="ET197" s="194">
        <f t="shared" si="402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3"/>
        <v>0</v>
      </c>
      <c r="D198" s="114">
        <f t="shared" si="40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2"/>
        <v/>
      </c>
      <c r="CB198" s="193" t="str">
        <f t="shared" si="353"/>
        <v/>
      </c>
      <c r="CC198" s="193" t="str">
        <f t="shared" si="354"/>
        <v/>
      </c>
      <c r="CD198" s="193" t="str">
        <f t="shared" si="355"/>
        <v/>
      </c>
      <c r="CE198" s="193" t="str">
        <f t="shared" si="356"/>
        <v/>
      </c>
      <c r="CF198" s="193" t="str">
        <f t="shared" si="357"/>
        <v/>
      </c>
      <c r="CG198" s="194">
        <f t="shared" si="358"/>
        <v>0</v>
      </c>
      <c r="CH198" s="194">
        <f t="shared" si="359"/>
        <v>0</v>
      </c>
      <c r="CI198" s="194">
        <f t="shared" si="360"/>
        <v>0</v>
      </c>
      <c r="CJ198" s="194">
        <f t="shared" si="361"/>
        <v>0</v>
      </c>
      <c r="CK198" s="194">
        <f t="shared" si="36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3"/>
        <v/>
      </c>
      <c r="DB198" s="193" t="str">
        <f t="shared" si="364"/>
        <v/>
      </c>
      <c r="DC198" s="193" t="str">
        <f t="shared" si="365"/>
        <v/>
      </c>
      <c r="DD198" s="193" t="str">
        <f t="shared" si="366"/>
        <v/>
      </c>
      <c r="DE198" s="193" t="str">
        <f t="shared" si="367"/>
        <v/>
      </c>
      <c r="DF198" s="193" t="str">
        <f t="shared" si="368"/>
        <v/>
      </c>
      <c r="DG198" s="193" t="str">
        <f t="shared" si="369"/>
        <v/>
      </c>
      <c r="DH198" s="193" t="str">
        <f t="shared" si="370"/>
        <v/>
      </c>
      <c r="DI198" s="193" t="str">
        <f t="shared" si="371"/>
        <v/>
      </c>
      <c r="DJ198" s="193" t="str">
        <f t="shared" si="372"/>
        <v/>
      </c>
      <c r="DK198" s="193" t="str">
        <f t="shared" si="373"/>
        <v/>
      </c>
      <c r="DL198" s="193" t="str">
        <f t="shared" si="374"/>
        <v/>
      </c>
      <c r="DM198" s="193" t="str">
        <f t="shared" si="375"/>
        <v/>
      </c>
      <c r="DN198" s="193" t="str">
        <f t="shared" si="376"/>
        <v/>
      </c>
      <c r="DO198" s="193" t="str">
        <f t="shared" si="377"/>
        <v/>
      </c>
      <c r="DP198" s="193" t="str">
        <f t="shared" si="378"/>
        <v/>
      </c>
      <c r="DQ198" s="193" t="str">
        <f t="shared" si="379"/>
        <v/>
      </c>
      <c r="DR198" s="193" t="str">
        <f t="shared" si="380"/>
        <v/>
      </c>
      <c r="DS198" s="193" t="str">
        <f t="shared" si="381"/>
        <v/>
      </c>
      <c r="DT198" s="193" t="str">
        <f t="shared" si="382"/>
        <v/>
      </c>
      <c r="EA198" s="194">
        <f t="shared" si="383"/>
        <v>0</v>
      </c>
      <c r="EB198" s="194">
        <f t="shared" si="384"/>
        <v>0</v>
      </c>
      <c r="EC198" s="194">
        <f t="shared" si="385"/>
        <v>0</v>
      </c>
      <c r="ED198" s="194">
        <f t="shared" si="386"/>
        <v>0</v>
      </c>
      <c r="EE198" s="194">
        <f t="shared" si="387"/>
        <v>0</v>
      </c>
      <c r="EF198" s="194">
        <f t="shared" si="388"/>
        <v>0</v>
      </c>
      <c r="EG198" s="194">
        <f t="shared" si="389"/>
        <v>0</v>
      </c>
      <c r="EH198" s="194">
        <f t="shared" si="390"/>
        <v>0</v>
      </c>
      <c r="EI198" s="194">
        <f t="shared" si="391"/>
        <v>0</v>
      </c>
      <c r="EJ198" s="194">
        <f t="shared" si="392"/>
        <v>0</v>
      </c>
      <c r="EK198" s="194">
        <f t="shared" si="393"/>
        <v>0</v>
      </c>
      <c r="EL198" s="194">
        <f t="shared" si="394"/>
        <v>0</v>
      </c>
      <c r="EM198" s="194">
        <f t="shared" si="395"/>
        <v>0</v>
      </c>
      <c r="EN198" s="194">
        <f t="shared" si="396"/>
        <v>0</v>
      </c>
      <c r="EO198" s="194">
        <f t="shared" si="397"/>
        <v>0</v>
      </c>
      <c r="EP198" s="194">
        <f t="shared" si="398"/>
        <v>0</v>
      </c>
      <c r="EQ198" s="194">
        <f t="shared" si="399"/>
        <v>0</v>
      </c>
      <c r="ER198" s="194">
        <f t="shared" si="400"/>
        <v>0</v>
      </c>
      <c r="ES198" s="194">
        <f t="shared" si="401"/>
        <v>0</v>
      </c>
      <c r="ET198" s="194">
        <f t="shared" si="402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3"/>
        <v>0</v>
      </c>
      <c r="D199" s="109">
        <f t="shared" si="40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2"/>
        <v/>
      </c>
      <c r="CB199" s="193" t="str">
        <f t="shared" si="353"/>
        <v/>
      </c>
      <c r="CC199" s="193" t="str">
        <f t="shared" si="354"/>
        <v/>
      </c>
      <c r="CD199" s="193" t="str">
        <f t="shared" si="355"/>
        <v/>
      </c>
      <c r="CE199" s="193" t="str">
        <f t="shared" si="356"/>
        <v/>
      </c>
      <c r="CF199" s="193" t="str">
        <f t="shared" si="357"/>
        <v/>
      </c>
      <c r="CG199" s="194">
        <f t="shared" si="358"/>
        <v>0</v>
      </c>
      <c r="CH199" s="194">
        <f t="shared" si="359"/>
        <v>0</v>
      </c>
      <c r="CI199" s="194">
        <f t="shared" si="360"/>
        <v>0</v>
      </c>
      <c r="CJ199" s="194">
        <f t="shared" si="361"/>
        <v>0</v>
      </c>
      <c r="CK199" s="194">
        <f t="shared" si="36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3"/>
        <v/>
      </c>
      <c r="DB199" s="193" t="str">
        <f t="shared" si="364"/>
        <v/>
      </c>
      <c r="DC199" s="193" t="str">
        <f t="shared" si="365"/>
        <v/>
      </c>
      <c r="DD199" s="193" t="str">
        <f t="shared" si="366"/>
        <v/>
      </c>
      <c r="DE199" s="193" t="str">
        <f t="shared" si="367"/>
        <v/>
      </c>
      <c r="DF199" s="193" t="str">
        <f t="shared" si="368"/>
        <v/>
      </c>
      <c r="DG199" s="193" t="str">
        <f t="shared" si="369"/>
        <v/>
      </c>
      <c r="DH199" s="193" t="str">
        <f t="shared" si="370"/>
        <v/>
      </c>
      <c r="DI199" s="193" t="str">
        <f t="shared" si="371"/>
        <v/>
      </c>
      <c r="DJ199" s="193" t="str">
        <f t="shared" si="372"/>
        <v/>
      </c>
      <c r="DK199" s="193" t="str">
        <f t="shared" si="373"/>
        <v/>
      </c>
      <c r="DL199" s="193" t="str">
        <f t="shared" si="374"/>
        <v/>
      </c>
      <c r="DM199" s="193" t="str">
        <f t="shared" si="375"/>
        <v/>
      </c>
      <c r="DN199" s="193" t="str">
        <f t="shared" si="376"/>
        <v/>
      </c>
      <c r="DO199" s="193" t="str">
        <f t="shared" si="377"/>
        <v/>
      </c>
      <c r="DP199" s="193" t="str">
        <f t="shared" si="378"/>
        <v/>
      </c>
      <c r="DQ199" s="193" t="str">
        <f t="shared" si="379"/>
        <v/>
      </c>
      <c r="DR199" s="193" t="str">
        <f t="shared" si="380"/>
        <v/>
      </c>
      <c r="DS199" s="193" t="str">
        <f t="shared" si="381"/>
        <v/>
      </c>
      <c r="DT199" s="193" t="str">
        <f t="shared" si="382"/>
        <v/>
      </c>
      <c r="EA199" s="194">
        <f t="shared" si="383"/>
        <v>0</v>
      </c>
      <c r="EB199" s="194">
        <f t="shared" si="384"/>
        <v>0</v>
      </c>
      <c r="EC199" s="194">
        <f t="shared" si="385"/>
        <v>0</v>
      </c>
      <c r="ED199" s="194">
        <f t="shared" si="386"/>
        <v>0</v>
      </c>
      <c r="EE199" s="194">
        <f t="shared" si="387"/>
        <v>0</v>
      </c>
      <c r="EF199" s="194">
        <f t="shared" si="388"/>
        <v>0</v>
      </c>
      <c r="EG199" s="194">
        <f t="shared" si="389"/>
        <v>0</v>
      </c>
      <c r="EH199" s="194">
        <f t="shared" si="390"/>
        <v>0</v>
      </c>
      <c r="EI199" s="194">
        <f t="shared" si="391"/>
        <v>0</v>
      </c>
      <c r="EJ199" s="194">
        <f t="shared" si="392"/>
        <v>0</v>
      </c>
      <c r="EK199" s="194">
        <f t="shared" si="393"/>
        <v>0</v>
      </c>
      <c r="EL199" s="194">
        <f t="shared" si="394"/>
        <v>0</v>
      </c>
      <c r="EM199" s="194">
        <f t="shared" si="395"/>
        <v>0</v>
      </c>
      <c r="EN199" s="194">
        <f t="shared" si="396"/>
        <v>0</v>
      </c>
      <c r="EO199" s="194">
        <f t="shared" si="397"/>
        <v>0</v>
      </c>
      <c r="EP199" s="194">
        <f t="shared" si="398"/>
        <v>0</v>
      </c>
      <c r="EQ199" s="194">
        <f t="shared" si="399"/>
        <v>0</v>
      </c>
      <c r="ER199" s="194">
        <f t="shared" si="400"/>
        <v>0</v>
      </c>
      <c r="ES199" s="194">
        <f t="shared" si="401"/>
        <v>0</v>
      </c>
      <c r="ET199" s="194">
        <f t="shared" si="402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3"/>
        <v>0</v>
      </c>
      <c r="D200" s="139">
        <f t="shared" si="40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2"/>
        <v/>
      </c>
      <c r="CB200" s="193" t="str">
        <f t="shared" si="353"/>
        <v/>
      </c>
      <c r="CC200" s="193" t="str">
        <f t="shared" si="354"/>
        <v/>
      </c>
      <c r="CD200" s="193" t="str">
        <f t="shared" si="355"/>
        <v/>
      </c>
      <c r="CE200" s="193" t="str">
        <f t="shared" si="356"/>
        <v/>
      </c>
      <c r="CF200" s="193" t="str">
        <f t="shared" si="357"/>
        <v/>
      </c>
      <c r="CG200" s="194">
        <f t="shared" si="358"/>
        <v>0</v>
      </c>
      <c r="CH200" s="194">
        <f t="shared" si="359"/>
        <v>0</v>
      </c>
      <c r="CI200" s="194">
        <f t="shared" si="360"/>
        <v>0</v>
      </c>
      <c r="CJ200" s="194">
        <f t="shared" si="361"/>
        <v>0</v>
      </c>
      <c r="CK200" s="194">
        <f t="shared" si="36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3"/>
        <v/>
      </c>
      <c r="DB200" s="193" t="str">
        <f t="shared" si="364"/>
        <v/>
      </c>
      <c r="DC200" s="193" t="str">
        <f t="shared" si="365"/>
        <v/>
      </c>
      <c r="DD200" s="193" t="str">
        <f t="shared" si="366"/>
        <v/>
      </c>
      <c r="DE200" s="193" t="str">
        <f t="shared" si="367"/>
        <v/>
      </c>
      <c r="DF200" s="193" t="str">
        <f t="shared" si="368"/>
        <v/>
      </c>
      <c r="DG200" s="193" t="str">
        <f t="shared" si="369"/>
        <v/>
      </c>
      <c r="DH200" s="193" t="str">
        <f t="shared" si="370"/>
        <v/>
      </c>
      <c r="DI200" s="193" t="str">
        <f t="shared" si="371"/>
        <v/>
      </c>
      <c r="DJ200" s="193" t="str">
        <f t="shared" si="372"/>
        <v/>
      </c>
      <c r="DK200" s="193" t="str">
        <f t="shared" si="373"/>
        <v/>
      </c>
      <c r="DL200" s="193" t="str">
        <f t="shared" si="374"/>
        <v/>
      </c>
      <c r="DM200" s="193" t="str">
        <f t="shared" si="375"/>
        <v/>
      </c>
      <c r="DN200" s="193" t="str">
        <f t="shared" si="376"/>
        <v/>
      </c>
      <c r="DO200" s="193" t="str">
        <f t="shared" si="377"/>
        <v/>
      </c>
      <c r="DP200" s="193" t="str">
        <f t="shared" si="378"/>
        <v/>
      </c>
      <c r="DQ200" s="193" t="str">
        <f t="shared" si="379"/>
        <v/>
      </c>
      <c r="DR200" s="193" t="str">
        <f t="shared" si="380"/>
        <v/>
      </c>
      <c r="DS200" s="193" t="str">
        <f t="shared" si="381"/>
        <v/>
      </c>
      <c r="DT200" s="193" t="str">
        <f t="shared" si="382"/>
        <v/>
      </c>
      <c r="EA200" s="194">
        <f t="shared" si="383"/>
        <v>0</v>
      </c>
      <c r="EB200" s="194">
        <f t="shared" si="384"/>
        <v>0</v>
      </c>
      <c r="EC200" s="194">
        <f t="shared" si="385"/>
        <v>0</v>
      </c>
      <c r="ED200" s="194">
        <f t="shared" si="386"/>
        <v>0</v>
      </c>
      <c r="EE200" s="194">
        <f t="shared" si="387"/>
        <v>0</v>
      </c>
      <c r="EF200" s="194">
        <f t="shared" si="388"/>
        <v>0</v>
      </c>
      <c r="EG200" s="194">
        <f t="shared" si="389"/>
        <v>0</v>
      </c>
      <c r="EH200" s="194">
        <f t="shared" si="390"/>
        <v>0</v>
      </c>
      <c r="EI200" s="194">
        <f t="shared" si="391"/>
        <v>0</v>
      </c>
      <c r="EJ200" s="194">
        <f t="shared" si="392"/>
        <v>0</v>
      </c>
      <c r="EK200" s="194">
        <f t="shared" si="393"/>
        <v>0</v>
      </c>
      <c r="EL200" s="194">
        <f t="shared" si="394"/>
        <v>0</v>
      </c>
      <c r="EM200" s="194">
        <f t="shared" si="395"/>
        <v>0</v>
      </c>
      <c r="EN200" s="194">
        <f t="shared" si="396"/>
        <v>0</v>
      </c>
      <c r="EO200" s="194">
        <f t="shared" si="397"/>
        <v>0</v>
      </c>
      <c r="EP200" s="194">
        <f t="shared" si="398"/>
        <v>0</v>
      </c>
      <c r="EQ200" s="194">
        <f t="shared" si="399"/>
        <v>0</v>
      </c>
      <c r="ER200" s="194">
        <f t="shared" si="400"/>
        <v>0</v>
      </c>
      <c r="ES200" s="194">
        <f t="shared" si="401"/>
        <v>0</v>
      </c>
      <c r="ET200" s="194">
        <f t="shared" si="402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3"/>
        <v>0</v>
      </c>
      <c r="D201" s="139">
        <f t="shared" si="40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2"/>
        <v/>
      </c>
      <c r="CB201" s="193" t="str">
        <f t="shared" si="353"/>
        <v/>
      </c>
      <c r="CC201" s="193" t="str">
        <f t="shared" si="354"/>
        <v/>
      </c>
      <c r="CD201" s="193" t="str">
        <f t="shared" si="355"/>
        <v/>
      </c>
      <c r="CE201" s="193" t="str">
        <f t="shared" si="356"/>
        <v/>
      </c>
      <c r="CF201" s="193" t="str">
        <f t="shared" si="357"/>
        <v/>
      </c>
      <c r="CG201" s="194">
        <f t="shared" si="358"/>
        <v>0</v>
      </c>
      <c r="CH201" s="194">
        <f t="shared" si="359"/>
        <v>0</v>
      </c>
      <c r="CI201" s="194">
        <f t="shared" si="360"/>
        <v>0</v>
      </c>
      <c r="CJ201" s="194">
        <f t="shared" si="361"/>
        <v>0</v>
      </c>
      <c r="CK201" s="194">
        <f t="shared" si="36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3"/>
        <v/>
      </c>
      <c r="DB201" s="193" t="str">
        <f t="shared" si="364"/>
        <v/>
      </c>
      <c r="DC201" s="193" t="str">
        <f t="shared" si="365"/>
        <v/>
      </c>
      <c r="DD201" s="193" t="str">
        <f t="shared" si="366"/>
        <v/>
      </c>
      <c r="DE201" s="193" t="str">
        <f t="shared" si="367"/>
        <v/>
      </c>
      <c r="DF201" s="193" t="str">
        <f t="shared" si="368"/>
        <v/>
      </c>
      <c r="DG201" s="193" t="str">
        <f t="shared" si="369"/>
        <v/>
      </c>
      <c r="DH201" s="193" t="str">
        <f t="shared" si="370"/>
        <v/>
      </c>
      <c r="DI201" s="193" t="str">
        <f t="shared" si="371"/>
        <v/>
      </c>
      <c r="DJ201" s="193" t="str">
        <f t="shared" si="372"/>
        <v/>
      </c>
      <c r="DK201" s="193" t="str">
        <f t="shared" si="373"/>
        <v/>
      </c>
      <c r="DL201" s="193" t="str">
        <f t="shared" si="374"/>
        <v/>
      </c>
      <c r="DM201" s="193" t="str">
        <f t="shared" si="375"/>
        <v/>
      </c>
      <c r="DN201" s="193" t="str">
        <f t="shared" si="376"/>
        <v/>
      </c>
      <c r="DO201" s="193" t="str">
        <f t="shared" si="377"/>
        <v/>
      </c>
      <c r="DP201" s="193" t="str">
        <f t="shared" si="378"/>
        <v/>
      </c>
      <c r="DQ201" s="193" t="str">
        <f t="shared" si="379"/>
        <v/>
      </c>
      <c r="DR201" s="193" t="str">
        <f t="shared" si="380"/>
        <v/>
      </c>
      <c r="DS201" s="193" t="str">
        <f t="shared" si="381"/>
        <v/>
      </c>
      <c r="DT201" s="193" t="str">
        <f t="shared" si="382"/>
        <v/>
      </c>
      <c r="EA201" s="194">
        <f t="shared" si="383"/>
        <v>0</v>
      </c>
      <c r="EB201" s="194">
        <f t="shared" si="384"/>
        <v>0</v>
      </c>
      <c r="EC201" s="194">
        <f t="shared" si="385"/>
        <v>0</v>
      </c>
      <c r="ED201" s="194">
        <f t="shared" si="386"/>
        <v>0</v>
      </c>
      <c r="EE201" s="194">
        <f t="shared" si="387"/>
        <v>0</v>
      </c>
      <c r="EF201" s="194">
        <f t="shared" si="388"/>
        <v>0</v>
      </c>
      <c r="EG201" s="194">
        <f t="shared" si="389"/>
        <v>0</v>
      </c>
      <c r="EH201" s="194">
        <f t="shared" si="390"/>
        <v>0</v>
      </c>
      <c r="EI201" s="194">
        <f t="shared" si="391"/>
        <v>0</v>
      </c>
      <c r="EJ201" s="194">
        <f t="shared" si="392"/>
        <v>0</v>
      </c>
      <c r="EK201" s="194">
        <f t="shared" si="393"/>
        <v>0</v>
      </c>
      <c r="EL201" s="194">
        <f t="shared" si="394"/>
        <v>0</v>
      </c>
      <c r="EM201" s="194">
        <f t="shared" si="395"/>
        <v>0</v>
      </c>
      <c r="EN201" s="194">
        <f t="shared" si="396"/>
        <v>0</v>
      </c>
      <c r="EO201" s="194">
        <f t="shared" si="397"/>
        <v>0</v>
      </c>
      <c r="EP201" s="194">
        <f t="shared" si="398"/>
        <v>0</v>
      </c>
      <c r="EQ201" s="194">
        <f t="shared" si="399"/>
        <v>0</v>
      </c>
      <c r="ER201" s="194">
        <f t="shared" si="400"/>
        <v>0</v>
      </c>
      <c r="ES201" s="194">
        <f t="shared" si="401"/>
        <v>0</v>
      </c>
      <c r="ET201" s="194">
        <f t="shared" si="402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3"/>
        <v>0</v>
      </c>
      <c r="D202" s="155">
        <f t="shared" si="40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2"/>
        <v/>
      </c>
      <c r="CB202" s="193" t="str">
        <f t="shared" si="353"/>
        <v/>
      </c>
      <c r="CC202" s="193" t="str">
        <f t="shared" si="354"/>
        <v/>
      </c>
      <c r="CD202" s="193" t="str">
        <f t="shared" si="355"/>
        <v/>
      </c>
      <c r="CE202" s="193" t="str">
        <f t="shared" si="356"/>
        <v/>
      </c>
      <c r="CF202" s="193" t="str">
        <f t="shared" si="357"/>
        <v/>
      </c>
      <c r="CG202" s="194">
        <f t="shared" si="358"/>
        <v>0</v>
      </c>
      <c r="CH202" s="194">
        <f t="shared" si="359"/>
        <v>0</v>
      </c>
      <c r="CI202" s="194">
        <f t="shared" si="360"/>
        <v>0</v>
      </c>
      <c r="CJ202" s="194">
        <f t="shared" si="361"/>
        <v>0</v>
      </c>
      <c r="CK202" s="194">
        <f t="shared" si="36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3"/>
        <v/>
      </c>
      <c r="DB202" s="193" t="str">
        <f t="shared" si="364"/>
        <v/>
      </c>
      <c r="DC202" s="193" t="str">
        <f t="shared" si="365"/>
        <v/>
      </c>
      <c r="DD202" s="193" t="str">
        <f t="shared" si="366"/>
        <v/>
      </c>
      <c r="DE202" s="193" t="str">
        <f t="shared" si="367"/>
        <v/>
      </c>
      <c r="DF202" s="193" t="str">
        <f t="shared" si="368"/>
        <v/>
      </c>
      <c r="DG202" s="193" t="str">
        <f t="shared" si="369"/>
        <v/>
      </c>
      <c r="DH202" s="193" t="str">
        <f t="shared" si="370"/>
        <v/>
      </c>
      <c r="DI202" s="193" t="str">
        <f t="shared" si="371"/>
        <v/>
      </c>
      <c r="DJ202" s="193" t="str">
        <f t="shared" si="372"/>
        <v/>
      </c>
      <c r="DK202" s="193" t="str">
        <f t="shared" si="373"/>
        <v/>
      </c>
      <c r="DL202" s="193" t="str">
        <f t="shared" si="374"/>
        <v/>
      </c>
      <c r="DM202" s="193" t="str">
        <f t="shared" si="375"/>
        <v/>
      </c>
      <c r="DN202" s="193" t="str">
        <f t="shared" si="376"/>
        <v/>
      </c>
      <c r="DO202" s="193" t="str">
        <f t="shared" si="377"/>
        <v/>
      </c>
      <c r="DP202" s="193" t="str">
        <f t="shared" si="378"/>
        <v/>
      </c>
      <c r="DQ202" s="193" t="str">
        <f t="shared" si="379"/>
        <v/>
      </c>
      <c r="DR202" s="193" t="str">
        <f t="shared" si="380"/>
        <v/>
      </c>
      <c r="DS202" s="193" t="str">
        <f t="shared" si="381"/>
        <v/>
      </c>
      <c r="DT202" s="193" t="str">
        <f t="shared" si="382"/>
        <v/>
      </c>
      <c r="EA202" s="194">
        <f t="shared" si="383"/>
        <v>0</v>
      </c>
      <c r="EB202" s="194">
        <f t="shared" si="384"/>
        <v>0</v>
      </c>
      <c r="EC202" s="194">
        <f t="shared" si="385"/>
        <v>0</v>
      </c>
      <c r="ED202" s="194">
        <f t="shared" si="386"/>
        <v>0</v>
      </c>
      <c r="EE202" s="194">
        <f t="shared" si="387"/>
        <v>0</v>
      </c>
      <c r="EF202" s="194">
        <f t="shared" si="388"/>
        <v>0</v>
      </c>
      <c r="EG202" s="194">
        <f t="shared" si="389"/>
        <v>0</v>
      </c>
      <c r="EH202" s="194">
        <f t="shared" si="390"/>
        <v>0</v>
      </c>
      <c r="EI202" s="194">
        <f t="shared" si="391"/>
        <v>0</v>
      </c>
      <c r="EJ202" s="194">
        <f t="shared" si="392"/>
        <v>0</v>
      </c>
      <c r="EK202" s="194">
        <f t="shared" si="393"/>
        <v>0</v>
      </c>
      <c r="EL202" s="194">
        <f t="shared" si="394"/>
        <v>0</v>
      </c>
      <c r="EM202" s="194">
        <f t="shared" si="395"/>
        <v>0</v>
      </c>
      <c r="EN202" s="194">
        <f t="shared" si="396"/>
        <v>0</v>
      </c>
      <c r="EO202" s="194">
        <f t="shared" si="397"/>
        <v>0</v>
      </c>
      <c r="EP202" s="194">
        <f t="shared" si="398"/>
        <v>0</v>
      </c>
      <c r="EQ202" s="194">
        <f t="shared" si="399"/>
        <v>0</v>
      </c>
      <c r="ER202" s="194">
        <f t="shared" si="400"/>
        <v>0</v>
      </c>
      <c r="ES202" s="194">
        <f t="shared" si="401"/>
        <v>0</v>
      </c>
      <c r="ET202" s="194">
        <f t="shared" si="402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3"/>
        <v>0</v>
      </c>
      <c r="D203" s="155">
        <f t="shared" si="40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2"/>
        <v/>
      </c>
      <c r="CB203" s="193" t="str">
        <f t="shared" si="353"/>
        <v/>
      </c>
      <c r="CC203" s="193" t="str">
        <f t="shared" si="354"/>
        <v/>
      </c>
      <c r="CD203" s="193" t="str">
        <f t="shared" si="355"/>
        <v/>
      </c>
      <c r="CE203" s="193" t="str">
        <f t="shared" si="356"/>
        <v/>
      </c>
      <c r="CF203" s="193" t="str">
        <f t="shared" si="357"/>
        <v/>
      </c>
      <c r="CG203" s="194">
        <f t="shared" si="358"/>
        <v>0</v>
      </c>
      <c r="CH203" s="194">
        <f t="shared" si="359"/>
        <v>0</v>
      </c>
      <c r="CI203" s="194">
        <f t="shared" si="360"/>
        <v>0</v>
      </c>
      <c r="CJ203" s="194">
        <f t="shared" si="361"/>
        <v>0</v>
      </c>
      <c r="CK203" s="194">
        <f t="shared" si="36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3"/>
        <v/>
      </c>
      <c r="DB203" s="193" t="str">
        <f t="shared" si="364"/>
        <v/>
      </c>
      <c r="DC203" s="193" t="str">
        <f t="shared" si="365"/>
        <v/>
      </c>
      <c r="DD203" s="193" t="str">
        <f t="shared" si="366"/>
        <v/>
      </c>
      <c r="DE203" s="193" t="str">
        <f t="shared" si="367"/>
        <v/>
      </c>
      <c r="DF203" s="193" t="str">
        <f t="shared" si="368"/>
        <v/>
      </c>
      <c r="DG203" s="193" t="str">
        <f t="shared" si="369"/>
        <v/>
      </c>
      <c r="DH203" s="193" t="str">
        <f t="shared" si="370"/>
        <v/>
      </c>
      <c r="DI203" s="193" t="str">
        <f t="shared" si="371"/>
        <v/>
      </c>
      <c r="DJ203" s="193" t="str">
        <f t="shared" si="372"/>
        <v/>
      </c>
      <c r="DK203" s="193" t="str">
        <f t="shared" si="373"/>
        <v/>
      </c>
      <c r="DL203" s="193" t="str">
        <f t="shared" si="374"/>
        <v/>
      </c>
      <c r="DM203" s="193" t="str">
        <f t="shared" si="375"/>
        <v/>
      </c>
      <c r="DN203" s="193" t="str">
        <f t="shared" si="376"/>
        <v/>
      </c>
      <c r="DO203" s="193" t="str">
        <f t="shared" si="377"/>
        <v/>
      </c>
      <c r="DP203" s="193" t="str">
        <f t="shared" si="378"/>
        <v/>
      </c>
      <c r="DQ203" s="193" t="str">
        <f t="shared" si="379"/>
        <v/>
      </c>
      <c r="DR203" s="193" t="str">
        <f t="shared" si="380"/>
        <v/>
      </c>
      <c r="DS203" s="193" t="str">
        <f t="shared" si="381"/>
        <v/>
      </c>
      <c r="DT203" s="193" t="str">
        <f t="shared" si="382"/>
        <v/>
      </c>
      <c r="EA203" s="194">
        <f t="shared" si="383"/>
        <v>0</v>
      </c>
      <c r="EB203" s="194">
        <f t="shared" si="384"/>
        <v>0</v>
      </c>
      <c r="EC203" s="194">
        <f t="shared" si="385"/>
        <v>0</v>
      </c>
      <c r="ED203" s="194">
        <f t="shared" si="386"/>
        <v>0</v>
      </c>
      <c r="EE203" s="194">
        <f t="shared" si="387"/>
        <v>0</v>
      </c>
      <c r="EF203" s="194">
        <f t="shared" si="388"/>
        <v>0</v>
      </c>
      <c r="EG203" s="194">
        <f t="shared" si="389"/>
        <v>0</v>
      </c>
      <c r="EH203" s="194">
        <f t="shared" si="390"/>
        <v>0</v>
      </c>
      <c r="EI203" s="194">
        <f t="shared" si="391"/>
        <v>0</v>
      </c>
      <c r="EJ203" s="194">
        <f t="shared" si="392"/>
        <v>0</v>
      </c>
      <c r="EK203" s="194">
        <f t="shared" si="393"/>
        <v>0</v>
      </c>
      <c r="EL203" s="194">
        <f t="shared" si="394"/>
        <v>0</v>
      </c>
      <c r="EM203" s="194">
        <f t="shared" si="395"/>
        <v>0</v>
      </c>
      <c r="EN203" s="194">
        <f t="shared" si="396"/>
        <v>0</v>
      </c>
      <c r="EO203" s="194">
        <f t="shared" si="397"/>
        <v>0</v>
      </c>
      <c r="EP203" s="194">
        <f t="shared" si="398"/>
        <v>0</v>
      </c>
      <c r="EQ203" s="194">
        <f t="shared" si="399"/>
        <v>0</v>
      </c>
      <c r="ER203" s="194">
        <f t="shared" si="400"/>
        <v>0</v>
      </c>
      <c r="ES203" s="194">
        <f t="shared" si="401"/>
        <v>0</v>
      </c>
      <c r="ET203" s="194">
        <f t="shared" si="402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3"/>
        <v>0</v>
      </c>
      <c r="D204" s="155">
        <f t="shared" si="40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2"/>
        <v/>
      </c>
      <c r="CB204" s="193" t="str">
        <f t="shared" si="353"/>
        <v/>
      </c>
      <c r="CC204" s="193" t="str">
        <f t="shared" si="354"/>
        <v/>
      </c>
      <c r="CD204" s="193" t="str">
        <f t="shared" si="355"/>
        <v/>
      </c>
      <c r="CE204" s="193" t="str">
        <f t="shared" si="356"/>
        <v/>
      </c>
      <c r="CF204" s="193" t="str">
        <f t="shared" si="357"/>
        <v/>
      </c>
      <c r="CG204" s="194">
        <f t="shared" si="358"/>
        <v>0</v>
      </c>
      <c r="CH204" s="194">
        <f t="shared" si="359"/>
        <v>0</v>
      </c>
      <c r="CI204" s="194">
        <f t="shared" si="360"/>
        <v>0</v>
      </c>
      <c r="CJ204" s="194">
        <f t="shared" si="361"/>
        <v>0</v>
      </c>
      <c r="CK204" s="194">
        <f t="shared" si="36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3"/>
        <v/>
      </c>
      <c r="DB204" s="193" t="str">
        <f t="shared" si="364"/>
        <v/>
      </c>
      <c r="DC204" s="193" t="str">
        <f t="shared" si="365"/>
        <v/>
      </c>
      <c r="DD204" s="193" t="str">
        <f t="shared" si="366"/>
        <v/>
      </c>
      <c r="DE204" s="193" t="str">
        <f t="shared" si="367"/>
        <v/>
      </c>
      <c r="DF204" s="193" t="str">
        <f t="shared" si="368"/>
        <v/>
      </c>
      <c r="DG204" s="193" t="str">
        <f t="shared" si="369"/>
        <v/>
      </c>
      <c r="DH204" s="193" t="str">
        <f t="shared" si="370"/>
        <v/>
      </c>
      <c r="DI204" s="193" t="str">
        <f t="shared" si="371"/>
        <v/>
      </c>
      <c r="DJ204" s="193" t="str">
        <f t="shared" si="372"/>
        <v/>
      </c>
      <c r="DK204" s="193" t="str">
        <f t="shared" si="373"/>
        <v/>
      </c>
      <c r="DL204" s="193" t="str">
        <f t="shared" si="374"/>
        <v/>
      </c>
      <c r="DM204" s="193" t="str">
        <f t="shared" si="375"/>
        <v/>
      </c>
      <c r="DN204" s="193" t="str">
        <f t="shared" si="376"/>
        <v/>
      </c>
      <c r="DO204" s="193" t="str">
        <f t="shared" si="377"/>
        <v/>
      </c>
      <c r="DP204" s="193" t="str">
        <f t="shared" si="378"/>
        <v/>
      </c>
      <c r="DQ204" s="193" t="str">
        <f t="shared" si="379"/>
        <v/>
      </c>
      <c r="DR204" s="193" t="str">
        <f t="shared" si="380"/>
        <v/>
      </c>
      <c r="DS204" s="193" t="str">
        <f t="shared" si="381"/>
        <v/>
      </c>
      <c r="DT204" s="193" t="str">
        <f t="shared" si="382"/>
        <v/>
      </c>
      <c r="EA204" s="194">
        <f t="shared" si="383"/>
        <v>0</v>
      </c>
      <c r="EB204" s="194">
        <f t="shared" si="384"/>
        <v>0</v>
      </c>
      <c r="EC204" s="194">
        <f t="shared" si="385"/>
        <v>0</v>
      </c>
      <c r="ED204" s="194">
        <f t="shared" si="386"/>
        <v>0</v>
      </c>
      <c r="EE204" s="194">
        <f t="shared" si="387"/>
        <v>0</v>
      </c>
      <c r="EF204" s="194">
        <f t="shared" si="388"/>
        <v>0</v>
      </c>
      <c r="EG204" s="194">
        <f t="shared" si="389"/>
        <v>0</v>
      </c>
      <c r="EH204" s="194">
        <f t="shared" si="390"/>
        <v>0</v>
      </c>
      <c r="EI204" s="194">
        <f t="shared" si="391"/>
        <v>0</v>
      </c>
      <c r="EJ204" s="194">
        <f t="shared" si="392"/>
        <v>0</v>
      </c>
      <c r="EK204" s="194">
        <f t="shared" si="393"/>
        <v>0</v>
      </c>
      <c r="EL204" s="194">
        <f t="shared" si="394"/>
        <v>0</v>
      </c>
      <c r="EM204" s="194">
        <f t="shared" si="395"/>
        <v>0</v>
      </c>
      <c r="EN204" s="194">
        <f t="shared" si="396"/>
        <v>0</v>
      </c>
      <c r="EO204" s="194">
        <f t="shared" si="397"/>
        <v>0</v>
      </c>
      <c r="EP204" s="194">
        <f t="shared" si="398"/>
        <v>0</v>
      </c>
      <c r="EQ204" s="194">
        <f t="shared" si="399"/>
        <v>0</v>
      </c>
      <c r="ER204" s="194">
        <f t="shared" si="400"/>
        <v>0</v>
      </c>
      <c r="ES204" s="194">
        <f t="shared" si="401"/>
        <v>0</v>
      </c>
      <c r="ET204" s="194">
        <f t="shared" si="402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3"/>
        <v>0</v>
      </c>
      <c r="D205" s="155">
        <f t="shared" si="40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2"/>
        <v/>
      </c>
      <c r="CB205" s="193" t="str">
        <f t="shared" ref="CB205:CB209" si="404">IF(C205&lt;&gt; AS205+ AT205,"* La suma de las columnas Sexo DEBE SER IGUAL los Procesados. ","")</f>
        <v/>
      </c>
      <c r="CC205" s="193" t="str">
        <f t="shared" si="354"/>
        <v/>
      </c>
      <c r="CD205" s="193" t="str">
        <f t="shared" si="355"/>
        <v/>
      </c>
      <c r="CE205" s="193" t="str">
        <f t="shared" si="356"/>
        <v/>
      </c>
      <c r="CF205" s="193" t="str">
        <f t="shared" si="357"/>
        <v/>
      </c>
      <c r="CG205" s="194">
        <f t="shared" si="358"/>
        <v>0</v>
      </c>
      <c r="CH205" s="194">
        <f t="shared" si="359"/>
        <v>0</v>
      </c>
      <c r="CI205" s="194">
        <f t="shared" si="360"/>
        <v>0</v>
      </c>
      <c r="CJ205" s="194">
        <f t="shared" si="361"/>
        <v>0</v>
      </c>
      <c r="CK205" s="194">
        <f t="shared" si="36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3"/>
        <v/>
      </c>
      <c r="DB205" s="193" t="str">
        <f t="shared" si="364"/>
        <v/>
      </c>
      <c r="DC205" s="193" t="str">
        <f t="shared" si="365"/>
        <v/>
      </c>
      <c r="DD205" s="193" t="str">
        <f t="shared" si="366"/>
        <v/>
      </c>
      <c r="DE205" s="193" t="str">
        <f t="shared" si="367"/>
        <v/>
      </c>
      <c r="DF205" s="193" t="str">
        <f t="shared" si="368"/>
        <v/>
      </c>
      <c r="DG205" s="193" t="str">
        <f t="shared" si="369"/>
        <v/>
      </c>
      <c r="DH205" s="193" t="str">
        <f t="shared" si="370"/>
        <v/>
      </c>
      <c r="DI205" s="193" t="str">
        <f t="shared" si="371"/>
        <v/>
      </c>
      <c r="DJ205" s="193" t="str">
        <f t="shared" si="372"/>
        <v/>
      </c>
      <c r="DK205" s="193" t="str">
        <f t="shared" si="373"/>
        <v/>
      </c>
      <c r="DL205" s="193" t="str">
        <f t="shared" si="374"/>
        <v/>
      </c>
      <c r="DM205" s="193" t="str">
        <f t="shared" si="375"/>
        <v/>
      </c>
      <c r="DN205" s="193" t="str">
        <f t="shared" si="376"/>
        <v/>
      </c>
      <c r="DO205" s="193" t="str">
        <f t="shared" si="377"/>
        <v/>
      </c>
      <c r="DP205" s="193" t="str">
        <f t="shared" si="378"/>
        <v/>
      </c>
      <c r="DQ205" s="193" t="str">
        <f t="shared" si="379"/>
        <v/>
      </c>
      <c r="DR205" s="193" t="str">
        <f t="shared" si="380"/>
        <v/>
      </c>
      <c r="DS205" s="193" t="str">
        <f t="shared" si="381"/>
        <v/>
      </c>
      <c r="DT205" s="193" t="str">
        <f t="shared" si="382"/>
        <v/>
      </c>
      <c r="EA205" s="194">
        <f t="shared" si="383"/>
        <v>0</v>
      </c>
      <c r="EB205" s="194">
        <f t="shared" si="384"/>
        <v>0</v>
      </c>
      <c r="EC205" s="194">
        <f t="shared" si="385"/>
        <v>0</v>
      </c>
      <c r="ED205" s="194">
        <f t="shared" si="386"/>
        <v>0</v>
      </c>
      <c r="EE205" s="194">
        <f t="shared" si="387"/>
        <v>0</v>
      </c>
      <c r="EF205" s="194">
        <f t="shared" si="388"/>
        <v>0</v>
      </c>
      <c r="EG205" s="194">
        <f t="shared" si="389"/>
        <v>0</v>
      </c>
      <c r="EH205" s="194">
        <f t="shared" si="390"/>
        <v>0</v>
      </c>
      <c r="EI205" s="194">
        <f t="shared" si="391"/>
        <v>0</v>
      </c>
      <c r="EJ205" s="194">
        <f t="shared" si="392"/>
        <v>0</v>
      </c>
      <c r="EK205" s="194">
        <f t="shared" si="393"/>
        <v>0</v>
      </c>
      <c r="EL205" s="194">
        <f t="shared" si="394"/>
        <v>0</v>
      </c>
      <c r="EM205" s="194">
        <f t="shared" si="395"/>
        <v>0</v>
      </c>
      <c r="EN205" s="194">
        <f t="shared" si="396"/>
        <v>0</v>
      </c>
      <c r="EO205" s="194">
        <f t="shared" si="397"/>
        <v>0</v>
      </c>
      <c r="EP205" s="194">
        <f t="shared" si="398"/>
        <v>0</v>
      </c>
      <c r="EQ205" s="194">
        <f t="shared" si="399"/>
        <v>0</v>
      </c>
      <c r="ER205" s="194">
        <f t="shared" si="400"/>
        <v>0</v>
      </c>
      <c r="ES205" s="194">
        <f t="shared" si="401"/>
        <v>0</v>
      </c>
      <c r="ET205" s="194">
        <f t="shared" si="402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3"/>
        <v>0</v>
      </c>
      <c r="D206" s="155">
        <f t="shared" si="40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2"/>
        <v/>
      </c>
      <c r="CB206" s="193" t="str">
        <f t="shared" si="404"/>
        <v/>
      </c>
      <c r="CC206" s="193" t="str">
        <f t="shared" si="354"/>
        <v/>
      </c>
      <c r="CD206" s="193" t="str">
        <f t="shared" si="355"/>
        <v/>
      </c>
      <c r="CE206" s="193" t="str">
        <f t="shared" si="356"/>
        <v/>
      </c>
      <c r="CF206" s="193" t="str">
        <f t="shared" si="357"/>
        <v/>
      </c>
      <c r="CG206" s="194">
        <f t="shared" si="358"/>
        <v>0</v>
      </c>
      <c r="CH206" s="194">
        <f t="shared" si="359"/>
        <v>0</v>
      </c>
      <c r="CI206" s="194">
        <f t="shared" si="360"/>
        <v>0</v>
      </c>
      <c r="CJ206" s="194">
        <f t="shared" si="361"/>
        <v>0</v>
      </c>
      <c r="CK206" s="194">
        <f t="shared" si="36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3"/>
        <v/>
      </c>
      <c r="DB206" s="193" t="str">
        <f t="shared" si="364"/>
        <v/>
      </c>
      <c r="DC206" s="193" t="str">
        <f t="shared" si="365"/>
        <v/>
      </c>
      <c r="DD206" s="193" t="str">
        <f t="shared" si="366"/>
        <v/>
      </c>
      <c r="DE206" s="193" t="str">
        <f t="shared" si="367"/>
        <v/>
      </c>
      <c r="DF206" s="193" t="str">
        <f t="shared" si="368"/>
        <v/>
      </c>
      <c r="DG206" s="193" t="str">
        <f t="shared" si="369"/>
        <v/>
      </c>
      <c r="DH206" s="193" t="str">
        <f t="shared" si="370"/>
        <v/>
      </c>
      <c r="DI206" s="193" t="str">
        <f t="shared" si="371"/>
        <v/>
      </c>
      <c r="DJ206" s="193" t="str">
        <f t="shared" si="372"/>
        <v/>
      </c>
      <c r="DK206" s="193" t="str">
        <f t="shared" si="373"/>
        <v/>
      </c>
      <c r="DL206" s="193" t="str">
        <f t="shared" si="374"/>
        <v/>
      </c>
      <c r="DM206" s="193" t="str">
        <f t="shared" si="375"/>
        <v/>
      </c>
      <c r="DN206" s="193" t="str">
        <f t="shared" si="376"/>
        <v/>
      </c>
      <c r="DO206" s="193" t="str">
        <f t="shared" si="377"/>
        <v/>
      </c>
      <c r="DP206" s="193" t="str">
        <f t="shared" si="378"/>
        <v/>
      </c>
      <c r="DQ206" s="193" t="str">
        <f t="shared" si="379"/>
        <v/>
      </c>
      <c r="DR206" s="193" t="str">
        <f t="shared" si="380"/>
        <v/>
      </c>
      <c r="DS206" s="193" t="str">
        <f t="shared" si="381"/>
        <v/>
      </c>
      <c r="DT206" s="193" t="str">
        <f t="shared" si="382"/>
        <v/>
      </c>
      <c r="EA206" s="194">
        <f t="shared" si="383"/>
        <v>0</v>
      </c>
      <c r="EB206" s="194">
        <f t="shared" si="384"/>
        <v>0</v>
      </c>
      <c r="EC206" s="194">
        <f t="shared" si="385"/>
        <v>0</v>
      </c>
      <c r="ED206" s="194">
        <f t="shared" si="386"/>
        <v>0</v>
      </c>
      <c r="EE206" s="194">
        <f t="shared" si="387"/>
        <v>0</v>
      </c>
      <c r="EF206" s="194">
        <f t="shared" si="388"/>
        <v>0</v>
      </c>
      <c r="EG206" s="194">
        <f t="shared" si="389"/>
        <v>0</v>
      </c>
      <c r="EH206" s="194">
        <f t="shared" si="390"/>
        <v>0</v>
      </c>
      <c r="EI206" s="194">
        <f t="shared" si="391"/>
        <v>0</v>
      </c>
      <c r="EJ206" s="194">
        <f t="shared" si="392"/>
        <v>0</v>
      </c>
      <c r="EK206" s="194">
        <f t="shared" si="393"/>
        <v>0</v>
      </c>
      <c r="EL206" s="194">
        <f t="shared" si="394"/>
        <v>0</v>
      </c>
      <c r="EM206" s="194">
        <f t="shared" si="395"/>
        <v>0</v>
      </c>
      <c r="EN206" s="194">
        <f t="shared" si="396"/>
        <v>0</v>
      </c>
      <c r="EO206" s="194">
        <f t="shared" si="397"/>
        <v>0</v>
      </c>
      <c r="EP206" s="194">
        <f t="shared" si="398"/>
        <v>0</v>
      </c>
      <c r="EQ206" s="194">
        <f t="shared" si="399"/>
        <v>0</v>
      </c>
      <c r="ER206" s="194">
        <f t="shared" si="400"/>
        <v>0</v>
      </c>
      <c r="ES206" s="194">
        <f t="shared" si="401"/>
        <v>0</v>
      </c>
      <c r="ET206" s="194">
        <f t="shared" si="402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3"/>
        <v>0</v>
      </c>
      <c r="D207" s="155">
        <f t="shared" si="40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2"/>
        <v/>
      </c>
      <c r="CB207" s="193" t="str">
        <f t="shared" si="404"/>
        <v/>
      </c>
      <c r="CC207" s="193" t="str">
        <f t="shared" si="354"/>
        <v/>
      </c>
      <c r="CD207" s="193" t="str">
        <f t="shared" si="355"/>
        <v/>
      </c>
      <c r="CE207" s="193" t="str">
        <f t="shared" si="356"/>
        <v/>
      </c>
      <c r="CF207" s="193" t="str">
        <f t="shared" si="357"/>
        <v/>
      </c>
      <c r="CG207" s="194">
        <f t="shared" si="358"/>
        <v>0</v>
      </c>
      <c r="CH207" s="194">
        <f t="shared" si="359"/>
        <v>0</v>
      </c>
      <c r="CI207" s="194">
        <f t="shared" si="360"/>
        <v>0</v>
      </c>
      <c r="CJ207" s="194">
        <f t="shared" si="361"/>
        <v>0</v>
      </c>
      <c r="CK207" s="194">
        <f t="shared" si="36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3"/>
        <v/>
      </c>
      <c r="DB207" s="193" t="str">
        <f t="shared" si="364"/>
        <v/>
      </c>
      <c r="DC207" s="193" t="str">
        <f t="shared" si="365"/>
        <v/>
      </c>
      <c r="DD207" s="193" t="str">
        <f t="shared" si="366"/>
        <v/>
      </c>
      <c r="DE207" s="193" t="str">
        <f t="shared" si="367"/>
        <v/>
      </c>
      <c r="DF207" s="193" t="str">
        <f t="shared" si="368"/>
        <v/>
      </c>
      <c r="DG207" s="193" t="str">
        <f t="shared" si="369"/>
        <v/>
      </c>
      <c r="DH207" s="193" t="str">
        <f t="shared" si="370"/>
        <v/>
      </c>
      <c r="DI207" s="193" t="str">
        <f t="shared" si="371"/>
        <v/>
      </c>
      <c r="DJ207" s="193" t="str">
        <f t="shared" si="372"/>
        <v/>
      </c>
      <c r="DK207" s="193" t="str">
        <f t="shared" si="373"/>
        <v/>
      </c>
      <c r="DL207" s="193" t="str">
        <f t="shared" si="374"/>
        <v/>
      </c>
      <c r="DM207" s="193" t="str">
        <f t="shared" si="375"/>
        <v/>
      </c>
      <c r="DN207" s="193" t="str">
        <f t="shared" si="376"/>
        <v/>
      </c>
      <c r="DO207" s="193" t="str">
        <f t="shared" si="377"/>
        <v/>
      </c>
      <c r="DP207" s="193" t="str">
        <f t="shared" si="378"/>
        <v/>
      </c>
      <c r="DQ207" s="193" t="str">
        <f t="shared" si="379"/>
        <v/>
      </c>
      <c r="DR207" s="193" t="str">
        <f t="shared" si="380"/>
        <v/>
      </c>
      <c r="DS207" s="193" t="str">
        <f t="shared" si="381"/>
        <v/>
      </c>
      <c r="DT207" s="193" t="str">
        <f t="shared" si="382"/>
        <v/>
      </c>
      <c r="EA207" s="194">
        <f t="shared" si="383"/>
        <v>0</v>
      </c>
      <c r="EB207" s="194">
        <f t="shared" si="384"/>
        <v>0</v>
      </c>
      <c r="EC207" s="194">
        <f t="shared" si="385"/>
        <v>0</v>
      </c>
      <c r="ED207" s="194">
        <f t="shared" si="386"/>
        <v>0</v>
      </c>
      <c r="EE207" s="194">
        <f t="shared" si="387"/>
        <v>0</v>
      </c>
      <c r="EF207" s="194">
        <f t="shared" si="388"/>
        <v>0</v>
      </c>
      <c r="EG207" s="194">
        <f t="shared" si="389"/>
        <v>0</v>
      </c>
      <c r="EH207" s="194">
        <f t="shared" si="390"/>
        <v>0</v>
      </c>
      <c r="EI207" s="194">
        <f t="shared" si="391"/>
        <v>0</v>
      </c>
      <c r="EJ207" s="194">
        <f t="shared" si="392"/>
        <v>0</v>
      </c>
      <c r="EK207" s="194">
        <f t="shared" si="393"/>
        <v>0</v>
      </c>
      <c r="EL207" s="194">
        <f t="shared" si="394"/>
        <v>0</v>
      </c>
      <c r="EM207" s="194">
        <f t="shared" si="395"/>
        <v>0</v>
      </c>
      <c r="EN207" s="194">
        <f t="shared" si="396"/>
        <v>0</v>
      </c>
      <c r="EO207" s="194">
        <f t="shared" si="397"/>
        <v>0</v>
      </c>
      <c r="EP207" s="194">
        <f t="shared" si="398"/>
        <v>0</v>
      </c>
      <c r="EQ207" s="194">
        <f t="shared" si="399"/>
        <v>0</v>
      </c>
      <c r="ER207" s="194">
        <f t="shared" si="400"/>
        <v>0</v>
      </c>
      <c r="ES207" s="194">
        <f t="shared" si="401"/>
        <v>0</v>
      </c>
      <c r="ET207" s="194">
        <f t="shared" si="402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3"/>
        <v>0</v>
      </c>
      <c r="D208" s="155">
        <f t="shared" si="40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2"/>
        <v/>
      </c>
      <c r="CB208" s="193" t="str">
        <f t="shared" si="404"/>
        <v/>
      </c>
      <c r="CC208" s="193" t="str">
        <f t="shared" si="354"/>
        <v/>
      </c>
      <c r="CD208" s="193" t="str">
        <f t="shared" si="355"/>
        <v/>
      </c>
      <c r="CE208" s="193" t="str">
        <f t="shared" si="356"/>
        <v/>
      </c>
      <c r="CF208" s="193" t="str">
        <f t="shared" si="357"/>
        <v/>
      </c>
      <c r="CG208" s="194">
        <f t="shared" si="358"/>
        <v>0</v>
      </c>
      <c r="CH208" s="194">
        <f t="shared" si="359"/>
        <v>0</v>
      </c>
      <c r="CI208" s="194">
        <f t="shared" si="360"/>
        <v>0</v>
      </c>
      <c r="CJ208" s="194">
        <f t="shared" si="361"/>
        <v>0</v>
      </c>
      <c r="CK208" s="194">
        <f t="shared" si="36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3"/>
        <v/>
      </c>
      <c r="DB208" s="193" t="str">
        <f t="shared" si="364"/>
        <v/>
      </c>
      <c r="DC208" s="193" t="str">
        <f t="shared" si="365"/>
        <v/>
      </c>
      <c r="DD208" s="193" t="str">
        <f t="shared" si="366"/>
        <v/>
      </c>
      <c r="DE208" s="193" t="str">
        <f t="shared" si="367"/>
        <v/>
      </c>
      <c r="DF208" s="193" t="str">
        <f t="shared" si="368"/>
        <v/>
      </c>
      <c r="DG208" s="193" t="str">
        <f t="shared" si="369"/>
        <v/>
      </c>
      <c r="DH208" s="193" t="str">
        <f t="shared" si="370"/>
        <v/>
      </c>
      <c r="DI208" s="193" t="str">
        <f t="shared" si="371"/>
        <v/>
      </c>
      <c r="DJ208" s="193" t="str">
        <f t="shared" si="372"/>
        <v/>
      </c>
      <c r="DK208" s="193" t="str">
        <f t="shared" si="373"/>
        <v/>
      </c>
      <c r="DL208" s="193" t="str">
        <f t="shared" si="374"/>
        <v/>
      </c>
      <c r="DM208" s="193" t="str">
        <f t="shared" si="375"/>
        <v/>
      </c>
      <c r="DN208" s="193" t="str">
        <f t="shared" si="376"/>
        <v/>
      </c>
      <c r="DO208" s="193" t="str">
        <f t="shared" si="377"/>
        <v/>
      </c>
      <c r="DP208" s="193" t="str">
        <f t="shared" si="378"/>
        <v/>
      </c>
      <c r="DQ208" s="193" t="str">
        <f t="shared" si="379"/>
        <v/>
      </c>
      <c r="DR208" s="193" t="str">
        <f t="shared" si="380"/>
        <v/>
      </c>
      <c r="DS208" s="193" t="str">
        <f t="shared" si="381"/>
        <v/>
      </c>
      <c r="DT208" s="193" t="str">
        <f t="shared" si="382"/>
        <v/>
      </c>
      <c r="EA208" s="194">
        <f t="shared" si="383"/>
        <v>0</v>
      </c>
      <c r="EB208" s="194">
        <f t="shared" si="384"/>
        <v>0</v>
      </c>
      <c r="EC208" s="194">
        <f t="shared" si="385"/>
        <v>0</v>
      </c>
      <c r="ED208" s="194">
        <f t="shared" si="386"/>
        <v>0</v>
      </c>
      <c r="EE208" s="194">
        <f t="shared" si="387"/>
        <v>0</v>
      </c>
      <c r="EF208" s="194">
        <f t="shared" si="388"/>
        <v>0</v>
      </c>
      <c r="EG208" s="194">
        <f t="shared" si="389"/>
        <v>0</v>
      </c>
      <c r="EH208" s="194">
        <f t="shared" si="390"/>
        <v>0</v>
      </c>
      <c r="EI208" s="194">
        <f t="shared" si="391"/>
        <v>0</v>
      </c>
      <c r="EJ208" s="194">
        <f t="shared" si="392"/>
        <v>0</v>
      </c>
      <c r="EK208" s="194">
        <f t="shared" si="393"/>
        <v>0</v>
      </c>
      <c r="EL208" s="194">
        <f t="shared" si="394"/>
        <v>0</v>
      </c>
      <c r="EM208" s="194">
        <f t="shared" si="395"/>
        <v>0</v>
      </c>
      <c r="EN208" s="194">
        <f t="shared" si="396"/>
        <v>0</v>
      </c>
      <c r="EO208" s="194">
        <f t="shared" si="397"/>
        <v>0</v>
      </c>
      <c r="EP208" s="194">
        <f t="shared" si="398"/>
        <v>0</v>
      </c>
      <c r="EQ208" s="194">
        <f t="shared" si="399"/>
        <v>0</v>
      </c>
      <c r="ER208" s="194">
        <f t="shared" si="400"/>
        <v>0</v>
      </c>
      <c r="ES208" s="194">
        <f t="shared" si="401"/>
        <v>0</v>
      </c>
      <c r="ET208" s="194">
        <f t="shared" si="402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3"/>
        <v>0</v>
      </c>
      <c r="D209" s="114">
        <f t="shared" si="40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2"/>
        <v/>
      </c>
      <c r="CB209" s="193" t="str">
        <f t="shared" si="404"/>
        <v/>
      </c>
      <c r="CC209" s="193" t="str">
        <f t="shared" si="354"/>
        <v/>
      </c>
      <c r="CD209" s="193" t="str">
        <f t="shared" si="355"/>
        <v/>
      </c>
      <c r="CE209" s="193" t="str">
        <f t="shared" si="356"/>
        <v/>
      </c>
      <c r="CF209" s="193" t="str">
        <f t="shared" si="357"/>
        <v/>
      </c>
      <c r="CG209" s="194">
        <f t="shared" si="358"/>
        <v>0</v>
      </c>
      <c r="CH209" s="194">
        <f t="shared" si="359"/>
        <v>0</v>
      </c>
      <c r="CI209" s="194">
        <f t="shared" si="360"/>
        <v>0</v>
      </c>
      <c r="CJ209" s="194">
        <f t="shared" si="361"/>
        <v>0</v>
      </c>
      <c r="CK209" s="194">
        <f t="shared" si="36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3"/>
        <v/>
      </c>
      <c r="DB209" s="193" t="str">
        <f t="shared" si="364"/>
        <v/>
      </c>
      <c r="DC209" s="193" t="str">
        <f t="shared" si="365"/>
        <v/>
      </c>
      <c r="DD209" s="193" t="str">
        <f t="shared" si="366"/>
        <v/>
      </c>
      <c r="DE209" s="193" t="str">
        <f t="shared" si="367"/>
        <v/>
      </c>
      <c r="DF209" s="193" t="str">
        <f t="shared" si="368"/>
        <v/>
      </c>
      <c r="DG209" s="193" t="str">
        <f t="shared" si="369"/>
        <v/>
      </c>
      <c r="DH209" s="193" t="str">
        <f t="shared" si="370"/>
        <v/>
      </c>
      <c r="DI209" s="193" t="str">
        <f t="shared" si="371"/>
        <v/>
      </c>
      <c r="DJ209" s="193" t="str">
        <f t="shared" si="372"/>
        <v/>
      </c>
      <c r="DK209" s="193" t="str">
        <f t="shared" si="373"/>
        <v/>
      </c>
      <c r="DL209" s="193" t="str">
        <f t="shared" si="374"/>
        <v/>
      </c>
      <c r="DM209" s="193" t="str">
        <f t="shared" si="375"/>
        <v/>
      </c>
      <c r="DN209" s="193" t="str">
        <f t="shared" si="376"/>
        <v/>
      </c>
      <c r="DO209" s="193" t="str">
        <f t="shared" si="377"/>
        <v/>
      </c>
      <c r="DP209" s="193" t="str">
        <f t="shared" si="378"/>
        <v/>
      </c>
      <c r="DQ209" s="193" t="str">
        <f t="shared" si="379"/>
        <v/>
      </c>
      <c r="DR209" s="193" t="str">
        <f t="shared" si="380"/>
        <v/>
      </c>
      <c r="DS209" s="193" t="str">
        <f t="shared" si="381"/>
        <v/>
      </c>
      <c r="DT209" s="193" t="str">
        <f t="shared" si="382"/>
        <v/>
      </c>
      <c r="EA209" s="194">
        <f t="shared" si="383"/>
        <v>0</v>
      </c>
      <c r="EB209" s="194">
        <f t="shared" si="384"/>
        <v>0</v>
      </c>
      <c r="EC209" s="194">
        <f t="shared" si="385"/>
        <v>0</v>
      </c>
      <c r="ED209" s="194">
        <f t="shared" si="386"/>
        <v>0</v>
      </c>
      <c r="EE209" s="194">
        <f t="shared" si="387"/>
        <v>0</v>
      </c>
      <c r="EF209" s="194">
        <f t="shared" si="388"/>
        <v>0</v>
      </c>
      <c r="EG209" s="194">
        <f t="shared" si="389"/>
        <v>0</v>
      </c>
      <c r="EH209" s="194">
        <f t="shared" si="390"/>
        <v>0</v>
      </c>
      <c r="EI209" s="194">
        <f t="shared" si="391"/>
        <v>0</v>
      </c>
      <c r="EJ209" s="194">
        <f t="shared" si="392"/>
        <v>0</v>
      </c>
      <c r="EK209" s="194">
        <f t="shared" si="393"/>
        <v>0</v>
      </c>
      <c r="EL209" s="194">
        <f t="shared" si="394"/>
        <v>0</v>
      </c>
      <c r="EM209" s="194">
        <f t="shared" si="395"/>
        <v>0</v>
      </c>
      <c r="EN209" s="194">
        <f t="shared" si="396"/>
        <v>0</v>
      </c>
      <c r="EO209" s="194">
        <f t="shared" si="397"/>
        <v>0</v>
      </c>
      <c r="EP209" s="194">
        <f t="shared" si="398"/>
        <v>0</v>
      </c>
      <c r="EQ209" s="194">
        <f t="shared" si="399"/>
        <v>0</v>
      </c>
      <c r="ER209" s="194">
        <f t="shared" si="400"/>
        <v>0</v>
      </c>
      <c r="ES209" s="194">
        <f t="shared" si="401"/>
        <v>0</v>
      </c>
      <c r="ET209" s="194">
        <f t="shared" si="402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256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265" t="s">
        <v>34</v>
      </c>
      <c r="D219" s="262" t="s">
        <v>33</v>
      </c>
      <c r="E219" s="264" t="s">
        <v>34</v>
      </c>
      <c r="F219" s="262" t="s">
        <v>33</v>
      </c>
      <c r="G219" s="264" t="s">
        <v>34</v>
      </c>
      <c r="H219" s="262" t="s">
        <v>33</v>
      </c>
      <c r="I219" s="264" t="s">
        <v>34</v>
      </c>
      <c r="J219" s="262" t="s">
        <v>33</v>
      </c>
      <c r="K219" s="264" t="s">
        <v>34</v>
      </c>
      <c r="L219" s="262" t="s">
        <v>33</v>
      </c>
      <c r="M219" s="264" t="s">
        <v>34</v>
      </c>
      <c r="N219" s="262" t="s">
        <v>33</v>
      </c>
      <c r="O219" s="264" t="s">
        <v>34</v>
      </c>
      <c r="P219" s="262" t="s">
        <v>33</v>
      </c>
      <c r="Q219" s="264" t="s">
        <v>34</v>
      </c>
      <c r="R219" s="262" t="s">
        <v>33</v>
      </c>
      <c r="S219" s="264" t="s">
        <v>34</v>
      </c>
      <c r="T219" s="262" t="s">
        <v>33</v>
      </c>
      <c r="U219" s="264" t="s">
        <v>34</v>
      </c>
      <c r="V219" s="262" t="s">
        <v>33</v>
      </c>
      <c r="W219" s="264" t="s">
        <v>34</v>
      </c>
      <c r="X219" s="262" t="s">
        <v>33</v>
      </c>
      <c r="Y219" s="264" t="s">
        <v>34</v>
      </c>
      <c r="Z219" s="262" t="s">
        <v>33</v>
      </c>
      <c r="AA219" s="264" t="s">
        <v>34</v>
      </c>
      <c r="AB219" s="262" t="s">
        <v>33</v>
      </c>
      <c r="AC219" s="264" t="s">
        <v>34</v>
      </c>
      <c r="AD219" s="262" t="s">
        <v>33</v>
      </c>
      <c r="AE219" s="264" t="s">
        <v>34</v>
      </c>
      <c r="AF219" s="262" t="s">
        <v>33</v>
      </c>
      <c r="AG219" s="264" t="s">
        <v>34</v>
      </c>
      <c r="AH219" s="262" t="s">
        <v>33</v>
      </c>
      <c r="AI219" s="264" t="s">
        <v>34</v>
      </c>
      <c r="AJ219" s="262" t="s">
        <v>33</v>
      </c>
      <c r="AK219" s="263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254" t="s">
        <v>124</v>
      </c>
      <c r="B220" s="96">
        <f t="shared" ref="B220:C226" si="405">SUM(D220+F220+H220+J220+L220+N220+P220+R220+T220+V220+X220+Z220+AB220+AD220+AF220+AH220+AJ220)</f>
        <v>0</v>
      </c>
      <c r="C220" s="97">
        <f t="shared" si="405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6">IF(B220&lt;   C220,"* El total de Reactivos NO DEBE ser superior al total de Procesados. ","")</f>
        <v/>
      </c>
      <c r="CB220" s="225" t="str">
        <f t="shared" ref="CB220:CB226" si="407">IF(B220&lt;&gt; AL220+ AM220,"* La suma de las columnas Sexo DEBE SER IGUAL a los Procesados. ","")</f>
        <v/>
      </c>
      <c r="CC220" s="225" t="str">
        <f t="shared" ref="CC220:CC226" si="408">IF(B220&lt;  AN220+ AO220,"* La suma de las columna Trans NO DEBE ser superior al total de Procesados. ","")</f>
        <v/>
      </c>
      <c r="CD220" s="225" t="str">
        <f t="shared" ref="CD220:CD226" si="409">IF(B220&lt;  AP220,"* La columna Pueblos Originarios NO DEBE ser superior al total de Procesados. ","")</f>
        <v/>
      </c>
      <c r="CE220" s="225" t="str">
        <f t="shared" ref="CE220:CE226" si="410">IF(B220&lt;  AQ220,"* La columna Migrantes NO DEBE ser superior al total de Procesados. ","")</f>
        <v/>
      </c>
      <c r="CF220" s="169"/>
      <c r="CG220" s="226">
        <f t="shared" ref="CG220:CG226" si="411">IF(B220&lt;   C220,1,0)</f>
        <v>0</v>
      </c>
      <c r="CH220" s="226">
        <f t="shared" ref="CH220:CH226" si="412">IF(B220&lt;&gt; AL220+AM220,1,0)</f>
        <v>0</v>
      </c>
      <c r="CI220" s="226">
        <f t="shared" ref="CI220:CI226" si="413">IF(B220&lt;  AN220+AO220,1,0)</f>
        <v>0</v>
      </c>
      <c r="CJ220" s="226">
        <f t="shared" ref="CJ220:CJ226" si="414">IF(B220&lt;  AP220,1,0)</f>
        <v>0</v>
      </c>
      <c r="CK220" s="226">
        <f t="shared" ref="CK220:CK226" si="415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6">IF(D220&lt;E220,"* Los exámenes Reactivos de 0 a 4 años años NO DEBEN ser mayor a los Exámenes Procesados de la misma edad. ","")</f>
        <v/>
      </c>
      <c r="DB220" s="225" t="str">
        <f t="shared" ref="DB220:DB226" si="417">IF(F220&lt;G220,"* Los exámenes Reactivos de 5 a 9 años años NO DEBEN ser mayor a los Exámenes Procesados de la misma edad. ","")</f>
        <v/>
      </c>
      <c r="DC220" s="225" t="str">
        <f t="shared" ref="DC220:DC226" si="418">IF(H220&lt;I220,"* Los exámenes Reactivos de 10 a 14 años años NO DEBEN ser mayor a los Exámenes Procesados de la misma edad. ","")</f>
        <v/>
      </c>
      <c r="DD220" s="225" t="str">
        <f t="shared" ref="DD220:DD226" si="419">IF(J220&lt;K220,"* Los exámenes Reactivos de 15 a 19 años años NO DEBEN ser mayor a los Exámenes Procesados de la misma edad. ","")</f>
        <v/>
      </c>
      <c r="DE220" s="225" t="str">
        <f t="shared" ref="DE220:DE226" si="420">IF(L220&lt;M220,"* Los exámenes Reactivos de 20 a 24 años años NO DEBEN ser mayor a los Exámenes Procesados de la misma edad. ","")</f>
        <v/>
      </c>
      <c r="DF220" s="225" t="str">
        <f t="shared" ref="DF220:DF226" si="421">IF(N220&lt;O220,"* Los exámenes Reactivos de 25 a 29 años años NO DEBEN ser mayor a los Exámenes Procesados de la misma edad. ","")</f>
        <v/>
      </c>
      <c r="DG220" s="225" t="str">
        <f t="shared" ref="DG220:DG226" si="422">IF(P220&lt;Q220,"* Los exámenes Reactivos de 30 a 34 años años NO DEBEN ser mayor a los Exámenes Procesados de la misma edad. ","")</f>
        <v/>
      </c>
      <c r="DH220" s="225" t="str">
        <f t="shared" ref="DH220:DH226" si="423">IF(R220&lt;S220,"* Los exámenes Reactivos de 35 a 39 años años NO DEBEN ser mayor a los Exámenes Procesados de la misma edad. ","")</f>
        <v/>
      </c>
      <c r="DI220" s="225" t="str">
        <f t="shared" ref="DI220:DI226" si="424">IF(T220&lt;U220,"* Los exámenes Reactivos de 40 a 44 años años NO DEBEN ser mayor a los Exámenes Procesados de la misma edad. ","")</f>
        <v/>
      </c>
      <c r="DJ220" s="225" t="str">
        <f t="shared" ref="DJ220:DJ226" si="425">IF(V220&lt;W220,"* Los exámenes Reactivos de 45 a 49 años años NO DEBEN ser mayor a los Exámenes Procesados de la misma edad. ","")</f>
        <v/>
      </c>
      <c r="DK220" s="225" t="str">
        <f t="shared" ref="DK220:DK226" si="426">IF(X220&lt;Y220,"* Los exámenes Reactivos de 50 a 54 años años NO DEBEN ser mayor a los Exámenes Procesados de la misma edad. ","")</f>
        <v/>
      </c>
      <c r="DL220" s="225" t="str">
        <f t="shared" ref="DL220:DL226" si="427">IF(AF220&lt;AG220,"* Los exámenes Reactivos de 70 a 74 años años NO DEBEN ser mayor a los Exámenes Procesados de la misma edad. ","")</f>
        <v/>
      </c>
      <c r="DM220" s="225" t="str">
        <f t="shared" ref="DM220:DM226" si="428">IF(AH220&lt;AI220,"* Los exámenes Reactivos de 75 a 79 años años NO DEBEN ser mayor a los Exámenes Procesados de la misma edad. ","")</f>
        <v/>
      </c>
      <c r="DN220" s="225" t="str">
        <f t="shared" ref="DN220:DN226" si="429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0">IF(D220&lt;E220,1,0)</f>
        <v>0</v>
      </c>
      <c r="EB220" s="226">
        <f t="shared" ref="EB220:EB226" si="431">IF(F220&lt;G220,1,0)</f>
        <v>0</v>
      </c>
      <c r="EC220" s="226">
        <f t="shared" ref="EC220:EC226" si="432">IF(H220&lt;I220,1,0)</f>
        <v>0</v>
      </c>
      <c r="ED220" s="226">
        <f t="shared" ref="ED220:ED226" si="433">IF(J220&lt;K220,1,0)</f>
        <v>0</v>
      </c>
      <c r="EE220" s="226">
        <f t="shared" ref="EE220:EE226" si="434">IF(L220&lt;M220,1,0)</f>
        <v>0</v>
      </c>
      <c r="EF220" s="226">
        <f t="shared" ref="EF220:EF226" si="435">IF(N220&lt;O220,1,0)</f>
        <v>0</v>
      </c>
      <c r="EG220" s="226">
        <f t="shared" ref="EG220:EG226" si="436">IF(P220&lt;Q220,1,0)</f>
        <v>0</v>
      </c>
      <c r="EH220" s="226">
        <f t="shared" ref="EH220:EH226" si="437">IF(R220&lt;S220,1,0)</f>
        <v>0</v>
      </c>
      <c r="EI220" s="226">
        <f t="shared" ref="EI220:EI226" si="438">IF(T220&lt;U220,1,0)</f>
        <v>0</v>
      </c>
      <c r="EJ220" s="226">
        <f t="shared" ref="EJ220:EJ226" si="439">IF(V220&lt;W220,1,0)</f>
        <v>0</v>
      </c>
      <c r="EK220" s="226">
        <f t="shared" ref="EK220:EK226" si="440">IF(X220&lt;Y220,1,0)</f>
        <v>0</v>
      </c>
      <c r="EL220" s="226">
        <f t="shared" ref="EL220:EL226" si="441">IF(AF220&lt;AG220,1,0)</f>
        <v>0</v>
      </c>
      <c r="EM220" s="226">
        <f t="shared" ref="EM220:EM226" si="442">IF(AH220&lt;AI220,1,0)</f>
        <v>0</v>
      </c>
      <c r="EN220" s="226">
        <f t="shared" ref="EN220:EN226" si="443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254" t="s">
        <v>125</v>
      </c>
      <c r="B221" s="100">
        <f t="shared" si="405"/>
        <v>0</v>
      </c>
      <c r="C221" s="40">
        <f t="shared" si="405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6"/>
        <v/>
      </c>
      <c r="CB221" s="225" t="str">
        <f t="shared" si="407"/>
        <v/>
      </c>
      <c r="CC221" s="225" t="str">
        <f t="shared" si="408"/>
        <v/>
      </c>
      <c r="CD221" s="225" t="str">
        <f t="shared" si="409"/>
        <v/>
      </c>
      <c r="CE221" s="225" t="str">
        <f t="shared" si="410"/>
        <v/>
      </c>
      <c r="CF221" s="169"/>
      <c r="CG221" s="226">
        <f t="shared" si="411"/>
        <v>0</v>
      </c>
      <c r="CH221" s="226">
        <f t="shared" si="412"/>
        <v>0</v>
      </c>
      <c r="CI221" s="226">
        <f t="shared" si="413"/>
        <v>0</v>
      </c>
      <c r="CJ221" s="226">
        <f t="shared" si="414"/>
        <v>0</v>
      </c>
      <c r="CK221" s="226">
        <f t="shared" si="415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6"/>
        <v/>
      </c>
      <c r="DB221" s="225" t="str">
        <f t="shared" si="417"/>
        <v/>
      </c>
      <c r="DC221" s="225" t="str">
        <f t="shared" si="418"/>
        <v/>
      </c>
      <c r="DD221" s="225" t="str">
        <f t="shared" si="419"/>
        <v/>
      </c>
      <c r="DE221" s="225" t="str">
        <f t="shared" si="420"/>
        <v/>
      </c>
      <c r="DF221" s="225" t="str">
        <f t="shared" si="421"/>
        <v/>
      </c>
      <c r="DG221" s="225" t="str">
        <f t="shared" si="422"/>
        <v/>
      </c>
      <c r="DH221" s="225" t="str">
        <f t="shared" si="423"/>
        <v/>
      </c>
      <c r="DI221" s="225" t="str">
        <f t="shared" si="424"/>
        <v/>
      </c>
      <c r="DJ221" s="225" t="str">
        <f t="shared" si="425"/>
        <v/>
      </c>
      <c r="DK221" s="225" t="str">
        <f t="shared" si="426"/>
        <v/>
      </c>
      <c r="DL221" s="225" t="str">
        <f t="shared" si="427"/>
        <v/>
      </c>
      <c r="DM221" s="225" t="str">
        <f t="shared" si="428"/>
        <v/>
      </c>
      <c r="DN221" s="225" t="str">
        <f t="shared" si="429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0"/>
        <v>0</v>
      </c>
      <c r="EB221" s="226">
        <f t="shared" si="431"/>
        <v>0</v>
      </c>
      <c r="EC221" s="226">
        <f t="shared" si="432"/>
        <v>0</v>
      </c>
      <c r="ED221" s="226">
        <f t="shared" si="433"/>
        <v>0</v>
      </c>
      <c r="EE221" s="226">
        <f t="shared" si="434"/>
        <v>0</v>
      </c>
      <c r="EF221" s="226">
        <f t="shared" si="435"/>
        <v>0</v>
      </c>
      <c r="EG221" s="226">
        <f t="shared" si="436"/>
        <v>0</v>
      </c>
      <c r="EH221" s="226">
        <f t="shared" si="437"/>
        <v>0</v>
      </c>
      <c r="EI221" s="226">
        <f t="shared" si="438"/>
        <v>0</v>
      </c>
      <c r="EJ221" s="226">
        <f t="shared" si="439"/>
        <v>0</v>
      </c>
      <c r="EK221" s="226">
        <f t="shared" si="440"/>
        <v>0</v>
      </c>
      <c r="EL221" s="226">
        <f t="shared" si="441"/>
        <v>0</v>
      </c>
      <c r="EM221" s="226">
        <f t="shared" si="442"/>
        <v>0</v>
      </c>
      <c r="EN221" s="226">
        <f t="shared" si="443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254" t="s">
        <v>126</v>
      </c>
      <c r="B222" s="100">
        <f t="shared" si="405"/>
        <v>0</v>
      </c>
      <c r="C222" s="40">
        <f t="shared" si="405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6"/>
        <v/>
      </c>
      <c r="CB222" s="225" t="str">
        <f t="shared" si="407"/>
        <v/>
      </c>
      <c r="CC222" s="225" t="str">
        <f t="shared" si="408"/>
        <v/>
      </c>
      <c r="CD222" s="225" t="str">
        <f t="shared" si="409"/>
        <v/>
      </c>
      <c r="CE222" s="225" t="str">
        <f t="shared" si="410"/>
        <v/>
      </c>
      <c r="CF222" s="169"/>
      <c r="CG222" s="226">
        <f t="shared" si="411"/>
        <v>0</v>
      </c>
      <c r="CH222" s="226">
        <f t="shared" si="412"/>
        <v>0</v>
      </c>
      <c r="CI222" s="226">
        <f t="shared" si="413"/>
        <v>0</v>
      </c>
      <c r="CJ222" s="226">
        <f t="shared" si="414"/>
        <v>0</v>
      </c>
      <c r="CK222" s="226">
        <f t="shared" si="415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6"/>
        <v/>
      </c>
      <c r="DB222" s="225" t="str">
        <f t="shared" si="417"/>
        <v/>
      </c>
      <c r="DC222" s="225" t="str">
        <f t="shared" si="418"/>
        <v/>
      </c>
      <c r="DD222" s="225" t="str">
        <f t="shared" si="419"/>
        <v/>
      </c>
      <c r="DE222" s="225" t="str">
        <f t="shared" si="420"/>
        <v/>
      </c>
      <c r="DF222" s="225" t="str">
        <f t="shared" si="421"/>
        <v/>
      </c>
      <c r="DG222" s="225" t="str">
        <f t="shared" si="422"/>
        <v/>
      </c>
      <c r="DH222" s="225" t="str">
        <f t="shared" si="423"/>
        <v/>
      </c>
      <c r="DI222" s="225" t="str">
        <f t="shared" si="424"/>
        <v/>
      </c>
      <c r="DJ222" s="225" t="str">
        <f t="shared" si="425"/>
        <v/>
      </c>
      <c r="DK222" s="225" t="str">
        <f t="shared" si="426"/>
        <v/>
      </c>
      <c r="DL222" s="225" t="str">
        <f t="shared" si="427"/>
        <v/>
      </c>
      <c r="DM222" s="225" t="str">
        <f t="shared" si="428"/>
        <v/>
      </c>
      <c r="DN222" s="225" t="str">
        <f t="shared" si="429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0"/>
        <v>0</v>
      </c>
      <c r="EB222" s="226">
        <f t="shared" si="431"/>
        <v>0</v>
      </c>
      <c r="EC222" s="226">
        <f t="shared" si="432"/>
        <v>0</v>
      </c>
      <c r="ED222" s="226">
        <f t="shared" si="433"/>
        <v>0</v>
      </c>
      <c r="EE222" s="226">
        <f t="shared" si="434"/>
        <v>0</v>
      </c>
      <c r="EF222" s="226">
        <f t="shared" si="435"/>
        <v>0</v>
      </c>
      <c r="EG222" s="226">
        <f t="shared" si="436"/>
        <v>0</v>
      </c>
      <c r="EH222" s="226">
        <f t="shared" si="437"/>
        <v>0</v>
      </c>
      <c r="EI222" s="226">
        <f t="shared" si="438"/>
        <v>0</v>
      </c>
      <c r="EJ222" s="226">
        <f t="shared" si="439"/>
        <v>0</v>
      </c>
      <c r="EK222" s="226">
        <f t="shared" si="440"/>
        <v>0</v>
      </c>
      <c r="EL222" s="226">
        <f t="shared" si="441"/>
        <v>0</v>
      </c>
      <c r="EM222" s="226">
        <f t="shared" si="442"/>
        <v>0</v>
      </c>
      <c r="EN222" s="226">
        <f t="shared" si="443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254" t="s">
        <v>127</v>
      </c>
      <c r="B223" s="100">
        <f t="shared" si="405"/>
        <v>0</v>
      </c>
      <c r="C223" s="40">
        <f t="shared" si="405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6"/>
        <v/>
      </c>
      <c r="CB223" s="225" t="str">
        <f t="shared" si="407"/>
        <v/>
      </c>
      <c r="CC223" s="225" t="str">
        <f t="shared" si="408"/>
        <v/>
      </c>
      <c r="CD223" s="225" t="str">
        <f t="shared" si="409"/>
        <v/>
      </c>
      <c r="CE223" s="225" t="str">
        <f t="shared" si="410"/>
        <v/>
      </c>
      <c r="CF223" s="169"/>
      <c r="CG223" s="226">
        <f t="shared" si="411"/>
        <v>0</v>
      </c>
      <c r="CH223" s="226">
        <f t="shared" si="412"/>
        <v>0</v>
      </c>
      <c r="CI223" s="226">
        <f t="shared" si="413"/>
        <v>0</v>
      </c>
      <c r="CJ223" s="226">
        <f t="shared" si="414"/>
        <v>0</v>
      </c>
      <c r="CK223" s="226">
        <f t="shared" si="415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6"/>
        <v/>
      </c>
      <c r="DB223" s="225" t="str">
        <f t="shared" si="417"/>
        <v/>
      </c>
      <c r="DC223" s="225" t="str">
        <f t="shared" si="418"/>
        <v/>
      </c>
      <c r="DD223" s="225" t="str">
        <f t="shared" si="419"/>
        <v/>
      </c>
      <c r="DE223" s="225" t="str">
        <f t="shared" si="420"/>
        <v/>
      </c>
      <c r="DF223" s="225" t="str">
        <f t="shared" si="421"/>
        <v/>
      </c>
      <c r="DG223" s="225" t="str">
        <f t="shared" si="422"/>
        <v/>
      </c>
      <c r="DH223" s="225" t="str">
        <f t="shared" si="423"/>
        <v/>
      </c>
      <c r="DI223" s="225" t="str">
        <f t="shared" si="424"/>
        <v/>
      </c>
      <c r="DJ223" s="225" t="str">
        <f t="shared" si="425"/>
        <v/>
      </c>
      <c r="DK223" s="225" t="str">
        <f t="shared" si="426"/>
        <v/>
      </c>
      <c r="DL223" s="225" t="str">
        <f t="shared" si="427"/>
        <v/>
      </c>
      <c r="DM223" s="225" t="str">
        <f t="shared" si="428"/>
        <v/>
      </c>
      <c r="DN223" s="225" t="str">
        <f t="shared" si="429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0"/>
        <v>0</v>
      </c>
      <c r="EB223" s="226">
        <f t="shared" si="431"/>
        <v>0</v>
      </c>
      <c r="EC223" s="226">
        <f t="shared" si="432"/>
        <v>0</v>
      </c>
      <c r="ED223" s="226">
        <f t="shared" si="433"/>
        <v>0</v>
      </c>
      <c r="EE223" s="226">
        <f t="shared" si="434"/>
        <v>0</v>
      </c>
      <c r="EF223" s="226">
        <f t="shared" si="435"/>
        <v>0</v>
      </c>
      <c r="EG223" s="226">
        <f t="shared" si="436"/>
        <v>0</v>
      </c>
      <c r="EH223" s="226">
        <f t="shared" si="437"/>
        <v>0</v>
      </c>
      <c r="EI223" s="226">
        <f t="shared" si="438"/>
        <v>0</v>
      </c>
      <c r="EJ223" s="226">
        <f t="shared" si="439"/>
        <v>0</v>
      </c>
      <c r="EK223" s="226">
        <f t="shared" si="440"/>
        <v>0</v>
      </c>
      <c r="EL223" s="226">
        <f t="shared" si="441"/>
        <v>0</v>
      </c>
      <c r="EM223" s="226">
        <f t="shared" si="442"/>
        <v>0</v>
      </c>
      <c r="EN223" s="226">
        <f t="shared" si="443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254" t="s">
        <v>128</v>
      </c>
      <c r="B224" s="100">
        <f t="shared" si="405"/>
        <v>0</v>
      </c>
      <c r="C224" s="40">
        <f t="shared" si="405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6"/>
        <v/>
      </c>
      <c r="CB224" s="225" t="str">
        <f t="shared" si="407"/>
        <v/>
      </c>
      <c r="CC224" s="225" t="str">
        <f t="shared" si="408"/>
        <v/>
      </c>
      <c r="CD224" s="225" t="str">
        <f t="shared" si="409"/>
        <v/>
      </c>
      <c r="CE224" s="225" t="str">
        <f t="shared" si="410"/>
        <v/>
      </c>
      <c r="CF224" s="169"/>
      <c r="CG224" s="226">
        <f t="shared" si="411"/>
        <v>0</v>
      </c>
      <c r="CH224" s="226">
        <f t="shared" si="412"/>
        <v>0</v>
      </c>
      <c r="CI224" s="226">
        <f t="shared" si="413"/>
        <v>0</v>
      </c>
      <c r="CJ224" s="226">
        <f t="shared" si="414"/>
        <v>0</v>
      </c>
      <c r="CK224" s="226">
        <f t="shared" si="415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6"/>
        <v/>
      </c>
      <c r="DB224" s="225" t="str">
        <f t="shared" si="417"/>
        <v/>
      </c>
      <c r="DC224" s="225" t="str">
        <f t="shared" si="418"/>
        <v/>
      </c>
      <c r="DD224" s="225" t="str">
        <f t="shared" si="419"/>
        <v/>
      </c>
      <c r="DE224" s="225" t="str">
        <f t="shared" si="420"/>
        <v/>
      </c>
      <c r="DF224" s="225" t="str">
        <f t="shared" si="421"/>
        <v/>
      </c>
      <c r="DG224" s="225" t="str">
        <f t="shared" si="422"/>
        <v/>
      </c>
      <c r="DH224" s="225" t="str">
        <f t="shared" si="423"/>
        <v/>
      </c>
      <c r="DI224" s="225" t="str">
        <f t="shared" si="424"/>
        <v/>
      </c>
      <c r="DJ224" s="225" t="str">
        <f t="shared" si="425"/>
        <v/>
      </c>
      <c r="DK224" s="225" t="str">
        <f t="shared" si="426"/>
        <v/>
      </c>
      <c r="DL224" s="225" t="str">
        <f t="shared" si="427"/>
        <v/>
      </c>
      <c r="DM224" s="225" t="str">
        <f t="shared" si="428"/>
        <v/>
      </c>
      <c r="DN224" s="225" t="str">
        <f t="shared" si="429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0"/>
        <v>0</v>
      </c>
      <c r="EB224" s="226">
        <f t="shared" si="431"/>
        <v>0</v>
      </c>
      <c r="EC224" s="226">
        <f t="shared" si="432"/>
        <v>0</v>
      </c>
      <c r="ED224" s="226">
        <f t="shared" si="433"/>
        <v>0</v>
      </c>
      <c r="EE224" s="226">
        <f t="shared" si="434"/>
        <v>0</v>
      </c>
      <c r="EF224" s="226">
        <f t="shared" si="435"/>
        <v>0</v>
      </c>
      <c r="EG224" s="226">
        <f t="shared" si="436"/>
        <v>0</v>
      </c>
      <c r="EH224" s="226">
        <f t="shared" si="437"/>
        <v>0</v>
      </c>
      <c r="EI224" s="226">
        <f t="shared" si="438"/>
        <v>0</v>
      </c>
      <c r="EJ224" s="226">
        <f t="shared" si="439"/>
        <v>0</v>
      </c>
      <c r="EK224" s="226">
        <f t="shared" si="440"/>
        <v>0</v>
      </c>
      <c r="EL224" s="226">
        <f t="shared" si="441"/>
        <v>0</v>
      </c>
      <c r="EM224" s="226">
        <f t="shared" si="442"/>
        <v>0</v>
      </c>
      <c r="EN224" s="226">
        <f t="shared" si="443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254" t="s">
        <v>129</v>
      </c>
      <c r="B225" s="100">
        <f t="shared" si="405"/>
        <v>0</v>
      </c>
      <c r="C225" s="40">
        <f t="shared" si="405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6"/>
        <v/>
      </c>
      <c r="CB225" s="225" t="str">
        <f t="shared" si="407"/>
        <v/>
      </c>
      <c r="CC225" s="225" t="str">
        <f t="shared" si="408"/>
        <v/>
      </c>
      <c r="CD225" s="225" t="str">
        <f t="shared" si="409"/>
        <v/>
      </c>
      <c r="CE225" s="225" t="str">
        <f t="shared" si="410"/>
        <v/>
      </c>
      <c r="CF225" s="169"/>
      <c r="CG225" s="226">
        <f t="shared" si="411"/>
        <v>0</v>
      </c>
      <c r="CH225" s="226">
        <f t="shared" si="412"/>
        <v>0</v>
      </c>
      <c r="CI225" s="226">
        <f t="shared" si="413"/>
        <v>0</v>
      </c>
      <c r="CJ225" s="226">
        <f t="shared" si="414"/>
        <v>0</v>
      </c>
      <c r="CK225" s="226">
        <f t="shared" si="415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6"/>
        <v/>
      </c>
      <c r="DB225" s="225" t="str">
        <f t="shared" si="417"/>
        <v/>
      </c>
      <c r="DC225" s="225" t="str">
        <f t="shared" si="418"/>
        <v/>
      </c>
      <c r="DD225" s="225" t="str">
        <f t="shared" si="419"/>
        <v/>
      </c>
      <c r="DE225" s="225" t="str">
        <f t="shared" si="420"/>
        <v/>
      </c>
      <c r="DF225" s="225" t="str">
        <f t="shared" si="421"/>
        <v/>
      </c>
      <c r="DG225" s="225" t="str">
        <f t="shared" si="422"/>
        <v/>
      </c>
      <c r="DH225" s="225" t="str">
        <f t="shared" si="423"/>
        <v/>
      </c>
      <c r="DI225" s="225" t="str">
        <f t="shared" si="424"/>
        <v/>
      </c>
      <c r="DJ225" s="225" t="str">
        <f t="shared" si="425"/>
        <v/>
      </c>
      <c r="DK225" s="225" t="str">
        <f t="shared" si="426"/>
        <v/>
      </c>
      <c r="DL225" s="225" t="str">
        <f t="shared" si="427"/>
        <v/>
      </c>
      <c r="DM225" s="225" t="str">
        <f t="shared" si="428"/>
        <v/>
      </c>
      <c r="DN225" s="225" t="str">
        <f t="shared" si="429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0"/>
        <v>0</v>
      </c>
      <c r="EB225" s="226">
        <f t="shared" si="431"/>
        <v>0</v>
      </c>
      <c r="EC225" s="226">
        <f t="shared" si="432"/>
        <v>0</v>
      </c>
      <c r="ED225" s="226">
        <f t="shared" si="433"/>
        <v>0</v>
      </c>
      <c r="EE225" s="226">
        <f t="shared" si="434"/>
        <v>0</v>
      </c>
      <c r="EF225" s="226">
        <f t="shared" si="435"/>
        <v>0</v>
      </c>
      <c r="EG225" s="226">
        <f t="shared" si="436"/>
        <v>0</v>
      </c>
      <c r="EH225" s="226">
        <f t="shared" si="437"/>
        <v>0</v>
      </c>
      <c r="EI225" s="226">
        <f t="shared" si="438"/>
        <v>0</v>
      </c>
      <c r="EJ225" s="226">
        <f t="shared" si="439"/>
        <v>0</v>
      </c>
      <c r="EK225" s="226">
        <f t="shared" si="440"/>
        <v>0</v>
      </c>
      <c r="EL225" s="226">
        <f t="shared" si="441"/>
        <v>0</v>
      </c>
      <c r="EM225" s="226">
        <f t="shared" si="442"/>
        <v>0</v>
      </c>
      <c r="EN225" s="226">
        <f t="shared" si="443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255" t="s">
        <v>130</v>
      </c>
      <c r="B226" s="103">
        <f t="shared" si="405"/>
        <v>0</v>
      </c>
      <c r="C226" s="104">
        <f t="shared" si="405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6"/>
        <v/>
      </c>
      <c r="CB226" s="225" t="str">
        <f t="shared" si="407"/>
        <v/>
      </c>
      <c r="CC226" s="225" t="str">
        <f t="shared" si="408"/>
        <v/>
      </c>
      <c r="CD226" s="225" t="str">
        <f t="shared" si="409"/>
        <v/>
      </c>
      <c r="CE226" s="225" t="str">
        <f t="shared" si="410"/>
        <v/>
      </c>
      <c r="CF226" s="169"/>
      <c r="CG226" s="226">
        <f t="shared" si="411"/>
        <v>0</v>
      </c>
      <c r="CH226" s="226">
        <f t="shared" si="412"/>
        <v>0</v>
      </c>
      <c r="CI226" s="226">
        <f t="shared" si="413"/>
        <v>0</v>
      </c>
      <c r="CJ226" s="226">
        <f t="shared" si="414"/>
        <v>0</v>
      </c>
      <c r="CK226" s="226">
        <f t="shared" si="415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6"/>
        <v/>
      </c>
      <c r="DB226" s="225" t="str">
        <f t="shared" si="417"/>
        <v/>
      </c>
      <c r="DC226" s="225" t="str">
        <f t="shared" si="418"/>
        <v/>
      </c>
      <c r="DD226" s="225" t="str">
        <f t="shared" si="419"/>
        <v/>
      </c>
      <c r="DE226" s="225" t="str">
        <f t="shared" si="420"/>
        <v/>
      </c>
      <c r="DF226" s="225" t="str">
        <f t="shared" si="421"/>
        <v/>
      </c>
      <c r="DG226" s="225" t="str">
        <f t="shared" si="422"/>
        <v/>
      </c>
      <c r="DH226" s="225" t="str">
        <f t="shared" si="423"/>
        <v/>
      </c>
      <c r="DI226" s="225" t="str">
        <f t="shared" si="424"/>
        <v/>
      </c>
      <c r="DJ226" s="225" t="str">
        <f t="shared" si="425"/>
        <v/>
      </c>
      <c r="DK226" s="225" t="str">
        <f t="shared" si="426"/>
        <v/>
      </c>
      <c r="DL226" s="225" t="str">
        <f t="shared" si="427"/>
        <v/>
      </c>
      <c r="DM226" s="225" t="str">
        <f t="shared" si="428"/>
        <v/>
      </c>
      <c r="DN226" s="225" t="str">
        <f t="shared" si="429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0"/>
        <v>0</v>
      </c>
      <c r="EB226" s="226">
        <f t="shared" si="431"/>
        <v>0</v>
      </c>
      <c r="EC226" s="226">
        <f t="shared" si="432"/>
        <v>0</v>
      </c>
      <c r="ED226" s="226">
        <f t="shared" si="433"/>
        <v>0</v>
      </c>
      <c r="EE226" s="226">
        <f t="shared" si="434"/>
        <v>0</v>
      </c>
      <c r="EF226" s="226">
        <f t="shared" si="435"/>
        <v>0</v>
      </c>
      <c r="EG226" s="226">
        <f t="shared" si="436"/>
        <v>0</v>
      </c>
      <c r="EH226" s="226">
        <f t="shared" si="437"/>
        <v>0</v>
      </c>
      <c r="EI226" s="226">
        <f t="shared" si="438"/>
        <v>0</v>
      </c>
      <c r="EJ226" s="226">
        <f t="shared" si="439"/>
        <v>0</v>
      </c>
      <c r="EK226" s="226">
        <f t="shared" si="440"/>
        <v>0</v>
      </c>
      <c r="EL226" s="226">
        <f t="shared" si="441"/>
        <v>0</v>
      </c>
      <c r="EM226" s="226">
        <f t="shared" si="442"/>
        <v>0</v>
      </c>
      <c r="EN226" s="226">
        <f t="shared" si="443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265" t="s">
        <v>34</v>
      </c>
      <c r="D230" s="262" t="s">
        <v>33</v>
      </c>
      <c r="E230" s="264" t="s">
        <v>34</v>
      </c>
      <c r="F230" s="262" t="s">
        <v>33</v>
      </c>
      <c r="G230" s="264" t="s">
        <v>34</v>
      </c>
      <c r="H230" s="262" t="s">
        <v>33</v>
      </c>
      <c r="I230" s="264" t="s">
        <v>34</v>
      </c>
      <c r="J230" s="262" t="s">
        <v>33</v>
      </c>
      <c r="K230" s="264" t="s">
        <v>34</v>
      </c>
      <c r="L230" s="262" t="s">
        <v>33</v>
      </c>
      <c r="M230" s="264" t="s">
        <v>34</v>
      </c>
      <c r="N230" s="262" t="s">
        <v>33</v>
      </c>
      <c r="O230" s="264" t="s">
        <v>34</v>
      </c>
      <c r="P230" s="262" t="s">
        <v>33</v>
      </c>
      <c r="Q230" s="264" t="s">
        <v>34</v>
      </c>
      <c r="R230" s="262" t="s">
        <v>33</v>
      </c>
      <c r="S230" s="264" t="s">
        <v>34</v>
      </c>
      <c r="T230" s="262" t="s">
        <v>33</v>
      </c>
      <c r="U230" s="264" t="s">
        <v>34</v>
      </c>
      <c r="V230" s="262" t="s">
        <v>33</v>
      </c>
      <c r="W230" s="264" t="s">
        <v>34</v>
      </c>
      <c r="X230" s="262" t="s">
        <v>33</v>
      </c>
      <c r="Y230" s="264" t="s">
        <v>34</v>
      </c>
      <c r="Z230" s="262" t="s">
        <v>33</v>
      </c>
      <c r="AA230" s="264" t="s">
        <v>34</v>
      </c>
      <c r="AB230" s="262" t="s">
        <v>33</v>
      </c>
      <c r="AC230" s="264" t="s">
        <v>34</v>
      </c>
      <c r="AD230" s="262" t="s">
        <v>33</v>
      </c>
      <c r="AE230" s="264" t="s">
        <v>34</v>
      </c>
      <c r="AF230" s="262" t="s">
        <v>33</v>
      </c>
      <c r="AG230" s="264" t="s">
        <v>34</v>
      </c>
      <c r="AH230" s="262" t="s">
        <v>33</v>
      </c>
      <c r="AI230" s="264" t="s">
        <v>34</v>
      </c>
      <c r="AJ230" s="262" t="s">
        <v>33</v>
      </c>
      <c r="AK230" s="263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254" t="s">
        <v>124</v>
      </c>
      <c r="B231" s="96">
        <f t="shared" ref="B231:C237" si="444">SUM(D231+F231+H231+J231+L231+N231+P231+R231+T231+V231+X231+Z231+AB231+AD231+AF231+AH231+AJ231)</f>
        <v>0</v>
      </c>
      <c r="C231" s="97">
        <f t="shared" si="444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5">IF(B231&lt;   C231,"* El total de Reactivos NO DEBE ser superior al total de Procesados. ","")</f>
        <v/>
      </c>
      <c r="CB231" s="225" t="str">
        <f t="shared" ref="CB231:CB237" si="446">IF(B231&lt;&gt; AL231+ AM231,"* La suma de las columnas Sexo DEBE SER IGUAL a los Procesados. ","")</f>
        <v/>
      </c>
      <c r="CC231" s="225" t="str">
        <f t="shared" ref="CC231:CC237" si="447">IF(B231&lt;  AN231+ AO231,"* La suma de las columna Trans NO DEBE ser superior al total de Procesados. ","")</f>
        <v/>
      </c>
      <c r="CD231" s="225" t="str">
        <f t="shared" ref="CD231:CD237" si="448">IF(B231&lt;  AP231,"* La columna Pueblos Originarios NO DEBE ser superior al total de Procesados. ","")</f>
        <v/>
      </c>
      <c r="CE231" s="225" t="str">
        <f t="shared" ref="CE231:CE237" si="449">IF(B231&lt;  AQ231,"* La columna Migrantes NO DEBE ser superior al total de Procesados. ","")</f>
        <v/>
      </c>
      <c r="CF231" s="169"/>
      <c r="CG231" s="226">
        <f t="shared" ref="CG231:CG237" si="450">IF(B231&lt;   C231,1,0)</f>
        <v>0</v>
      </c>
      <c r="CH231" s="226">
        <f t="shared" ref="CH231:CH237" si="451">IF(B231&lt;&gt; AL231+AM231,1,0)</f>
        <v>0</v>
      </c>
      <c r="CI231" s="226">
        <f t="shared" ref="CI231:CI237" si="452">IF(B231&lt;  AN231+AO231,1,0)</f>
        <v>0</v>
      </c>
      <c r="CJ231" s="226">
        <f t="shared" ref="CJ231:CJ237" si="453">IF(B231&lt;  AP231,1,0)</f>
        <v>0</v>
      </c>
      <c r="CK231" s="226">
        <f t="shared" ref="CK231:CK237" si="454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5">IF(D231&lt;E231,"* Los exámenes Reactivos de 0 a 4 años años NO DEBEN ser mayor a los Exámenes Procesados de la misma edad. ","")</f>
        <v/>
      </c>
      <c r="DB231" s="225" t="str">
        <f t="shared" ref="DB231:DB237" si="456">IF(F231&lt;G231,"* Los exámenes Reactivos de 5 a 9 años años NO DEBEN ser mayor a los Exámenes Procesados de la misma edad. ","")</f>
        <v/>
      </c>
      <c r="DC231" s="225" t="str">
        <f t="shared" ref="DC231:DC237" si="457">IF(H231&lt;I231,"* Los exámenes Reactivos de 10 a 14 años años NO DEBEN ser mayor a los Exámenes Procesados de la misma edad. ","")</f>
        <v/>
      </c>
      <c r="DD231" s="225" t="str">
        <f t="shared" ref="DD231:DD237" si="458">IF(J231&lt;K231,"* Los exámenes Reactivos de 15 a 19 años años NO DEBEN ser mayor a los Exámenes Procesados de la misma edad. ","")</f>
        <v/>
      </c>
      <c r="DE231" s="225" t="str">
        <f t="shared" ref="DE231:DE237" si="459">IF(L231&lt;M231,"* Los exámenes Reactivos de 20 a 24 años años NO DEBEN ser mayor a los Exámenes Procesados de la misma edad. ","")</f>
        <v/>
      </c>
      <c r="DF231" s="225" t="str">
        <f t="shared" ref="DF231:DF237" si="460">IF(N231&lt;O231,"* Los exámenes Reactivos de 25 a 29 años años NO DEBEN ser mayor a los Exámenes Procesados de la misma edad. ","")</f>
        <v/>
      </c>
      <c r="DG231" s="225" t="str">
        <f t="shared" ref="DG231:DG237" si="461">IF(P231&lt;Q231,"* Los exámenes Reactivos de 30 a 34 años años NO DEBEN ser mayor a los Exámenes Procesados de la misma edad. ","")</f>
        <v/>
      </c>
      <c r="DH231" s="225" t="str">
        <f t="shared" ref="DH231:DH237" si="462">IF(R231&lt;S231,"* Los exámenes Reactivos de 35 a 39 años años NO DEBEN ser mayor a los Exámenes Procesados de la misma edad. ","")</f>
        <v/>
      </c>
      <c r="DI231" s="225" t="str">
        <f t="shared" ref="DI231:DI237" si="463">IF(T231&lt;U231,"* Los exámenes Reactivos de 40 a 44 años años NO DEBEN ser mayor a los Exámenes Procesados de la misma edad. ","")</f>
        <v/>
      </c>
      <c r="DJ231" s="225" t="str">
        <f t="shared" ref="DJ231:DJ237" si="464">IF(V231&lt;W231,"* Los exámenes Reactivos de 45 a 49 años años NO DEBEN ser mayor a los Exámenes Procesados de la misma edad. ","")</f>
        <v/>
      </c>
      <c r="DK231" s="225" t="str">
        <f t="shared" ref="DK231:DK237" si="465">IF(X231&lt;Y231,"* Los exámenes Reactivos de 50 a 54 años años NO DEBEN ser mayor a los Exámenes Procesados de la misma edad. ","")</f>
        <v/>
      </c>
      <c r="DL231" s="225" t="str">
        <f t="shared" ref="DL231:DL237" si="466">IF(AF231&lt;AG231,"* Los exámenes Reactivos de 70 a 74 años años NO DEBEN ser mayor a los Exámenes Procesados de la misma edad. ","")</f>
        <v/>
      </c>
      <c r="DM231" s="225" t="str">
        <f t="shared" ref="DM231:DM237" si="467">IF(AH231&lt;AI231,"* Los exámenes Reactivos de 75 a 79 años años NO DEBEN ser mayor a los Exámenes Procesados de la misma edad. ","")</f>
        <v/>
      </c>
      <c r="DN231" s="225" t="str">
        <f t="shared" ref="DN231:DN237" si="468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69">IF(D231&lt;E231,1,0)</f>
        <v>0</v>
      </c>
      <c r="EB231" s="226">
        <f t="shared" ref="EB231:EB237" si="470">IF(F231&lt;G231,1,0)</f>
        <v>0</v>
      </c>
      <c r="EC231" s="226">
        <f t="shared" ref="EC231:EC237" si="471">IF(H231&lt;I231,1,0)</f>
        <v>0</v>
      </c>
      <c r="ED231" s="226">
        <f t="shared" ref="ED231:ED237" si="472">IF(J231&lt;K231,1,0)</f>
        <v>0</v>
      </c>
      <c r="EE231" s="226">
        <f t="shared" ref="EE231:EE237" si="473">IF(L231&lt;M231,1,0)</f>
        <v>0</v>
      </c>
      <c r="EF231" s="226">
        <f t="shared" ref="EF231:EF237" si="474">IF(N231&lt;O231,1,0)</f>
        <v>0</v>
      </c>
      <c r="EG231" s="226">
        <f t="shared" ref="EG231:EG237" si="475">IF(P231&lt;Q231,1,0)</f>
        <v>0</v>
      </c>
      <c r="EH231" s="226">
        <f t="shared" ref="EH231:EH237" si="476">IF(R231&lt;S231,1,0)</f>
        <v>0</v>
      </c>
      <c r="EI231" s="226">
        <f t="shared" ref="EI231:EI237" si="477">IF(T231&lt;U231,1,0)</f>
        <v>0</v>
      </c>
      <c r="EJ231" s="226">
        <f t="shared" ref="EJ231:EJ237" si="478">IF(V231&lt;W231,1,0)</f>
        <v>0</v>
      </c>
      <c r="EK231" s="226">
        <f t="shared" ref="EK231:EK237" si="479">IF(X231&lt;Y231,1,0)</f>
        <v>0</v>
      </c>
      <c r="EL231" s="226">
        <f t="shared" ref="EL231:EL237" si="480">IF(AF231&lt;AG231,1,0)</f>
        <v>0</v>
      </c>
      <c r="EM231" s="226">
        <f t="shared" ref="EM231:EM237" si="481">IF(AH231&lt;AI231,1,0)</f>
        <v>0</v>
      </c>
      <c r="EN231" s="226">
        <f t="shared" ref="EN231:EN237" si="482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254" t="s">
        <v>125</v>
      </c>
      <c r="B232" s="100">
        <f t="shared" si="444"/>
        <v>0</v>
      </c>
      <c r="C232" s="40">
        <f t="shared" si="444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5"/>
        <v/>
      </c>
      <c r="CB232" s="225" t="str">
        <f t="shared" si="446"/>
        <v/>
      </c>
      <c r="CC232" s="225" t="str">
        <f t="shared" si="447"/>
        <v/>
      </c>
      <c r="CD232" s="225" t="str">
        <f t="shared" si="448"/>
        <v/>
      </c>
      <c r="CE232" s="225" t="str">
        <f t="shared" si="449"/>
        <v/>
      </c>
      <c r="CF232" s="169"/>
      <c r="CG232" s="226">
        <f t="shared" si="450"/>
        <v>0</v>
      </c>
      <c r="CH232" s="226">
        <f t="shared" si="451"/>
        <v>0</v>
      </c>
      <c r="CI232" s="226">
        <f t="shared" si="452"/>
        <v>0</v>
      </c>
      <c r="CJ232" s="226">
        <f t="shared" si="453"/>
        <v>0</v>
      </c>
      <c r="CK232" s="226">
        <f t="shared" si="454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5"/>
        <v/>
      </c>
      <c r="DB232" s="225" t="str">
        <f t="shared" si="456"/>
        <v/>
      </c>
      <c r="DC232" s="225" t="str">
        <f t="shared" si="457"/>
        <v/>
      </c>
      <c r="DD232" s="225" t="str">
        <f t="shared" si="458"/>
        <v/>
      </c>
      <c r="DE232" s="225" t="str">
        <f t="shared" si="459"/>
        <v/>
      </c>
      <c r="DF232" s="225" t="str">
        <f t="shared" si="460"/>
        <v/>
      </c>
      <c r="DG232" s="225" t="str">
        <f t="shared" si="461"/>
        <v/>
      </c>
      <c r="DH232" s="225" t="str">
        <f t="shared" si="462"/>
        <v/>
      </c>
      <c r="DI232" s="225" t="str">
        <f t="shared" si="463"/>
        <v/>
      </c>
      <c r="DJ232" s="225" t="str">
        <f t="shared" si="464"/>
        <v/>
      </c>
      <c r="DK232" s="225" t="str">
        <f t="shared" si="465"/>
        <v/>
      </c>
      <c r="DL232" s="225" t="str">
        <f t="shared" si="466"/>
        <v/>
      </c>
      <c r="DM232" s="225" t="str">
        <f t="shared" si="467"/>
        <v/>
      </c>
      <c r="DN232" s="225" t="str">
        <f t="shared" si="468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69"/>
        <v>0</v>
      </c>
      <c r="EB232" s="226">
        <f t="shared" si="470"/>
        <v>0</v>
      </c>
      <c r="EC232" s="226">
        <f t="shared" si="471"/>
        <v>0</v>
      </c>
      <c r="ED232" s="226">
        <f t="shared" si="472"/>
        <v>0</v>
      </c>
      <c r="EE232" s="226">
        <f t="shared" si="473"/>
        <v>0</v>
      </c>
      <c r="EF232" s="226">
        <f t="shared" si="474"/>
        <v>0</v>
      </c>
      <c r="EG232" s="226">
        <f t="shared" si="475"/>
        <v>0</v>
      </c>
      <c r="EH232" s="226">
        <f t="shared" si="476"/>
        <v>0</v>
      </c>
      <c r="EI232" s="226">
        <f t="shared" si="477"/>
        <v>0</v>
      </c>
      <c r="EJ232" s="226">
        <f t="shared" si="478"/>
        <v>0</v>
      </c>
      <c r="EK232" s="226">
        <f t="shared" si="479"/>
        <v>0</v>
      </c>
      <c r="EL232" s="226">
        <f t="shared" si="480"/>
        <v>0</v>
      </c>
      <c r="EM232" s="226">
        <f t="shared" si="481"/>
        <v>0</v>
      </c>
      <c r="EN232" s="226">
        <f t="shared" si="482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254" t="s">
        <v>126</v>
      </c>
      <c r="B233" s="100">
        <f t="shared" si="444"/>
        <v>0</v>
      </c>
      <c r="C233" s="40">
        <f t="shared" si="444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5"/>
        <v/>
      </c>
      <c r="CB233" s="225" t="str">
        <f t="shared" si="446"/>
        <v/>
      </c>
      <c r="CC233" s="225" t="str">
        <f t="shared" si="447"/>
        <v/>
      </c>
      <c r="CD233" s="225" t="str">
        <f t="shared" si="448"/>
        <v/>
      </c>
      <c r="CE233" s="225" t="str">
        <f t="shared" si="449"/>
        <v/>
      </c>
      <c r="CF233" s="169"/>
      <c r="CG233" s="226">
        <f t="shared" si="450"/>
        <v>0</v>
      </c>
      <c r="CH233" s="226">
        <f t="shared" si="451"/>
        <v>0</v>
      </c>
      <c r="CI233" s="226">
        <f t="shared" si="452"/>
        <v>0</v>
      </c>
      <c r="CJ233" s="226">
        <f t="shared" si="453"/>
        <v>0</v>
      </c>
      <c r="CK233" s="226">
        <f t="shared" si="454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5"/>
        <v/>
      </c>
      <c r="DB233" s="225" t="str">
        <f t="shared" si="456"/>
        <v/>
      </c>
      <c r="DC233" s="225" t="str">
        <f t="shared" si="457"/>
        <v/>
      </c>
      <c r="DD233" s="225" t="str">
        <f t="shared" si="458"/>
        <v/>
      </c>
      <c r="DE233" s="225" t="str">
        <f t="shared" si="459"/>
        <v/>
      </c>
      <c r="DF233" s="225" t="str">
        <f t="shared" si="460"/>
        <v/>
      </c>
      <c r="DG233" s="225" t="str">
        <f t="shared" si="461"/>
        <v/>
      </c>
      <c r="DH233" s="225" t="str">
        <f t="shared" si="462"/>
        <v/>
      </c>
      <c r="DI233" s="225" t="str">
        <f t="shared" si="463"/>
        <v/>
      </c>
      <c r="DJ233" s="225" t="str">
        <f t="shared" si="464"/>
        <v/>
      </c>
      <c r="DK233" s="225" t="str">
        <f t="shared" si="465"/>
        <v/>
      </c>
      <c r="DL233" s="225" t="str">
        <f t="shared" si="466"/>
        <v/>
      </c>
      <c r="DM233" s="225" t="str">
        <f t="shared" si="467"/>
        <v/>
      </c>
      <c r="DN233" s="225" t="str">
        <f t="shared" si="468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69"/>
        <v>0</v>
      </c>
      <c r="EB233" s="226">
        <f t="shared" si="470"/>
        <v>0</v>
      </c>
      <c r="EC233" s="226">
        <f t="shared" si="471"/>
        <v>0</v>
      </c>
      <c r="ED233" s="226">
        <f t="shared" si="472"/>
        <v>0</v>
      </c>
      <c r="EE233" s="226">
        <f t="shared" si="473"/>
        <v>0</v>
      </c>
      <c r="EF233" s="226">
        <f t="shared" si="474"/>
        <v>0</v>
      </c>
      <c r="EG233" s="226">
        <f t="shared" si="475"/>
        <v>0</v>
      </c>
      <c r="EH233" s="226">
        <f t="shared" si="476"/>
        <v>0</v>
      </c>
      <c r="EI233" s="226">
        <f t="shared" si="477"/>
        <v>0</v>
      </c>
      <c r="EJ233" s="226">
        <f t="shared" si="478"/>
        <v>0</v>
      </c>
      <c r="EK233" s="226">
        <f t="shared" si="479"/>
        <v>0</v>
      </c>
      <c r="EL233" s="226">
        <f t="shared" si="480"/>
        <v>0</v>
      </c>
      <c r="EM233" s="226">
        <f t="shared" si="481"/>
        <v>0</v>
      </c>
      <c r="EN233" s="226">
        <f t="shared" si="482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254" t="s">
        <v>127</v>
      </c>
      <c r="B234" s="100">
        <f t="shared" si="444"/>
        <v>0</v>
      </c>
      <c r="C234" s="40">
        <f t="shared" si="444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5"/>
        <v/>
      </c>
      <c r="CB234" s="225" t="str">
        <f t="shared" si="446"/>
        <v/>
      </c>
      <c r="CC234" s="225" t="str">
        <f t="shared" si="447"/>
        <v/>
      </c>
      <c r="CD234" s="225" t="str">
        <f t="shared" si="448"/>
        <v/>
      </c>
      <c r="CE234" s="225" t="str">
        <f t="shared" si="449"/>
        <v/>
      </c>
      <c r="CF234" s="169"/>
      <c r="CG234" s="226">
        <f t="shared" si="450"/>
        <v>0</v>
      </c>
      <c r="CH234" s="226">
        <f t="shared" si="451"/>
        <v>0</v>
      </c>
      <c r="CI234" s="226">
        <f t="shared" si="452"/>
        <v>0</v>
      </c>
      <c r="CJ234" s="226">
        <f t="shared" si="453"/>
        <v>0</v>
      </c>
      <c r="CK234" s="226">
        <f t="shared" si="454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5"/>
        <v/>
      </c>
      <c r="DB234" s="225" t="str">
        <f t="shared" si="456"/>
        <v/>
      </c>
      <c r="DC234" s="225" t="str">
        <f t="shared" si="457"/>
        <v/>
      </c>
      <c r="DD234" s="225" t="str">
        <f t="shared" si="458"/>
        <v/>
      </c>
      <c r="DE234" s="225" t="str">
        <f t="shared" si="459"/>
        <v/>
      </c>
      <c r="DF234" s="225" t="str">
        <f t="shared" si="460"/>
        <v/>
      </c>
      <c r="DG234" s="225" t="str">
        <f t="shared" si="461"/>
        <v/>
      </c>
      <c r="DH234" s="225" t="str">
        <f t="shared" si="462"/>
        <v/>
      </c>
      <c r="DI234" s="225" t="str">
        <f t="shared" si="463"/>
        <v/>
      </c>
      <c r="DJ234" s="225" t="str">
        <f t="shared" si="464"/>
        <v/>
      </c>
      <c r="DK234" s="225" t="str">
        <f t="shared" si="465"/>
        <v/>
      </c>
      <c r="DL234" s="225" t="str">
        <f t="shared" si="466"/>
        <v/>
      </c>
      <c r="DM234" s="225" t="str">
        <f t="shared" si="467"/>
        <v/>
      </c>
      <c r="DN234" s="225" t="str">
        <f t="shared" si="468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69"/>
        <v>0</v>
      </c>
      <c r="EB234" s="226">
        <f t="shared" si="470"/>
        <v>0</v>
      </c>
      <c r="EC234" s="226">
        <f t="shared" si="471"/>
        <v>0</v>
      </c>
      <c r="ED234" s="226">
        <f t="shared" si="472"/>
        <v>0</v>
      </c>
      <c r="EE234" s="226">
        <f t="shared" si="473"/>
        <v>0</v>
      </c>
      <c r="EF234" s="226">
        <f t="shared" si="474"/>
        <v>0</v>
      </c>
      <c r="EG234" s="226">
        <f t="shared" si="475"/>
        <v>0</v>
      </c>
      <c r="EH234" s="226">
        <f t="shared" si="476"/>
        <v>0</v>
      </c>
      <c r="EI234" s="226">
        <f t="shared" si="477"/>
        <v>0</v>
      </c>
      <c r="EJ234" s="226">
        <f t="shared" si="478"/>
        <v>0</v>
      </c>
      <c r="EK234" s="226">
        <f t="shared" si="479"/>
        <v>0</v>
      </c>
      <c r="EL234" s="226">
        <f t="shared" si="480"/>
        <v>0</v>
      </c>
      <c r="EM234" s="226">
        <f t="shared" si="481"/>
        <v>0</v>
      </c>
      <c r="EN234" s="226">
        <f t="shared" si="482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254" t="s">
        <v>128</v>
      </c>
      <c r="B235" s="100">
        <f t="shared" si="444"/>
        <v>0</v>
      </c>
      <c r="C235" s="40">
        <f t="shared" si="444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5"/>
        <v/>
      </c>
      <c r="CB235" s="225" t="str">
        <f t="shared" si="446"/>
        <v/>
      </c>
      <c r="CC235" s="225" t="str">
        <f t="shared" si="447"/>
        <v/>
      </c>
      <c r="CD235" s="225" t="str">
        <f t="shared" si="448"/>
        <v/>
      </c>
      <c r="CE235" s="225" t="str">
        <f t="shared" si="449"/>
        <v/>
      </c>
      <c r="CF235" s="169"/>
      <c r="CG235" s="226">
        <f t="shared" si="450"/>
        <v>0</v>
      </c>
      <c r="CH235" s="226">
        <f t="shared" si="451"/>
        <v>0</v>
      </c>
      <c r="CI235" s="226">
        <f t="shared" si="452"/>
        <v>0</v>
      </c>
      <c r="CJ235" s="226">
        <f t="shared" si="453"/>
        <v>0</v>
      </c>
      <c r="CK235" s="226">
        <f t="shared" si="454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5"/>
        <v/>
      </c>
      <c r="DB235" s="225" t="str">
        <f t="shared" si="456"/>
        <v/>
      </c>
      <c r="DC235" s="225" t="str">
        <f t="shared" si="457"/>
        <v/>
      </c>
      <c r="DD235" s="225" t="str">
        <f t="shared" si="458"/>
        <v/>
      </c>
      <c r="DE235" s="225" t="str">
        <f t="shared" si="459"/>
        <v/>
      </c>
      <c r="DF235" s="225" t="str">
        <f t="shared" si="460"/>
        <v/>
      </c>
      <c r="DG235" s="225" t="str">
        <f t="shared" si="461"/>
        <v/>
      </c>
      <c r="DH235" s="225" t="str">
        <f t="shared" si="462"/>
        <v/>
      </c>
      <c r="DI235" s="225" t="str">
        <f t="shared" si="463"/>
        <v/>
      </c>
      <c r="DJ235" s="225" t="str">
        <f t="shared" si="464"/>
        <v/>
      </c>
      <c r="DK235" s="225" t="str">
        <f t="shared" si="465"/>
        <v/>
      </c>
      <c r="DL235" s="225" t="str">
        <f t="shared" si="466"/>
        <v/>
      </c>
      <c r="DM235" s="225" t="str">
        <f t="shared" si="467"/>
        <v/>
      </c>
      <c r="DN235" s="225" t="str">
        <f t="shared" si="468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69"/>
        <v>0</v>
      </c>
      <c r="EB235" s="226">
        <f t="shared" si="470"/>
        <v>0</v>
      </c>
      <c r="EC235" s="226">
        <f t="shared" si="471"/>
        <v>0</v>
      </c>
      <c r="ED235" s="226">
        <f t="shared" si="472"/>
        <v>0</v>
      </c>
      <c r="EE235" s="226">
        <f t="shared" si="473"/>
        <v>0</v>
      </c>
      <c r="EF235" s="226">
        <f t="shared" si="474"/>
        <v>0</v>
      </c>
      <c r="EG235" s="226">
        <f t="shared" si="475"/>
        <v>0</v>
      </c>
      <c r="EH235" s="226">
        <f t="shared" si="476"/>
        <v>0</v>
      </c>
      <c r="EI235" s="226">
        <f t="shared" si="477"/>
        <v>0</v>
      </c>
      <c r="EJ235" s="226">
        <f t="shared" si="478"/>
        <v>0</v>
      </c>
      <c r="EK235" s="226">
        <f t="shared" si="479"/>
        <v>0</v>
      </c>
      <c r="EL235" s="226">
        <f t="shared" si="480"/>
        <v>0</v>
      </c>
      <c r="EM235" s="226">
        <f t="shared" si="481"/>
        <v>0</v>
      </c>
      <c r="EN235" s="226">
        <f t="shared" si="482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254" t="s">
        <v>129</v>
      </c>
      <c r="B236" s="100">
        <f t="shared" si="444"/>
        <v>0</v>
      </c>
      <c r="C236" s="40">
        <f t="shared" si="444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5"/>
        <v/>
      </c>
      <c r="CB236" s="225" t="str">
        <f t="shared" si="446"/>
        <v/>
      </c>
      <c r="CC236" s="225" t="str">
        <f t="shared" si="447"/>
        <v/>
      </c>
      <c r="CD236" s="225" t="str">
        <f t="shared" si="448"/>
        <v/>
      </c>
      <c r="CE236" s="225" t="str">
        <f t="shared" si="449"/>
        <v/>
      </c>
      <c r="CF236" s="169"/>
      <c r="CG236" s="226">
        <f t="shared" si="450"/>
        <v>0</v>
      </c>
      <c r="CH236" s="226">
        <f t="shared" si="451"/>
        <v>0</v>
      </c>
      <c r="CI236" s="226">
        <f t="shared" si="452"/>
        <v>0</v>
      </c>
      <c r="CJ236" s="226">
        <f t="shared" si="453"/>
        <v>0</v>
      </c>
      <c r="CK236" s="226">
        <f t="shared" si="454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5"/>
        <v/>
      </c>
      <c r="DB236" s="225" t="str">
        <f t="shared" si="456"/>
        <v/>
      </c>
      <c r="DC236" s="225" t="str">
        <f t="shared" si="457"/>
        <v/>
      </c>
      <c r="DD236" s="225" t="str">
        <f t="shared" si="458"/>
        <v/>
      </c>
      <c r="DE236" s="225" t="str">
        <f t="shared" si="459"/>
        <v/>
      </c>
      <c r="DF236" s="225" t="str">
        <f t="shared" si="460"/>
        <v/>
      </c>
      <c r="DG236" s="225" t="str">
        <f t="shared" si="461"/>
        <v/>
      </c>
      <c r="DH236" s="225" t="str">
        <f t="shared" si="462"/>
        <v/>
      </c>
      <c r="DI236" s="225" t="str">
        <f t="shared" si="463"/>
        <v/>
      </c>
      <c r="DJ236" s="225" t="str">
        <f t="shared" si="464"/>
        <v/>
      </c>
      <c r="DK236" s="225" t="str">
        <f t="shared" si="465"/>
        <v/>
      </c>
      <c r="DL236" s="225" t="str">
        <f t="shared" si="466"/>
        <v/>
      </c>
      <c r="DM236" s="225" t="str">
        <f t="shared" si="467"/>
        <v/>
      </c>
      <c r="DN236" s="225" t="str">
        <f t="shared" si="468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69"/>
        <v>0</v>
      </c>
      <c r="EB236" s="226">
        <f t="shared" si="470"/>
        <v>0</v>
      </c>
      <c r="EC236" s="226">
        <f t="shared" si="471"/>
        <v>0</v>
      </c>
      <c r="ED236" s="226">
        <f t="shared" si="472"/>
        <v>0</v>
      </c>
      <c r="EE236" s="226">
        <f t="shared" si="473"/>
        <v>0</v>
      </c>
      <c r="EF236" s="226">
        <f t="shared" si="474"/>
        <v>0</v>
      </c>
      <c r="EG236" s="226">
        <f t="shared" si="475"/>
        <v>0</v>
      </c>
      <c r="EH236" s="226">
        <f t="shared" si="476"/>
        <v>0</v>
      </c>
      <c r="EI236" s="226">
        <f t="shared" si="477"/>
        <v>0</v>
      </c>
      <c r="EJ236" s="226">
        <f t="shared" si="478"/>
        <v>0</v>
      </c>
      <c r="EK236" s="226">
        <f t="shared" si="479"/>
        <v>0</v>
      </c>
      <c r="EL236" s="226">
        <f t="shared" si="480"/>
        <v>0</v>
      </c>
      <c r="EM236" s="226">
        <f t="shared" si="481"/>
        <v>0</v>
      </c>
      <c r="EN236" s="226">
        <f t="shared" si="482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255" t="s">
        <v>130</v>
      </c>
      <c r="B237" s="103">
        <f t="shared" si="444"/>
        <v>0</v>
      </c>
      <c r="C237" s="104">
        <f t="shared" si="444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5"/>
        <v/>
      </c>
      <c r="CB237" s="225" t="str">
        <f t="shared" si="446"/>
        <v/>
      </c>
      <c r="CC237" s="225" t="str">
        <f t="shared" si="447"/>
        <v/>
      </c>
      <c r="CD237" s="225" t="str">
        <f t="shared" si="448"/>
        <v/>
      </c>
      <c r="CE237" s="225" t="str">
        <f t="shared" si="449"/>
        <v/>
      </c>
      <c r="CF237" s="169"/>
      <c r="CG237" s="226">
        <f t="shared" si="450"/>
        <v>0</v>
      </c>
      <c r="CH237" s="226">
        <f t="shared" si="451"/>
        <v>0</v>
      </c>
      <c r="CI237" s="226">
        <f t="shared" si="452"/>
        <v>0</v>
      </c>
      <c r="CJ237" s="226">
        <f t="shared" si="453"/>
        <v>0</v>
      </c>
      <c r="CK237" s="226">
        <f t="shared" si="454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5"/>
        <v/>
      </c>
      <c r="DB237" s="225" t="str">
        <f t="shared" si="456"/>
        <v/>
      </c>
      <c r="DC237" s="225" t="str">
        <f t="shared" si="457"/>
        <v/>
      </c>
      <c r="DD237" s="225" t="str">
        <f t="shared" si="458"/>
        <v/>
      </c>
      <c r="DE237" s="225" t="str">
        <f t="shared" si="459"/>
        <v/>
      </c>
      <c r="DF237" s="225" t="str">
        <f t="shared" si="460"/>
        <v/>
      </c>
      <c r="DG237" s="225" t="str">
        <f t="shared" si="461"/>
        <v/>
      </c>
      <c r="DH237" s="225" t="str">
        <f t="shared" si="462"/>
        <v/>
      </c>
      <c r="DI237" s="225" t="str">
        <f t="shared" si="463"/>
        <v/>
      </c>
      <c r="DJ237" s="225" t="str">
        <f t="shared" si="464"/>
        <v/>
      </c>
      <c r="DK237" s="225" t="str">
        <f t="shared" si="465"/>
        <v/>
      </c>
      <c r="DL237" s="225" t="str">
        <f t="shared" si="466"/>
        <v/>
      </c>
      <c r="DM237" s="225" t="str">
        <f t="shared" si="467"/>
        <v/>
      </c>
      <c r="DN237" s="225" t="str">
        <f t="shared" si="468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69"/>
        <v>0</v>
      </c>
      <c r="EB237" s="226">
        <f t="shared" si="470"/>
        <v>0</v>
      </c>
      <c r="EC237" s="226">
        <f t="shared" si="471"/>
        <v>0</v>
      </c>
      <c r="ED237" s="226">
        <f t="shared" si="472"/>
        <v>0</v>
      </c>
      <c r="EE237" s="226">
        <f t="shared" si="473"/>
        <v>0</v>
      </c>
      <c r="EF237" s="226">
        <f t="shared" si="474"/>
        <v>0</v>
      </c>
      <c r="EG237" s="226">
        <f t="shared" si="475"/>
        <v>0</v>
      </c>
      <c r="EH237" s="226">
        <f t="shared" si="476"/>
        <v>0</v>
      </c>
      <c r="EI237" s="226">
        <f t="shared" si="477"/>
        <v>0</v>
      </c>
      <c r="EJ237" s="226">
        <f t="shared" si="478"/>
        <v>0</v>
      </c>
      <c r="EK237" s="226">
        <f t="shared" si="479"/>
        <v>0</v>
      </c>
      <c r="EL237" s="226">
        <f t="shared" si="480"/>
        <v>0</v>
      </c>
      <c r="EM237" s="226">
        <f t="shared" si="481"/>
        <v>0</v>
      </c>
      <c r="EN237" s="226">
        <f t="shared" si="482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2205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8E035859-14B1-48F2-B5BD-00332691A3B0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447EB757-1EA7-4025-AAB2-EDE31F918925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64D766EF-6629-4D20-9457-E61BEE76E2D7}">
      <formula1>0</formula1>
      <formula2>1000000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Z283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52.5703125" style="81" customWidth="1"/>
    <col min="2" max="2" width="17" style="81" customWidth="1"/>
    <col min="3" max="45" width="11.42578125" style="81"/>
    <col min="46" max="47" width="11.42578125" style="82"/>
    <col min="48" max="73" width="11.42578125" style="81"/>
    <col min="74" max="75" width="11.42578125" style="83"/>
    <col min="76" max="77" width="8.140625" style="84" customWidth="1"/>
    <col min="78" max="78" width="9.42578125" style="84" customWidth="1"/>
    <col min="79" max="156" width="5.42578125" style="85" hidden="1" customWidth="1"/>
    <col min="157" max="157" width="9.42578125" style="81" customWidth="1"/>
    <col min="158" max="159" width="8.140625" style="81" customWidth="1"/>
    <col min="160" max="16384" width="11.42578125" style="81"/>
  </cols>
  <sheetData>
    <row r="1" spans="1:156" s="74" customFormat="1" ht="16.149999999999999" customHeight="1" x14ac:dyDescent="0.25">
      <c r="A1" s="61" t="s">
        <v>0</v>
      </c>
      <c r="AT1" s="75"/>
      <c r="AU1" s="75"/>
      <c r="BV1" s="76"/>
      <c r="BW1" s="76"/>
      <c r="BX1" s="77"/>
      <c r="BY1" s="77"/>
      <c r="BZ1" s="77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</row>
    <row r="2" spans="1:156" s="74" customFormat="1" ht="16.149999999999999" customHeight="1" x14ac:dyDescent="0.25">
      <c r="A2" s="61" t="str">
        <f>CONCATENATE("COMUNA: ",[9]NOMBRE!B2," - ","( ",[9]NOMBRE!C2,[9]NOMBRE!D2,[9]NOMBRE!E2,[9]NOMBRE!F2,[9]NOMBRE!G2," )")</f>
        <v>COMUNA: LINARES - ( 07401 )</v>
      </c>
      <c r="AT2" s="75"/>
      <c r="AU2" s="75"/>
      <c r="BV2" s="76"/>
      <c r="BW2" s="76"/>
      <c r="BX2" s="77"/>
      <c r="BY2" s="77"/>
      <c r="BZ2" s="77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</row>
    <row r="3" spans="1:156" s="74" customFormat="1" ht="16.149999999999999" customHeight="1" x14ac:dyDescent="0.25">
      <c r="A3" s="6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AT3" s="75"/>
      <c r="AU3" s="75"/>
      <c r="BV3" s="76"/>
      <c r="BW3" s="76"/>
      <c r="BX3" s="77"/>
      <c r="BY3" s="77"/>
      <c r="BZ3" s="77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</row>
    <row r="4" spans="1:156" s="74" customFormat="1" ht="16.149999999999999" customHeight="1" x14ac:dyDescent="0.25">
      <c r="A4" s="61" t="str">
        <f>CONCATENATE("MES: ",[9]NOMBRE!B6," - ","( ",[9]NOMBRE!C6,[9]NOMBRE!D6," )")</f>
        <v>MES: AGOSTO - ( 08 )</v>
      </c>
      <c r="AT4" s="75"/>
      <c r="AU4" s="75"/>
      <c r="BV4" s="76"/>
      <c r="BW4" s="76"/>
      <c r="BX4" s="77"/>
      <c r="BY4" s="77"/>
      <c r="BZ4" s="77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</row>
    <row r="5" spans="1:156" s="74" customFormat="1" ht="16.149999999999999" customHeight="1" x14ac:dyDescent="0.25">
      <c r="A5" s="61" t="str">
        <f>CONCATENATE("AÑO: ",[9]NOMBRE!B7)</f>
        <v>AÑO: 2018</v>
      </c>
      <c r="AT5" s="75"/>
      <c r="AU5" s="75"/>
      <c r="BV5" s="76"/>
      <c r="BW5" s="76"/>
      <c r="BX5" s="77"/>
      <c r="BY5" s="77"/>
      <c r="BZ5" s="77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</row>
    <row r="6" spans="1:156" ht="16.149999999999999" customHeight="1" x14ac:dyDescent="0.25">
      <c r="A6" s="375" t="s">
        <v>5</v>
      </c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  <c r="P6" s="375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80"/>
      <c r="AG6" s="80"/>
      <c r="AH6" s="80"/>
      <c r="AI6" s="80"/>
      <c r="AJ6" s="80"/>
      <c r="AK6" s="80"/>
      <c r="AL6" s="80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</row>
    <row r="7" spans="1:156" ht="31.9" customHeight="1" x14ac:dyDescent="0.25">
      <c r="A7" s="87" t="s">
        <v>6</v>
      </c>
      <c r="B7" s="275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80"/>
      <c r="AG7" s="80"/>
      <c r="AH7" s="80"/>
      <c r="AI7" s="80"/>
      <c r="AJ7" s="80"/>
      <c r="AK7" s="80"/>
      <c r="AL7" s="80"/>
      <c r="AR7" s="88"/>
      <c r="AS7" s="88"/>
      <c r="AT7" s="89"/>
      <c r="AU7" s="89"/>
      <c r="AV7" s="88"/>
      <c r="AW7" s="88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</row>
    <row r="8" spans="1:156" ht="31.9" customHeight="1" x14ac:dyDescent="0.25">
      <c r="A8" s="90" t="s">
        <v>7</v>
      </c>
      <c r="B8" s="90"/>
      <c r="C8" s="90"/>
      <c r="D8" s="57"/>
      <c r="E8" s="57"/>
      <c r="F8" s="57"/>
      <c r="G8" s="57"/>
      <c r="H8" s="74"/>
      <c r="I8" s="57"/>
      <c r="J8" s="91"/>
      <c r="K8" s="91"/>
      <c r="L8" s="91"/>
      <c r="M8" s="91"/>
      <c r="N8" s="91"/>
      <c r="O8" s="91"/>
      <c r="P8" s="91"/>
      <c r="Q8" s="80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T8" s="88"/>
      <c r="BU8" s="88"/>
      <c r="BV8" s="84"/>
      <c r="BW8" s="84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</row>
    <row r="9" spans="1:156" ht="31.9" customHeight="1" x14ac:dyDescent="0.2">
      <c r="A9" s="368" t="s">
        <v>8</v>
      </c>
      <c r="B9" s="408" t="s">
        <v>3</v>
      </c>
      <c r="C9" s="372"/>
      <c r="D9" s="361" t="s">
        <v>9</v>
      </c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3"/>
      <c r="AR9" s="364" t="s">
        <v>10</v>
      </c>
      <c r="AS9" s="365"/>
      <c r="AT9" s="422" t="s">
        <v>11</v>
      </c>
      <c r="AU9" s="385"/>
      <c r="AV9" s="378" t="s">
        <v>12</v>
      </c>
      <c r="AW9" s="379" t="s">
        <v>13</v>
      </c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W9" s="84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</row>
    <row r="10" spans="1:156" ht="16.149999999999999" customHeight="1" x14ac:dyDescent="0.2">
      <c r="A10" s="369"/>
      <c r="B10" s="373"/>
      <c r="C10" s="374"/>
      <c r="D10" s="390" t="s">
        <v>14</v>
      </c>
      <c r="E10" s="364"/>
      <c r="F10" s="390" t="s">
        <v>15</v>
      </c>
      <c r="G10" s="364"/>
      <c r="H10" s="390" t="s">
        <v>16</v>
      </c>
      <c r="I10" s="391"/>
      <c r="J10" s="364" t="s">
        <v>4</v>
      </c>
      <c r="K10" s="364"/>
      <c r="L10" s="390" t="s">
        <v>17</v>
      </c>
      <c r="M10" s="391"/>
      <c r="N10" s="364" t="s">
        <v>18</v>
      </c>
      <c r="O10" s="364"/>
      <c r="P10" s="390" t="s">
        <v>19</v>
      </c>
      <c r="Q10" s="364"/>
      <c r="R10" s="390" t="s">
        <v>20</v>
      </c>
      <c r="S10" s="364"/>
      <c r="T10" s="390" t="s">
        <v>21</v>
      </c>
      <c r="U10" s="391"/>
      <c r="V10" s="390" t="s">
        <v>22</v>
      </c>
      <c r="W10" s="391"/>
      <c r="X10" s="390" t="s">
        <v>23</v>
      </c>
      <c r="Y10" s="391"/>
      <c r="Z10" s="390" t="s">
        <v>24</v>
      </c>
      <c r="AA10" s="391"/>
      <c r="AB10" s="390" t="s">
        <v>25</v>
      </c>
      <c r="AC10" s="391"/>
      <c r="AD10" s="390" t="s">
        <v>26</v>
      </c>
      <c r="AE10" s="391"/>
      <c r="AF10" s="390" t="s">
        <v>27</v>
      </c>
      <c r="AG10" s="391"/>
      <c r="AH10" s="390" t="s">
        <v>28</v>
      </c>
      <c r="AI10" s="391"/>
      <c r="AJ10" s="390" t="s">
        <v>29</v>
      </c>
      <c r="AK10" s="391"/>
      <c r="AL10" s="390" t="s">
        <v>30</v>
      </c>
      <c r="AM10" s="391"/>
      <c r="AN10" s="390" t="s">
        <v>31</v>
      </c>
      <c r="AO10" s="391"/>
      <c r="AP10" s="390" t="s">
        <v>32</v>
      </c>
      <c r="AQ10" s="365"/>
      <c r="AR10" s="392" t="s">
        <v>1</v>
      </c>
      <c r="AS10" s="366" t="s">
        <v>2</v>
      </c>
      <c r="AT10" s="386"/>
      <c r="AU10" s="387"/>
      <c r="AV10" s="388"/>
      <c r="AW10" s="389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X10" s="83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</row>
    <row r="11" spans="1:156" ht="16.149999999999999" customHeight="1" x14ac:dyDescent="0.2">
      <c r="A11" s="370"/>
      <c r="B11" s="273" t="s">
        <v>33</v>
      </c>
      <c r="C11" s="274" t="s">
        <v>34</v>
      </c>
      <c r="D11" s="270" t="s">
        <v>33</v>
      </c>
      <c r="E11" s="191" t="s">
        <v>34</v>
      </c>
      <c r="F11" s="270" t="s">
        <v>33</v>
      </c>
      <c r="G11" s="191" t="s">
        <v>34</v>
      </c>
      <c r="H11" s="270" t="s">
        <v>33</v>
      </c>
      <c r="I11" s="93" t="s">
        <v>34</v>
      </c>
      <c r="J11" s="266" t="s">
        <v>33</v>
      </c>
      <c r="K11" s="191" t="s">
        <v>34</v>
      </c>
      <c r="L11" s="270" t="s">
        <v>33</v>
      </c>
      <c r="M11" s="93" t="s">
        <v>34</v>
      </c>
      <c r="N11" s="56" t="s">
        <v>33</v>
      </c>
      <c r="O11" s="30" t="s">
        <v>34</v>
      </c>
      <c r="P11" s="29" t="s">
        <v>33</v>
      </c>
      <c r="Q11" s="30" t="s">
        <v>34</v>
      </c>
      <c r="R11" s="29" t="s">
        <v>33</v>
      </c>
      <c r="S11" s="30" t="s">
        <v>34</v>
      </c>
      <c r="T11" s="29" t="s">
        <v>33</v>
      </c>
      <c r="U11" s="30" t="s">
        <v>34</v>
      </c>
      <c r="V11" s="29" t="s">
        <v>33</v>
      </c>
      <c r="W11" s="30" t="s">
        <v>34</v>
      </c>
      <c r="X11" s="29" t="s">
        <v>33</v>
      </c>
      <c r="Y11" s="30" t="s">
        <v>34</v>
      </c>
      <c r="Z11" s="29" t="s">
        <v>33</v>
      </c>
      <c r="AA11" s="30" t="s">
        <v>34</v>
      </c>
      <c r="AB11" s="29" t="s">
        <v>33</v>
      </c>
      <c r="AC11" s="30" t="s">
        <v>34</v>
      </c>
      <c r="AD11" s="29" t="s">
        <v>33</v>
      </c>
      <c r="AE11" s="30" t="s">
        <v>34</v>
      </c>
      <c r="AF11" s="29" t="s">
        <v>33</v>
      </c>
      <c r="AG11" s="30" t="s">
        <v>34</v>
      </c>
      <c r="AH11" s="29" t="s">
        <v>33</v>
      </c>
      <c r="AI11" s="30" t="s">
        <v>34</v>
      </c>
      <c r="AJ11" s="29" t="s">
        <v>33</v>
      </c>
      <c r="AK11" s="30" t="s">
        <v>34</v>
      </c>
      <c r="AL11" s="29" t="s">
        <v>33</v>
      </c>
      <c r="AM11" s="30" t="s">
        <v>34</v>
      </c>
      <c r="AN11" s="29" t="s">
        <v>33</v>
      </c>
      <c r="AO11" s="30" t="s">
        <v>34</v>
      </c>
      <c r="AP11" s="29" t="s">
        <v>33</v>
      </c>
      <c r="AQ11" s="50" t="s">
        <v>34</v>
      </c>
      <c r="AR11" s="393"/>
      <c r="AS11" s="367"/>
      <c r="AT11" s="94" t="s">
        <v>35</v>
      </c>
      <c r="AU11" s="36" t="s">
        <v>36</v>
      </c>
      <c r="AV11" s="380"/>
      <c r="AW11" s="381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X11" s="83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</row>
    <row r="12" spans="1:156" ht="16.149999999999999" customHeight="1" x14ac:dyDescent="0.2">
      <c r="A12" s="95" t="s">
        <v>37</v>
      </c>
      <c r="B12" s="96">
        <f t="shared" ref="B12:C19" si="0">+N12+P12+R12+T12+V12+X12+Z12+AB12+AD12+AF12+AH12+AJ12+AL12+AN12+AP12</f>
        <v>141</v>
      </c>
      <c r="C12" s="97">
        <f t="shared" si="0"/>
        <v>0</v>
      </c>
      <c r="D12" s="192"/>
      <c r="E12" s="49"/>
      <c r="F12" s="32"/>
      <c r="G12" s="49"/>
      <c r="H12" s="32"/>
      <c r="I12" s="49"/>
      <c r="J12" s="32"/>
      <c r="K12" s="49"/>
      <c r="L12" s="32"/>
      <c r="M12" s="53"/>
      <c r="N12" s="9">
        <v>0</v>
      </c>
      <c r="O12" s="10">
        <v>0</v>
      </c>
      <c r="P12" s="7">
        <v>12</v>
      </c>
      <c r="Q12" s="10">
        <v>0</v>
      </c>
      <c r="R12" s="7">
        <v>31</v>
      </c>
      <c r="S12" s="10">
        <v>0</v>
      </c>
      <c r="T12" s="7">
        <v>45</v>
      </c>
      <c r="U12" s="10">
        <v>0</v>
      </c>
      <c r="V12" s="7">
        <v>18</v>
      </c>
      <c r="W12" s="10">
        <v>0</v>
      </c>
      <c r="X12" s="7">
        <v>30</v>
      </c>
      <c r="Y12" s="10">
        <v>0</v>
      </c>
      <c r="Z12" s="7">
        <v>4</v>
      </c>
      <c r="AA12" s="10">
        <v>0</v>
      </c>
      <c r="AB12" s="7">
        <v>1</v>
      </c>
      <c r="AC12" s="10">
        <v>0</v>
      </c>
      <c r="AD12" s="7">
        <v>0</v>
      </c>
      <c r="AE12" s="10">
        <v>0</v>
      </c>
      <c r="AF12" s="7">
        <v>0</v>
      </c>
      <c r="AG12" s="10">
        <v>0</v>
      </c>
      <c r="AH12" s="7">
        <v>0</v>
      </c>
      <c r="AI12" s="10">
        <v>0</v>
      </c>
      <c r="AJ12" s="7">
        <v>0</v>
      </c>
      <c r="AK12" s="10">
        <v>0</v>
      </c>
      <c r="AL12" s="7">
        <v>0</v>
      </c>
      <c r="AM12" s="10">
        <v>0</v>
      </c>
      <c r="AN12" s="7">
        <v>0</v>
      </c>
      <c r="AO12" s="10">
        <v>0</v>
      </c>
      <c r="AP12" s="7">
        <v>0</v>
      </c>
      <c r="AQ12" s="27">
        <v>0</v>
      </c>
      <c r="AR12" s="98"/>
      <c r="AS12" s="27">
        <v>141</v>
      </c>
      <c r="AT12" s="9">
        <v>0</v>
      </c>
      <c r="AU12" s="10">
        <v>0</v>
      </c>
      <c r="AV12" s="7">
        <v>0</v>
      </c>
      <c r="AW12" s="8">
        <v>8</v>
      </c>
      <c r="AX12" s="6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83"/>
      <c r="BK12" s="83"/>
      <c r="BL12" s="83"/>
      <c r="BM12" s="83"/>
      <c r="CA12" s="193" t="str">
        <f t="shared" ref="CA12:CA29" si="1">IF(B12&lt;   C12,"* El total de Reactivos NO DEBE ser superior al total de Procesados. ","")</f>
        <v/>
      </c>
      <c r="CB12" s="193" t="str">
        <f t="shared" ref="CB12:CB29" si="2">IF(B12&lt;&gt; AR12+ AS12,"* La suma de las columnas Sexo DEBE SER IGUAL a los Procesados. ","")</f>
        <v/>
      </c>
      <c r="CC12" s="193" t="str">
        <f t="shared" ref="CC12:CC29" si="3">IF(B12&lt;  AT12+ AU12,"* La suma de las columna Trans NO DEBE ser superior al total de Procesados. ","")</f>
        <v/>
      </c>
      <c r="CD12" s="193" t="str">
        <f t="shared" ref="CD12:CD29" si="4">IF(B12&lt;  AV12,"* La columna Pueblos Originarios NO DEBE ser superior al total de Procesados. ","")</f>
        <v/>
      </c>
      <c r="CE12" s="193" t="str">
        <f t="shared" ref="CE12:CE29" si="5">IF(B12&lt;  AW12,"* La columna Migrantes NO DEBE ser superior al total de Procesados. ","")</f>
        <v/>
      </c>
      <c r="CF12" s="86"/>
      <c r="CG12" s="194">
        <f t="shared" ref="CG12:CG29" si="6">IF(B12&lt;   C12,1,0)</f>
        <v>0</v>
      </c>
      <c r="CH12" s="194">
        <f t="shared" ref="CH12:CH29" si="7">IF(B12&lt;&gt; AR12+AS12,1,0)</f>
        <v>0</v>
      </c>
      <c r="CI12" s="194">
        <f t="shared" ref="CI12:CI29" si="8">IF(B12&lt;  AT12+AU12,1,0)</f>
        <v>0</v>
      </c>
      <c r="CJ12" s="194">
        <f t="shared" ref="CJ12:CJ29" si="9">IF(B12&lt;  AV12,1,0)</f>
        <v>0</v>
      </c>
      <c r="CK12" s="194">
        <f t="shared" ref="CK12:CK29" si="10">IF(B12&lt;  AW12,1,0)</f>
        <v>0</v>
      </c>
      <c r="CL12" s="86"/>
      <c r="CM12" s="86"/>
      <c r="CN12" s="86"/>
      <c r="CO12" s="86"/>
      <c r="CP12" s="86"/>
      <c r="CQ12" s="86"/>
      <c r="CR12" s="86"/>
      <c r="CS12" s="86"/>
      <c r="CT12" s="86"/>
      <c r="DF12" s="193" t="str">
        <f t="shared" ref="DF12:DF20" si="11">IF(N12&lt;O12,"* Los Procesados deben ser mayor o igual a los Reactivos en los 10 - 14. ","")</f>
        <v/>
      </c>
      <c r="DG12" s="193" t="str">
        <f t="shared" ref="DG12:DG20" si="12">IF(P12&lt;Q12,"* Los Procesados deben ser mayor o igual a los Reactivos en los 15 - 19. ","")</f>
        <v/>
      </c>
      <c r="DH12" s="193" t="str">
        <f t="shared" ref="DH12:DH20" si="13">IF(R12&lt;S12,"* Los Procesados deben ser mayor o igual a los Reactivos en los 20 - 24. ","")</f>
        <v/>
      </c>
      <c r="DI12" s="193" t="str">
        <f t="shared" ref="DI12:DI20" si="14">IF(T12&lt;U12,"* Los Procesados deben ser mayor o igual a los Reactivos en los 25 a 29. ","")</f>
        <v/>
      </c>
      <c r="DJ12" s="193" t="str">
        <f t="shared" ref="DJ12:DJ20" si="15">IF(V12&lt;W12,"* Los Procesados deben ser mayor o igual a los Reactivos en los 30 a 34. ","")</f>
        <v/>
      </c>
      <c r="DK12" s="193" t="str">
        <f t="shared" ref="DK12:DK20" si="16">IF(X12&lt;Y12,"* Los Procesados deben ser mayor o igual a los Reactivos en los 35 a 39. ","")</f>
        <v/>
      </c>
      <c r="DL12" s="193" t="str">
        <f t="shared" ref="DL12:DL20" si="17">IF(AF12&lt;AG12,"* Los Procesados deben ser mayor o igual a los Reactivos en los 55 a 59. ","")</f>
        <v/>
      </c>
      <c r="DM12" s="193" t="str">
        <f t="shared" ref="DM12:DM20" si="18">IF(AH12&lt;AI12,"* Los Procesados deben ser mayor o igual a los Reactivos en los 60 a 64. ","")</f>
        <v/>
      </c>
      <c r="DN12" s="193" t="str">
        <f t="shared" ref="DN12:DN20" si="19">IF(AJ12&lt;AK12,"* Los Procesados deben ser mayor o igual a los Reactivos en los 65 a 69. ","")</f>
        <v/>
      </c>
      <c r="DO12" s="193" t="str">
        <f t="shared" ref="DO12:DO20" si="20">IF(AL12&lt;AM12,"* Los Procesados deben ser mayor o igual a los Reactivos en los 70 a 74. ","")</f>
        <v/>
      </c>
      <c r="DP12" s="193" t="str">
        <f t="shared" ref="DP12:DP20" si="21">IF(AN12&lt;AO12,"* Los Procesados deben ser mayor o igual a los Reactivos en los 75 a 79. ","")</f>
        <v/>
      </c>
      <c r="DQ12" s="193" t="str">
        <f t="shared" ref="DQ12:DQ20" si="22">IF(AP12&lt;AQ12,"* Los Procesados deben ser mayor o igual a los Reactivos en los 80 y más. ","")</f>
        <v/>
      </c>
      <c r="DR12" s="193"/>
      <c r="EA12" s="86"/>
      <c r="EB12" s="86"/>
      <c r="EC12" s="86"/>
      <c r="ED12" s="86"/>
      <c r="EE12" s="86"/>
      <c r="EF12" s="194">
        <f t="shared" ref="EF12:EF20" si="23">IF(N12&lt;O12,1,0)</f>
        <v>0</v>
      </c>
      <c r="EG12" s="194">
        <f t="shared" ref="EG12:EG20" si="24">IF(P12&lt;Q12,1,0)</f>
        <v>0</v>
      </c>
      <c r="EH12" s="194">
        <f t="shared" ref="EH12:EH20" si="25">IF(R12&lt;S12,1,0)</f>
        <v>0</v>
      </c>
      <c r="EI12" s="194">
        <f t="shared" ref="EI12:EI20" si="26">IF(T12&lt;U12,1,0)</f>
        <v>0</v>
      </c>
      <c r="EJ12" s="194">
        <f t="shared" ref="EJ12:EJ20" si="27">IF(V12&lt;W12,1,0)</f>
        <v>0</v>
      </c>
      <c r="EK12" s="194">
        <f t="shared" ref="EK12:EK20" si="28">IF(X12&lt;Y12,1,0)</f>
        <v>0</v>
      </c>
      <c r="EL12" s="194">
        <f t="shared" ref="EL12:EL20" si="29">IF(AF12&lt;AG12,1,0)</f>
        <v>0</v>
      </c>
      <c r="EM12" s="194">
        <f t="shared" ref="EM12:EM20" si="30">IF(AH12&lt;AI12,1,0)</f>
        <v>0</v>
      </c>
      <c r="EN12" s="194">
        <f t="shared" ref="EN12:EN20" si="31">IF(AJ12&lt;AK12,1,0)</f>
        <v>0</v>
      </c>
      <c r="EO12" s="194">
        <f t="shared" ref="EO12:EO20" si="32">IF(AL12&lt;AM12,1,0)</f>
        <v>0</v>
      </c>
      <c r="EP12" s="194">
        <f t="shared" ref="EP12:EP20" si="33">IF(AN12&lt;AO12,1,0)</f>
        <v>0</v>
      </c>
      <c r="EQ12" s="194">
        <f t="shared" ref="EQ12:EQ20" si="34">IF(AP12&lt;AQ12,1,0)</f>
        <v>0</v>
      </c>
      <c r="ER12" s="194">
        <v>0</v>
      </c>
      <c r="ES12" s="86"/>
      <c r="ET12" s="86"/>
      <c r="EU12" s="86"/>
      <c r="EV12" s="86"/>
      <c r="EW12" s="86"/>
    </row>
    <row r="13" spans="1:156" ht="16.149999999999999" customHeight="1" x14ac:dyDescent="0.2">
      <c r="A13" s="95" t="s">
        <v>38</v>
      </c>
      <c r="B13" s="100">
        <f t="shared" si="0"/>
        <v>140</v>
      </c>
      <c r="C13" s="40">
        <f t="shared" si="0"/>
        <v>0</v>
      </c>
      <c r="D13" s="192"/>
      <c r="E13" s="49"/>
      <c r="F13" s="32"/>
      <c r="G13" s="49"/>
      <c r="H13" s="32"/>
      <c r="I13" s="49"/>
      <c r="J13" s="32"/>
      <c r="K13" s="49"/>
      <c r="L13" s="32"/>
      <c r="M13" s="53"/>
      <c r="N13" s="9">
        <v>1</v>
      </c>
      <c r="O13" s="10">
        <v>0</v>
      </c>
      <c r="P13" s="7">
        <v>12</v>
      </c>
      <c r="Q13" s="10">
        <v>0</v>
      </c>
      <c r="R13" s="7">
        <v>34</v>
      </c>
      <c r="S13" s="10">
        <v>0</v>
      </c>
      <c r="T13" s="7">
        <v>44</v>
      </c>
      <c r="U13" s="10">
        <v>0</v>
      </c>
      <c r="V13" s="7">
        <v>27</v>
      </c>
      <c r="W13" s="10">
        <v>0</v>
      </c>
      <c r="X13" s="7">
        <v>13</v>
      </c>
      <c r="Y13" s="10">
        <v>0</v>
      </c>
      <c r="Z13" s="7">
        <v>8</v>
      </c>
      <c r="AA13" s="10">
        <v>0</v>
      </c>
      <c r="AB13" s="7">
        <v>1</v>
      </c>
      <c r="AC13" s="10">
        <v>0</v>
      </c>
      <c r="AD13" s="7">
        <v>0</v>
      </c>
      <c r="AE13" s="10">
        <v>0</v>
      </c>
      <c r="AF13" s="7">
        <v>0</v>
      </c>
      <c r="AG13" s="10">
        <v>0</v>
      </c>
      <c r="AH13" s="7">
        <v>0</v>
      </c>
      <c r="AI13" s="10">
        <v>0</v>
      </c>
      <c r="AJ13" s="7">
        <v>0</v>
      </c>
      <c r="AK13" s="10">
        <v>0</v>
      </c>
      <c r="AL13" s="7">
        <v>0</v>
      </c>
      <c r="AM13" s="10">
        <v>0</v>
      </c>
      <c r="AN13" s="7">
        <v>0</v>
      </c>
      <c r="AO13" s="10">
        <v>0</v>
      </c>
      <c r="AP13" s="7">
        <v>0</v>
      </c>
      <c r="AQ13" s="27">
        <v>0</v>
      </c>
      <c r="AR13" s="98"/>
      <c r="AS13" s="27">
        <v>140</v>
      </c>
      <c r="AT13" s="9">
        <v>0</v>
      </c>
      <c r="AU13" s="10">
        <v>0</v>
      </c>
      <c r="AV13" s="7">
        <v>0</v>
      </c>
      <c r="AW13" s="8">
        <v>11</v>
      </c>
      <c r="AX13" s="6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83"/>
      <c r="BK13" s="83"/>
      <c r="BL13" s="83"/>
      <c r="BM13" s="83"/>
      <c r="CA13" s="193" t="str">
        <f t="shared" si="1"/>
        <v/>
      </c>
      <c r="CB13" s="193" t="str">
        <f t="shared" si="2"/>
        <v/>
      </c>
      <c r="CC13" s="193" t="str">
        <f t="shared" si="3"/>
        <v/>
      </c>
      <c r="CD13" s="193" t="str">
        <f t="shared" si="4"/>
        <v/>
      </c>
      <c r="CE13" s="193" t="str">
        <f t="shared" si="5"/>
        <v/>
      </c>
      <c r="CF13" s="86"/>
      <c r="CG13" s="194">
        <f t="shared" si="6"/>
        <v>0</v>
      </c>
      <c r="CH13" s="194">
        <f t="shared" si="7"/>
        <v>0</v>
      </c>
      <c r="CI13" s="194">
        <f t="shared" si="8"/>
        <v>0</v>
      </c>
      <c r="CJ13" s="194">
        <f t="shared" si="9"/>
        <v>0</v>
      </c>
      <c r="CK13" s="194">
        <f t="shared" si="10"/>
        <v>0</v>
      </c>
      <c r="CL13" s="86"/>
      <c r="CM13" s="86"/>
      <c r="CN13" s="86"/>
      <c r="CO13" s="86"/>
      <c r="CP13" s="86"/>
      <c r="CQ13" s="86"/>
      <c r="CR13" s="86"/>
      <c r="CS13" s="86"/>
      <c r="CT13" s="86"/>
      <c r="DF13" s="193" t="str">
        <f t="shared" si="11"/>
        <v/>
      </c>
      <c r="DG13" s="193" t="str">
        <f t="shared" si="12"/>
        <v/>
      </c>
      <c r="DH13" s="193" t="str">
        <f t="shared" si="13"/>
        <v/>
      </c>
      <c r="DI13" s="193" t="str">
        <f t="shared" si="14"/>
        <v/>
      </c>
      <c r="DJ13" s="193" t="str">
        <f t="shared" si="15"/>
        <v/>
      </c>
      <c r="DK13" s="193" t="str">
        <f t="shared" si="16"/>
        <v/>
      </c>
      <c r="DL13" s="193" t="str">
        <f t="shared" si="17"/>
        <v/>
      </c>
      <c r="DM13" s="193" t="str">
        <f t="shared" si="18"/>
        <v/>
      </c>
      <c r="DN13" s="193" t="str">
        <f t="shared" si="19"/>
        <v/>
      </c>
      <c r="DO13" s="193" t="str">
        <f t="shared" si="20"/>
        <v/>
      </c>
      <c r="DP13" s="193" t="str">
        <f t="shared" si="21"/>
        <v/>
      </c>
      <c r="DQ13" s="193" t="str">
        <f t="shared" si="22"/>
        <v/>
      </c>
      <c r="DR13" s="193"/>
      <c r="EA13" s="86"/>
      <c r="EB13" s="86"/>
      <c r="EC13" s="86"/>
      <c r="ED13" s="86"/>
      <c r="EE13" s="86"/>
      <c r="EF13" s="194">
        <f t="shared" si="23"/>
        <v>0</v>
      </c>
      <c r="EG13" s="194">
        <f t="shared" si="24"/>
        <v>0</v>
      </c>
      <c r="EH13" s="194">
        <f t="shared" si="25"/>
        <v>0</v>
      </c>
      <c r="EI13" s="194">
        <f t="shared" si="26"/>
        <v>0</v>
      </c>
      <c r="EJ13" s="194">
        <f t="shared" si="27"/>
        <v>0</v>
      </c>
      <c r="EK13" s="194">
        <f t="shared" si="28"/>
        <v>0</v>
      </c>
      <c r="EL13" s="194">
        <f t="shared" si="29"/>
        <v>0</v>
      </c>
      <c r="EM13" s="194">
        <f t="shared" si="30"/>
        <v>0</v>
      </c>
      <c r="EN13" s="194">
        <f t="shared" si="31"/>
        <v>0</v>
      </c>
      <c r="EO13" s="194">
        <f t="shared" si="32"/>
        <v>0</v>
      </c>
      <c r="EP13" s="194">
        <f t="shared" si="33"/>
        <v>0</v>
      </c>
      <c r="EQ13" s="194">
        <f t="shared" si="34"/>
        <v>0</v>
      </c>
      <c r="ER13" s="194">
        <v>0</v>
      </c>
      <c r="ES13" s="86"/>
      <c r="ET13" s="86"/>
      <c r="EU13" s="86"/>
      <c r="EV13" s="86"/>
      <c r="EW13" s="86"/>
    </row>
    <row r="14" spans="1:156" ht="16.149999999999999" customHeight="1" x14ac:dyDescent="0.2">
      <c r="A14" s="95" t="s">
        <v>39</v>
      </c>
      <c r="B14" s="100">
        <f t="shared" si="0"/>
        <v>123</v>
      </c>
      <c r="C14" s="40">
        <f t="shared" si="0"/>
        <v>0</v>
      </c>
      <c r="D14" s="192"/>
      <c r="E14" s="49"/>
      <c r="F14" s="32"/>
      <c r="G14" s="49"/>
      <c r="H14" s="32"/>
      <c r="I14" s="49"/>
      <c r="J14" s="32"/>
      <c r="K14" s="49"/>
      <c r="L14" s="32"/>
      <c r="M14" s="53"/>
      <c r="N14" s="9">
        <v>0</v>
      </c>
      <c r="O14" s="10">
        <v>0</v>
      </c>
      <c r="P14" s="7">
        <v>11</v>
      </c>
      <c r="Q14" s="10">
        <v>0</v>
      </c>
      <c r="R14" s="7">
        <v>26</v>
      </c>
      <c r="S14" s="10">
        <v>0</v>
      </c>
      <c r="T14" s="7">
        <v>34</v>
      </c>
      <c r="U14" s="10">
        <v>0</v>
      </c>
      <c r="V14" s="7">
        <v>33</v>
      </c>
      <c r="W14" s="10">
        <v>0</v>
      </c>
      <c r="X14" s="7">
        <v>15</v>
      </c>
      <c r="Y14" s="10">
        <v>0</v>
      </c>
      <c r="Z14" s="7">
        <v>4</v>
      </c>
      <c r="AA14" s="10">
        <v>0</v>
      </c>
      <c r="AB14" s="7">
        <v>0</v>
      </c>
      <c r="AC14" s="10">
        <v>0</v>
      </c>
      <c r="AD14" s="7">
        <v>0</v>
      </c>
      <c r="AE14" s="10">
        <v>0</v>
      </c>
      <c r="AF14" s="7">
        <v>0</v>
      </c>
      <c r="AG14" s="10">
        <v>0</v>
      </c>
      <c r="AH14" s="7">
        <v>0</v>
      </c>
      <c r="AI14" s="10">
        <v>0</v>
      </c>
      <c r="AJ14" s="7">
        <v>0</v>
      </c>
      <c r="AK14" s="10">
        <v>0</v>
      </c>
      <c r="AL14" s="7">
        <v>0</v>
      </c>
      <c r="AM14" s="10">
        <v>0</v>
      </c>
      <c r="AN14" s="7">
        <v>0</v>
      </c>
      <c r="AO14" s="10">
        <v>0</v>
      </c>
      <c r="AP14" s="7">
        <v>0</v>
      </c>
      <c r="AQ14" s="27">
        <v>0</v>
      </c>
      <c r="AR14" s="98"/>
      <c r="AS14" s="27">
        <v>123</v>
      </c>
      <c r="AT14" s="9">
        <v>0</v>
      </c>
      <c r="AU14" s="10">
        <v>0</v>
      </c>
      <c r="AV14" s="7">
        <v>0</v>
      </c>
      <c r="AW14" s="8">
        <v>4</v>
      </c>
      <c r="AX14" s="6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83"/>
      <c r="BK14" s="83"/>
      <c r="BL14" s="83"/>
      <c r="BM14" s="83"/>
      <c r="CA14" s="193" t="str">
        <f t="shared" si="1"/>
        <v/>
      </c>
      <c r="CB14" s="193" t="str">
        <f t="shared" si="2"/>
        <v/>
      </c>
      <c r="CC14" s="193" t="str">
        <f t="shared" si="3"/>
        <v/>
      </c>
      <c r="CD14" s="193" t="str">
        <f t="shared" si="4"/>
        <v/>
      </c>
      <c r="CE14" s="193" t="str">
        <f t="shared" si="5"/>
        <v/>
      </c>
      <c r="CF14" s="86"/>
      <c r="CG14" s="194">
        <f t="shared" si="6"/>
        <v>0</v>
      </c>
      <c r="CH14" s="194">
        <f t="shared" si="7"/>
        <v>0</v>
      </c>
      <c r="CI14" s="194">
        <f t="shared" si="8"/>
        <v>0</v>
      </c>
      <c r="CJ14" s="194">
        <f t="shared" si="9"/>
        <v>0</v>
      </c>
      <c r="CK14" s="194">
        <f t="shared" si="10"/>
        <v>0</v>
      </c>
      <c r="CL14" s="86"/>
      <c r="CM14" s="86"/>
      <c r="CN14" s="86"/>
      <c r="CO14" s="86"/>
      <c r="CP14" s="86"/>
      <c r="CQ14" s="86"/>
      <c r="CR14" s="86"/>
      <c r="CS14" s="86"/>
      <c r="CT14" s="86"/>
      <c r="DF14" s="193" t="str">
        <f t="shared" si="11"/>
        <v/>
      </c>
      <c r="DG14" s="193" t="str">
        <f t="shared" si="12"/>
        <v/>
      </c>
      <c r="DH14" s="193" t="str">
        <f t="shared" si="13"/>
        <v/>
      </c>
      <c r="DI14" s="193" t="str">
        <f t="shared" si="14"/>
        <v/>
      </c>
      <c r="DJ14" s="193" t="str">
        <f t="shared" si="15"/>
        <v/>
      </c>
      <c r="DK14" s="193" t="str">
        <f t="shared" si="16"/>
        <v/>
      </c>
      <c r="DL14" s="193" t="str">
        <f t="shared" si="17"/>
        <v/>
      </c>
      <c r="DM14" s="193" t="str">
        <f t="shared" si="18"/>
        <v/>
      </c>
      <c r="DN14" s="193" t="str">
        <f t="shared" si="19"/>
        <v/>
      </c>
      <c r="DO14" s="193" t="str">
        <f t="shared" si="20"/>
        <v/>
      </c>
      <c r="DP14" s="193" t="str">
        <f t="shared" si="21"/>
        <v/>
      </c>
      <c r="DQ14" s="193" t="str">
        <f t="shared" si="22"/>
        <v/>
      </c>
      <c r="DR14" s="193"/>
      <c r="EA14" s="86"/>
      <c r="EB14" s="86"/>
      <c r="EC14" s="86"/>
      <c r="ED14" s="86"/>
      <c r="EE14" s="86"/>
      <c r="EF14" s="194">
        <f t="shared" si="23"/>
        <v>0</v>
      </c>
      <c r="EG14" s="194">
        <f t="shared" si="24"/>
        <v>0</v>
      </c>
      <c r="EH14" s="194">
        <f t="shared" si="25"/>
        <v>0</v>
      </c>
      <c r="EI14" s="194">
        <f t="shared" si="26"/>
        <v>0</v>
      </c>
      <c r="EJ14" s="194">
        <f t="shared" si="27"/>
        <v>0</v>
      </c>
      <c r="EK14" s="194">
        <f t="shared" si="28"/>
        <v>0</v>
      </c>
      <c r="EL14" s="194">
        <f t="shared" si="29"/>
        <v>0</v>
      </c>
      <c r="EM14" s="194">
        <f t="shared" si="30"/>
        <v>0</v>
      </c>
      <c r="EN14" s="194">
        <f t="shared" si="31"/>
        <v>0</v>
      </c>
      <c r="EO14" s="194">
        <f t="shared" si="32"/>
        <v>0</v>
      </c>
      <c r="EP14" s="194">
        <f t="shared" si="33"/>
        <v>0</v>
      </c>
      <c r="EQ14" s="194">
        <f t="shared" si="34"/>
        <v>0</v>
      </c>
      <c r="ER14" s="194">
        <v>0</v>
      </c>
      <c r="ES14" s="86"/>
      <c r="ET14" s="86"/>
      <c r="EU14" s="86"/>
      <c r="EV14" s="86"/>
      <c r="EW14" s="86"/>
    </row>
    <row r="15" spans="1:156" ht="16.149999999999999" customHeight="1" x14ac:dyDescent="0.2">
      <c r="A15" s="95" t="s">
        <v>40</v>
      </c>
      <c r="B15" s="100">
        <f t="shared" si="0"/>
        <v>0</v>
      </c>
      <c r="C15" s="40">
        <f t="shared" si="0"/>
        <v>0</v>
      </c>
      <c r="D15" s="192"/>
      <c r="E15" s="49"/>
      <c r="F15" s="32"/>
      <c r="G15" s="49"/>
      <c r="H15" s="32"/>
      <c r="I15" s="49"/>
      <c r="J15" s="32"/>
      <c r="K15" s="49"/>
      <c r="L15" s="32"/>
      <c r="M15" s="53"/>
      <c r="N15" s="9">
        <v>0</v>
      </c>
      <c r="O15" s="10">
        <v>0</v>
      </c>
      <c r="P15" s="7">
        <v>0</v>
      </c>
      <c r="Q15" s="10">
        <v>0</v>
      </c>
      <c r="R15" s="7">
        <v>0</v>
      </c>
      <c r="S15" s="10">
        <v>0</v>
      </c>
      <c r="T15" s="7">
        <v>0</v>
      </c>
      <c r="U15" s="10">
        <v>0</v>
      </c>
      <c r="V15" s="7">
        <v>0</v>
      </c>
      <c r="W15" s="10">
        <v>0</v>
      </c>
      <c r="X15" s="7">
        <v>0</v>
      </c>
      <c r="Y15" s="10">
        <v>0</v>
      </c>
      <c r="Z15" s="7">
        <v>0</v>
      </c>
      <c r="AA15" s="10">
        <v>0</v>
      </c>
      <c r="AB15" s="7">
        <v>0</v>
      </c>
      <c r="AC15" s="10">
        <v>0</v>
      </c>
      <c r="AD15" s="7">
        <v>0</v>
      </c>
      <c r="AE15" s="10">
        <v>0</v>
      </c>
      <c r="AF15" s="7">
        <v>0</v>
      </c>
      <c r="AG15" s="10">
        <v>0</v>
      </c>
      <c r="AH15" s="7">
        <v>0</v>
      </c>
      <c r="AI15" s="10">
        <v>0</v>
      </c>
      <c r="AJ15" s="7">
        <v>0</v>
      </c>
      <c r="AK15" s="10">
        <v>0</v>
      </c>
      <c r="AL15" s="7">
        <v>0</v>
      </c>
      <c r="AM15" s="10">
        <v>0</v>
      </c>
      <c r="AN15" s="7">
        <v>0</v>
      </c>
      <c r="AO15" s="10">
        <v>0</v>
      </c>
      <c r="AP15" s="7">
        <v>0</v>
      </c>
      <c r="AQ15" s="27">
        <v>0</v>
      </c>
      <c r="AR15" s="98"/>
      <c r="AS15" s="27">
        <v>0</v>
      </c>
      <c r="AT15" s="9">
        <v>0</v>
      </c>
      <c r="AU15" s="10">
        <v>0</v>
      </c>
      <c r="AV15" s="7">
        <v>0</v>
      </c>
      <c r="AW15" s="8">
        <v>0</v>
      </c>
      <c r="AX15" s="6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83"/>
      <c r="BK15" s="83"/>
      <c r="BL15" s="83"/>
      <c r="BM15" s="83"/>
      <c r="CA15" s="193" t="str">
        <f t="shared" si="1"/>
        <v/>
      </c>
      <c r="CB15" s="193" t="str">
        <f t="shared" si="2"/>
        <v/>
      </c>
      <c r="CC15" s="193" t="str">
        <f t="shared" si="3"/>
        <v/>
      </c>
      <c r="CD15" s="193" t="str">
        <f t="shared" si="4"/>
        <v/>
      </c>
      <c r="CE15" s="193" t="str">
        <f t="shared" si="5"/>
        <v/>
      </c>
      <c r="CF15" s="86"/>
      <c r="CG15" s="194">
        <f t="shared" si="6"/>
        <v>0</v>
      </c>
      <c r="CH15" s="194">
        <f t="shared" si="7"/>
        <v>0</v>
      </c>
      <c r="CI15" s="194">
        <f t="shared" si="8"/>
        <v>0</v>
      </c>
      <c r="CJ15" s="194">
        <f t="shared" si="9"/>
        <v>0</v>
      </c>
      <c r="CK15" s="194">
        <f t="shared" si="10"/>
        <v>0</v>
      </c>
      <c r="CL15" s="86"/>
      <c r="CM15" s="86"/>
      <c r="CN15" s="86"/>
      <c r="CO15" s="86"/>
      <c r="CP15" s="86"/>
      <c r="CQ15" s="86"/>
      <c r="CR15" s="86"/>
      <c r="CS15" s="86"/>
      <c r="CT15" s="86"/>
      <c r="DF15" s="193" t="str">
        <f t="shared" si="11"/>
        <v/>
      </c>
      <c r="DG15" s="193" t="str">
        <f t="shared" si="12"/>
        <v/>
      </c>
      <c r="DH15" s="193" t="str">
        <f t="shared" si="13"/>
        <v/>
      </c>
      <c r="DI15" s="193" t="str">
        <f t="shared" si="14"/>
        <v/>
      </c>
      <c r="DJ15" s="193" t="str">
        <f t="shared" si="15"/>
        <v/>
      </c>
      <c r="DK15" s="193" t="str">
        <f t="shared" si="16"/>
        <v/>
      </c>
      <c r="DL15" s="193" t="str">
        <f t="shared" si="17"/>
        <v/>
      </c>
      <c r="DM15" s="193" t="str">
        <f t="shared" si="18"/>
        <v/>
      </c>
      <c r="DN15" s="193" t="str">
        <f t="shared" si="19"/>
        <v/>
      </c>
      <c r="DO15" s="193" t="str">
        <f t="shared" si="20"/>
        <v/>
      </c>
      <c r="DP15" s="193" t="str">
        <f t="shared" si="21"/>
        <v/>
      </c>
      <c r="DQ15" s="193" t="str">
        <f t="shared" si="22"/>
        <v/>
      </c>
      <c r="DR15" s="193"/>
      <c r="EA15" s="86"/>
      <c r="EB15" s="86"/>
      <c r="EC15" s="86"/>
      <c r="ED15" s="86"/>
      <c r="EE15" s="86"/>
      <c r="EF15" s="194">
        <f t="shared" si="23"/>
        <v>0</v>
      </c>
      <c r="EG15" s="194">
        <f t="shared" si="24"/>
        <v>0</v>
      </c>
      <c r="EH15" s="194">
        <f t="shared" si="25"/>
        <v>0</v>
      </c>
      <c r="EI15" s="194">
        <f t="shared" si="26"/>
        <v>0</v>
      </c>
      <c r="EJ15" s="194">
        <f t="shared" si="27"/>
        <v>0</v>
      </c>
      <c r="EK15" s="194">
        <f t="shared" si="28"/>
        <v>0</v>
      </c>
      <c r="EL15" s="194">
        <f t="shared" si="29"/>
        <v>0</v>
      </c>
      <c r="EM15" s="194">
        <f t="shared" si="30"/>
        <v>0</v>
      </c>
      <c r="EN15" s="194">
        <f t="shared" si="31"/>
        <v>0</v>
      </c>
      <c r="EO15" s="194">
        <f t="shared" si="32"/>
        <v>0</v>
      </c>
      <c r="EP15" s="194">
        <f t="shared" si="33"/>
        <v>0</v>
      </c>
      <c r="EQ15" s="194">
        <f t="shared" si="34"/>
        <v>0</v>
      </c>
      <c r="ER15" s="194">
        <v>0</v>
      </c>
      <c r="ES15" s="86"/>
      <c r="ET15" s="86"/>
      <c r="EU15" s="86"/>
      <c r="EV15" s="86"/>
      <c r="EW15" s="86"/>
    </row>
    <row r="16" spans="1:156" ht="16.149999999999999" customHeight="1" x14ac:dyDescent="0.2">
      <c r="A16" s="101" t="s">
        <v>41</v>
      </c>
      <c r="B16" s="100">
        <f t="shared" si="0"/>
        <v>0</v>
      </c>
      <c r="C16" s="40">
        <f t="shared" si="0"/>
        <v>0</v>
      </c>
      <c r="D16" s="192"/>
      <c r="E16" s="49"/>
      <c r="F16" s="32"/>
      <c r="G16" s="49"/>
      <c r="H16" s="32"/>
      <c r="I16" s="49"/>
      <c r="J16" s="32"/>
      <c r="K16" s="49"/>
      <c r="L16" s="32"/>
      <c r="M16" s="53"/>
      <c r="N16" s="9">
        <v>0</v>
      </c>
      <c r="O16" s="10">
        <v>0</v>
      </c>
      <c r="P16" s="7">
        <v>0</v>
      </c>
      <c r="Q16" s="10">
        <v>0</v>
      </c>
      <c r="R16" s="7">
        <v>0</v>
      </c>
      <c r="S16" s="10">
        <v>0</v>
      </c>
      <c r="T16" s="7">
        <v>0</v>
      </c>
      <c r="U16" s="10">
        <v>0</v>
      </c>
      <c r="V16" s="7">
        <v>0</v>
      </c>
      <c r="W16" s="10">
        <v>0</v>
      </c>
      <c r="X16" s="7">
        <v>0</v>
      </c>
      <c r="Y16" s="10">
        <v>0</v>
      </c>
      <c r="Z16" s="7">
        <v>0</v>
      </c>
      <c r="AA16" s="10">
        <v>0</v>
      </c>
      <c r="AB16" s="7">
        <v>0</v>
      </c>
      <c r="AC16" s="10">
        <v>0</v>
      </c>
      <c r="AD16" s="7">
        <v>0</v>
      </c>
      <c r="AE16" s="10">
        <v>0</v>
      </c>
      <c r="AF16" s="7">
        <v>0</v>
      </c>
      <c r="AG16" s="10">
        <v>0</v>
      </c>
      <c r="AH16" s="7">
        <v>0</v>
      </c>
      <c r="AI16" s="10">
        <v>0</v>
      </c>
      <c r="AJ16" s="7">
        <v>0</v>
      </c>
      <c r="AK16" s="10">
        <v>0</v>
      </c>
      <c r="AL16" s="7">
        <v>0</v>
      </c>
      <c r="AM16" s="10">
        <v>0</v>
      </c>
      <c r="AN16" s="7">
        <v>0</v>
      </c>
      <c r="AO16" s="10">
        <v>0</v>
      </c>
      <c r="AP16" s="7">
        <v>0</v>
      </c>
      <c r="AQ16" s="27">
        <v>0</v>
      </c>
      <c r="AR16" s="98"/>
      <c r="AS16" s="27">
        <v>0</v>
      </c>
      <c r="AT16" s="9">
        <v>0</v>
      </c>
      <c r="AU16" s="10">
        <v>0</v>
      </c>
      <c r="AV16" s="7">
        <v>0</v>
      </c>
      <c r="AW16" s="8">
        <v>0</v>
      </c>
      <c r="AX16" s="6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83"/>
      <c r="BK16" s="83"/>
      <c r="BL16" s="83"/>
      <c r="BM16" s="83"/>
      <c r="CA16" s="193" t="str">
        <f t="shared" si="1"/>
        <v/>
      </c>
      <c r="CB16" s="193" t="str">
        <f t="shared" si="2"/>
        <v/>
      </c>
      <c r="CC16" s="193" t="str">
        <f t="shared" si="3"/>
        <v/>
      </c>
      <c r="CD16" s="193" t="str">
        <f t="shared" si="4"/>
        <v/>
      </c>
      <c r="CE16" s="193" t="str">
        <f t="shared" si="5"/>
        <v/>
      </c>
      <c r="CF16" s="86"/>
      <c r="CG16" s="194">
        <f t="shared" si="6"/>
        <v>0</v>
      </c>
      <c r="CH16" s="194">
        <f t="shared" si="7"/>
        <v>0</v>
      </c>
      <c r="CI16" s="194">
        <f t="shared" si="8"/>
        <v>0</v>
      </c>
      <c r="CJ16" s="194">
        <f t="shared" si="9"/>
        <v>0</v>
      </c>
      <c r="CK16" s="194">
        <f t="shared" si="10"/>
        <v>0</v>
      </c>
      <c r="CL16" s="86"/>
      <c r="CM16" s="86"/>
      <c r="CN16" s="86"/>
      <c r="CO16" s="86"/>
      <c r="CP16" s="86"/>
      <c r="CQ16" s="86"/>
      <c r="CR16" s="86"/>
      <c r="CS16" s="86"/>
      <c r="CT16" s="86"/>
      <c r="DF16" s="193" t="str">
        <f t="shared" si="11"/>
        <v/>
      </c>
      <c r="DG16" s="193" t="str">
        <f t="shared" si="12"/>
        <v/>
      </c>
      <c r="DH16" s="193" t="str">
        <f t="shared" si="13"/>
        <v/>
      </c>
      <c r="DI16" s="193" t="str">
        <f t="shared" si="14"/>
        <v/>
      </c>
      <c r="DJ16" s="193" t="str">
        <f t="shared" si="15"/>
        <v/>
      </c>
      <c r="DK16" s="193" t="str">
        <f t="shared" si="16"/>
        <v/>
      </c>
      <c r="DL16" s="193" t="str">
        <f t="shared" si="17"/>
        <v/>
      </c>
      <c r="DM16" s="193" t="str">
        <f t="shared" si="18"/>
        <v/>
      </c>
      <c r="DN16" s="193" t="str">
        <f t="shared" si="19"/>
        <v/>
      </c>
      <c r="DO16" s="193" t="str">
        <f t="shared" si="20"/>
        <v/>
      </c>
      <c r="DP16" s="193" t="str">
        <f t="shared" si="21"/>
        <v/>
      </c>
      <c r="DQ16" s="193" t="str">
        <f t="shared" si="22"/>
        <v/>
      </c>
      <c r="DR16" s="193"/>
      <c r="EA16" s="86"/>
      <c r="EB16" s="86"/>
      <c r="EC16" s="86"/>
      <c r="ED16" s="86"/>
      <c r="EE16" s="86"/>
      <c r="EF16" s="194">
        <f t="shared" si="23"/>
        <v>0</v>
      </c>
      <c r="EG16" s="194">
        <f t="shared" si="24"/>
        <v>0</v>
      </c>
      <c r="EH16" s="194">
        <f t="shared" si="25"/>
        <v>0</v>
      </c>
      <c r="EI16" s="194">
        <f t="shared" si="26"/>
        <v>0</v>
      </c>
      <c r="EJ16" s="194">
        <f t="shared" si="27"/>
        <v>0</v>
      </c>
      <c r="EK16" s="194">
        <f t="shared" si="28"/>
        <v>0</v>
      </c>
      <c r="EL16" s="194">
        <f t="shared" si="29"/>
        <v>0</v>
      </c>
      <c r="EM16" s="194">
        <f t="shared" si="30"/>
        <v>0</v>
      </c>
      <c r="EN16" s="194">
        <f t="shared" si="31"/>
        <v>0</v>
      </c>
      <c r="EO16" s="194">
        <f t="shared" si="32"/>
        <v>0</v>
      </c>
      <c r="EP16" s="194">
        <f t="shared" si="33"/>
        <v>0</v>
      </c>
      <c r="EQ16" s="194">
        <f t="shared" si="34"/>
        <v>0</v>
      </c>
      <c r="ER16" s="194">
        <v>0</v>
      </c>
      <c r="ES16" s="86"/>
      <c r="ET16" s="86"/>
      <c r="EU16" s="86"/>
      <c r="EV16" s="86"/>
      <c r="EW16" s="86"/>
    </row>
    <row r="17" spans="1:153" ht="16.149999999999999" customHeight="1" x14ac:dyDescent="0.2">
      <c r="A17" s="101" t="s">
        <v>42</v>
      </c>
      <c r="B17" s="100">
        <f t="shared" si="0"/>
        <v>1</v>
      </c>
      <c r="C17" s="40">
        <f t="shared" si="0"/>
        <v>0</v>
      </c>
      <c r="D17" s="192"/>
      <c r="E17" s="49"/>
      <c r="F17" s="32"/>
      <c r="G17" s="49"/>
      <c r="H17" s="32"/>
      <c r="I17" s="49"/>
      <c r="J17" s="32"/>
      <c r="K17" s="49"/>
      <c r="L17" s="32"/>
      <c r="M17" s="53"/>
      <c r="N17" s="9">
        <v>0</v>
      </c>
      <c r="O17" s="10">
        <v>0</v>
      </c>
      <c r="P17" s="7">
        <v>0</v>
      </c>
      <c r="Q17" s="10">
        <v>0</v>
      </c>
      <c r="R17" s="7">
        <v>0</v>
      </c>
      <c r="S17" s="10">
        <v>0</v>
      </c>
      <c r="T17" s="7">
        <v>0</v>
      </c>
      <c r="U17" s="10">
        <v>0</v>
      </c>
      <c r="V17" s="7">
        <v>0</v>
      </c>
      <c r="W17" s="10">
        <v>0</v>
      </c>
      <c r="X17" s="7">
        <v>1</v>
      </c>
      <c r="Y17" s="10">
        <v>0</v>
      </c>
      <c r="Z17" s="7">
        <v>0</v>
      </c>
      <c r="AA17" s="10">
        <v>0</v>
      </c>
      <c r="AB17" s="7">
        <v>0</v>
      </c>
      <c r="AC17" s="10">
        <v>0</v>
      </c>
      <c r="AD17" s="7">
        <v>0</v>
      </c>
      <c r="AE17" s="10">
        <v>0</v>
      </c>
      <c r="AF17" s="7">
        <v>0</v>
      </c>
      <c r="AG17" s="10">
        <v>0</v>
      </c>
      <c r="AH17" s="7">
        <v>0</v>
      </c>
      <c r="AI17" s="10">
        <v>0</v>
      </c>
      <c r="AJ17" s="7">
        <v>0</v>
      </c>
      <c r="AK17" s="10">
        <v>0</v>
      </c>
      <c r="AL17" s="7">
        <v>0</v>
      </c>
      <c r="AM17" s="10">
        <v>0</v>
      </c>
      <c r="AN17" s="7">
        <v>0</v>
      </c>
      <c r="AO17" s="10">
        <v>0</v>
      </c>
      <c r="AP17" s="7">
        <v>0</v>
      </c>
      <c r="AQ17" s="27">
        <v>0</v>
      </c>
      <c r="AR17" s="9"/>
      <c r="AS17" s="27">
        <v>1</v>
      </c>
      <c r="AT17" s="9">
        <v>0</v>
      </c>
      <c r="AU17" s="10">
        <v>0</v>
      </c>
      <c r="AV17" s="7">
        <v>0</v>
      </c>
      <c r="AW17" s="8">
        <v>0</v>
      </c>
      <c r="AX17" s="6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83"/>
      <c r="BK17" s="83"/>
      <c r="BL17" s="83"/>
      <c r="BM17" s="83"/>
      <c r="CA17" s="193" t="str">
        <f t="shared" si="1"/>
        <v/>
      </c>
      <c r="CB17" s="193" t="str">
        <f t="shared" si="2"/>
        <v/>
      </c>
      <c r="CC17" s="193" t="str">
        <f t="shared" si="3"/>
        <v/>
      </c>
      <c r="CD17" s="193" t="str">
        <f t="shared" si="4"/>
        <v/>
      </c>
      <c r="CE17" s="193" t="str">
        <f t="shared" si="5"/>
        <v/>
      </c>
      <c r="CF17" s="86"/>
      <c r="CG17" s="194">
        <f t="shared" si="6"/>
        <v>0</v>
      </c>
      <c r="CH17" s="194">
        <f t="shared" si="7"/>
        <v>0</v>
      </c>
      <c r="CI17" s="194">
        <f t="shared" si="8"/>
        <v>0</v>
      </c>
      <c r="CJ17" s="194">
        <f t="shared" si="9"/>
        <v>0</v>
      </c>
      <c r="CK17" s="194">
        <f t="shared" si="10"/>
        <v>0</v>
      </c>
      <c r="CL17" s="86"/>
      <c r="CM17" s="86"/>
      <c r="CN17" s="86"/>
      <c r="CO17" s="86"/>
      <c r="CP17" s="86"/>
      <c r="CQ17" s="86"/>
      <c r="CR17" s="86"/>
      <c r="CS17" s="86"/>
      <c r="CT17" s="86"/>
      <c r="DF17" s="193" t="str">
        <f t="shared" si="11"/>
        <v/>
      </c>
      <c r="DG17" s="193" t="str">
        <f t="shared" si="12"/>
        <v/>
      </c>
      <c r="DH17" s="193" t="str">
        <f t="shared" si="13"/>
        <v/>
      </c>
      <c r="DI17" s="193" t="str">
        <f t="shared" si="14"/>
        <v/>
      </c>
      <c r="DJ17" s="193" t="str">
        <f t="shared" si="15"/>
        <v/>
      </c>
      <c r="DK17" s="193" t="str">
        <f t="shared" si="16"/>
        <v/>
      </c>
      <c r="DL17" s="193" t="str">
        <f t="shared" si="17"/>
        <v/>
      </c>
      <c r="DM17" s="193" t="str">
        <f t="shared" si="18"/>
        <v/>
      </c>
      <c r="DN17" s="193" t="str">
        <f t="shared" si="19"/>
        <v/>
      </c>
      <c r="DO17" s="193" t="str">
        <f t="shared" si="20"/>
        <v/>
      </c>
      <c r="DP17" s="193" t="str">
        <f t="shared" si="21"/>
        <v/>
      </c>
      <c r="DQ17" s="193" t="str">
        <f t="shared" si="22"/>
        <v/>
      </c>
      <c r="DR17" s="193"/>
      <c r="EA17" s="86"/>
      <c r="EB17" s="86"/>
      <c r="EC17" s="86"/>
      <c r="ED17" s="86"/>
      <c r="EE17" s="86"/>
      <c r="EF17" s="194">
        <f t="shared" si="23"/>
        <v>0</v>
      </c>
      <c r="EG17" s="194">
        <f t="shared" si="24"/>
        <v>0</v>
      </c>
      <c r="EH17" s="194">
        <f t="shared" si="25"/>
        <v>0</v>
      </c>
      <c r="EI17" s="194">
        <f t="shared" si="26"/>
        <v>0</v>
      </c>
      <c r="EJ17" s="194">
        <f t="shared" si="27"/>
        <v>0</v>
      </c>
      <c r="EK17" s="194">
        <f t="shared" si="28"/>
        <v>0</v>
      </c>
      <c r="EL17" s="194">
        <f t="shared" si="29"/>
        <v>0</v>
      </c>
      <c r="EM17" s="194">
        <f t="shared" si="30"/>
        <v>0</v>
      </c>
      <c r="EN17" s="194">
        <f t="shared" si="31"/>
        <v>0</v>
      </c>
      <c r="EO17" s="194">
        <f t="shared" si="32"/>
        <v>0</v>
      </c>
      <c r="EP17" s="194">
        <f t="shared" si="33"/>
        <v>0</v>
      </c>
      <c r="EQ17" s="194">
        <f t="shared" si="34"/>
        <v>0</v>
      </c>
      <c r="ER17" s="194">
        <v>0</v>
      </c>
      <c r="ES17" s="86"/>
      <c r="ET17" s="86"/>
      <c r="EU17" s="86"/>
      <c r="EV17" s="86"/>
      <c r="EW17" s="86"/>
    </row>
    <row r="18" spans="1:153" ht="16.149999999999999" customHeight="1" x14ac:dyDescent="0.2">
      <c r="A18" s="31" t="s">
        <v>43</v>
      </c>
      <c r="B18" s="100">
        <f t="shared" si="0"/>
        <v>53</v>
      </c>
      <c r="C18" s="40">
        <f t="shared" si="0"/>
        <v>0</v>
      </c>
      <c r="D18" s="192"/>
      <c r="E18" s="49"/>
      <c r="F18" s="32"/>
      <c r="G18" s="49"/>
      <c r="H18" s="32"/>
      <c r="I18" s="49"/>
      <c r="J18" s="32"/>
      <c r="K18" s="49"/>
      <c r="L18" s="32"/>
      <c r="M18" s="53"/>
      <c r="N18" s="9">
        <v>0</v>
      </c>
      <c r="O18" s="10">
        <v>0</v>
      </c>
      <c r="P18" s="7">
        <v>5</v>
      </c>
      <c r="Q18" s="10">
        <v>0</v>
      </c>
      <c r="R18" s="7">
        <v>14</v>
      </c>
      <c r="S18" s="10">
        <v>0</v>
      </c>
      <c r="T18" s="7">
        <v>11</v>
      </c>
      <c r="U18" s="10">
        <v>0</v>
      </c>
      <c r="V18" s="7">
        <v>13</v>
      </c>
      <c r="W18" s="10">
        <v>0</v>
      </c>
      <c r="X18" s="7">
        <v>8</v>
      </c>
      <c r="Y18" s="10">
        <v>0</v>
      </c>
      <c r="Z18" s="7">
        <v>2</v>
      </c>
      <c r="AA18" s="10">
        <v>0</v>
      </c>
      <c r="AB18" s="7">
        <v>0</v>
      </c>
      <c r="AC18" s="10">
        <v>0</v>
      </c>
      <c r="AD18" s="7">
        <v>0</v>
      </c>
      <c r="AE18" s="10">
        <v>0</v>
      </c>
      <c r="AF18" s="7">
        <v>0</v>
      </c>
      <c r="AG18" s="10">
        <v>0</v>
      </c>
      <c r="AH18" s="7">
        <v>0</v>
      </c>
      <c r="AI18" s="10">
        <v>0</v>
      </c>
      <c r="AJ18" s="7">
        <v>0</v>
      </c>
      <c r="AK18" s="10">
        <v>0</v>
      </c>
      <c r="AL18" s="7">
        <v>0</v>
      </c>
      <c r="AM18" s="10">
        <v>0</v>
      </c>
      <c r="AN18" s="7">
        <v>0</v>
      </c>
      <c r="AO18" s="10">
        <v>0</v>
      </c>
      <c r="AP18" s="7">
        <v>0</v>
      </c>
      <c r="AQ18" s="27">
        <v>0</v>
      </c>
      <c r="AR18" s="98"/>
      <c r="AS18" s="27">
        <v>53</v>
      </c>
      <c r="AT18" s="9">
        <v>0</v>
      </c>
      <c r="AU18" s="10">
        <v>0</v>
      </c>
      <c r="AV18" s="7">
        <v>0</v>
      </c>
      <c r="AW18" s="8">
        <v>3</v>
      </c>
      <c r="AX18" s="6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83"/>
      <c r="BK18" s="83"/>
      <c r="BL18" s="83"/>
      <c r="BM18" s="83"/>
      <c r="CA18" s="193" t="str">
        <f t="shared" si="1"/>
        <v/>
      </c>
      <c r="CB18" s="193" t="str">
        <f t="shared" si="2"/>
        <v/>
      </c>
      <c r="CC18" s="193" t="str">
        <f t="shared" si="3"/>
        <v/>
      </c>
      <c r="CD18" s="193" t="str">
        <f t="shared" si="4"/>
        <v/>
      </c>
      <c r="CE18" s="193" t="str">
        <f t="shared" si="5"/>
        <v/>
      </c>
      <c r="CF18" s="86"/>
      <c r="CG18" s="194">
        <f t="shared" si="6"/>
        <v>0</v>
      </c>
      <c r="CH18" s="194">
        <f t="shared" si="7"/>
        <v>0</v>
      </c>
      <c r="CI18" s="194">
        <f t="shared" si="8"/>
        <v>0</v>
      </c>
      <c r="CJ18" s="194">
        <f t="shared" si="9"/>
        <v>0</v>
      </c>
      <c r="CK18" s="194">
        <f t="shared" si="10"/>
        <v>0</v>
      </c>
      <c r="CL18" s="86"/>
      <c r="CM18" s="86"/>
      <c r="CN18" s="86"/>
      <c r="CO18" s="86"/>
      <c r="CP18" s="86"/>
      <c r="CQ18" s="86"/>
      <c r="CR18" s="86"/>
      <c r="CS18" s="86"/>
      <c r="CT18" s="86"/>
      <c r="DF18" s="193" t="str">
        <f t="shared" si="11"/>
        <v/>
      </c>
      <c r="DG18" s="193" t="str">
        <f t="shared" si="12"/>
        <v/>
      </c>
      <c r="DH18" s="193" t="str">
        <f t="shared" si="13"/>
        <v/>
      </c>
      <c r="DI18" s="193" t="str">
        <f t="shared" si="14"/>
        <v/>
      </c>
      <c r="DJ18" s="193" t="str">
        <f t="shared" si="15"/>
        <v/>
      </c>
      <c r="DK18" s="193" t="str">
        <f t="shared" si="16"/>
        <v/>
      </c>
      <c r="DL18" s="193" t="str">
        <f t="shared" si="17"/>
        <v/>
      </c>
      <c r="DM18" s="193" t="str">
        <f t="shared" si="18"/>
        <v/>
      </c>
      <c r="DN18" s="193" t="str">
        <f t="shared" si="19"/>
        <v/>
      </c>
      <c r="DO18" s="193" t="str">
        <f t="shared" si="20"/>
        <v/>
      </c>
      <c r="DP18" s="193" t="str">
        <f t="shared" si="21"/>
        <v/>
      </c>
      <c r="DQ18" s="193" t="str">
        <f t="shared" si="22"/>
        <v/>
      </c>
      <c r="DR18" s="193"/>
      <c r="EA18" s="86"/>
      <c r="EB18" s="86"/>
      <c r="EC18" s="86"/>
      <c r="ED18" s="86"/>
      <c r="EE18" s="86"/>
      <c r="EF18" s="194">
        <f t="shared" si="23"/>
        <v>0</v>
      </c>
      <c r="EG18" s="194">
        <f t="shared" si="24"/>
        <v>0</v>
      </c>
      <c r="EH18" s="194">
        <f t="shared" si="25"/>
        <v>0</v>
      </c>
      <c r="EI18" s="194">
        <f t="shared" si="26"/>
        <v>0</v>
      </c>
      <c r="EJ18" s="194">
        <f t="shared" si="27"/>
        <v>0</v>
      </c>
      <c r="EK18" s="194">
        <f t="shared" si="28"/>
        <v>0</v>
      </c>
      <c r="EL18" s="194">
        <f t="shared" si="29"/>
        <v>0</v>
      </c>
      <c r="EM18" s="194">
        <f t="shared" si="30"/>
        <v>0</v>
      </c>
      <c r="EN18" s="194">
        <f t="shared" si="31"/>
        <v>0</v>
      </c>
      <c r="EO18" s="194">
        <f t="shared" si="32"/>
        <v>0</v>
      </c>
      <c r="EP18" s="194">
        <f t="shared" si="33"/>
        <v>0</v>
      </c>
      <c r="EQ18" s="194">
        <f t="shared" si="34"/>
        <v>0</v>
      </c>
      <c r="ER18" s="194">
        <v>0</v>
      </c>
      <c r="ES18" s="86"/>
      <c r="ET18" s="86"/>
      <c r="EU18" s="86"/>
      <c r="EV18" s="86"/>
      <c r="EW18" s="86"/>
    </row>
    <row r="19" spans="1:153" ht="16.149999999999999" customHeight="1" x14ac:dyDescent="0.2">
      <c r="A19" s="31" t="s">
        <v>44</v>
      </c>
      <c r="B19" s="100">
        <f t="shared" si="0"/>
        <v>10</v>
      </c>
      <c r="C19" s="40">
        <f t="shared" si="0"/>
        <v>1</v>
      </c>
      <c r="D19" s="192"/>
      <c r="E19" s="49"/>
      <c r="F19" s="32"/>
      <c r="G19" s="49"/>
      <c r="H19" s="32"/>
      <c r="I19" s="49"/>
      <c r="J19" s="32"/>
      <c r="K19" s="49"/>
      <c r="L19" s="32"/>
      <c r="M19" s="53"/>
      <c r="N19" s="9">
        <v>0</v>
      </c>
      <c r="O19" s="10">
        <v>0</v>
      </c>
      <c r="P19" s="7">
        <v>0</v>
      </c>
      <c r="Q19" s="10">
        <v>0</v>
      </c>
      <c r="R19" s="7">
        <v>2</v>
      </c>
      <c r="S19" s="10">
        <v>0</v>
      </c>
      <c r="T19" s="7">
        <v>2</v>
      </c>
      <c r="U19" s="10">
        <v>1</v>
      </c>
      <c r="V19" s="7">
        <v>2</v>
      </c>
      <c r="W19" s="10">
        <v>0</v>
      </c>
      <c r="X19" s="7">
        <v>3</v>
      </c>
      <c r="Y19" s="10">
        <v>0</v>
      </c>
      <c r="Z19" s="7">
        <v>1</v>
      </c>
      <c r="AA19" s="10">
        <v>0</v>
      </c>
      <c r="AB19" s="7">
        <v>0</v>
      </c>
      <c r="AC19" s="10">
        <v>0</v>
      </c>
      <c r="AD19" s="7">
        <v>0</v>
      </c>
      <c r="AE19" s="10">
        <v>0</v>
      </c>
      <c r="AF19" s="7">
        <v>0</v>
      </c>
      <c r="AG19" s="10">
        <v>0</v>
      </c>
      <c r="AH19" s="7">
        <v>0</v>
      </c>
      <c r="AI19" s="10">
        <v>0</v>
      </c>
      <c r="AJ19" s="7">
        <v>0</v>
      </c>
      <c r="AK19" s="10">
        <v>0</v>
      </c>
      <c r="AL19" s="7">
        <v>0</v>
      </c>
      <c r="AM19" s="10">
        <v>0</v>
      </c>
      <c r="AN19" s="7">
        <v>0</v>
      </c>
      <c r="AO19" s="10">
        <v>0</v>
      </c>
      <c r="AP19" s="7">
        <v>0</v>
      </c>
      <c r="AQ19" s="27">
        <v>0</v>
      </c>
      <c r="AR19" s="98"/>
      <c r="AS19" s="27">
        <v>10</v>
      </c>
      <c r="AT19" s="9">
        <v>0</v>
      </c>
      <c r="AU19" s="10">
        <v>0</v>
      </c>
      <c r="AV19" s="7">
        <v>0</v>
      </c>
      <c r="AW19" s="8">
        <v>0</v>
      </c>
      <c r="AX19" s="6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83"/>
      <c r="BK19" s="83"/>
      <c r="BL19" s="83"/>
      <c r="BM19" s="83"/>
      <c r="CA19" s="193" t="str">
        <f t="shared" si="1"/>
        <v/>
      </c>
      <c r="CB19" s="193" t="str">
        <f t="shared" si="2"/>
        <v/>
      </c>
      <c r="CC19" s="193" t="str">
        <f t="shared" si="3"/>
        <v/>
      </c>
      <c r="CD19" s="193" t="str">
        <f t="shared" si="4"/>
        <v/>
      </c>
      <c r="CE19" s="193" t="str">
        <f t="shared" si="5"/>
        <v/>
      </c>
      <c r="CF19" s="86"/>
      <c r="CG19" s="194">
        <f t="shared" si="6"/>
        <v>0</v>
      </c>
      <c r="CH19" s="194">
        <f t="shared" si="7"/>
        <v>0</v>
      </c>
      <c r="CI19" s="194">
        <f t="shared" si="8"/>
        <v>0</v>
      </c>
      <c r="CJ19" s="194">
        <f t="shared" si="9"/>
        <v>0</v>
      </c>
      <c r="CK19" s="194">
        <f t="shared" si="10"/>
        <v>0</v>
      </c>
      <c r="CL19" s="86"/>
      <c r="CM19" s="86"/>
      <c r="CN19" s="86"/>
      <c r="CO19" s="86"/>
      <c r="CP19" s="86"/>
      <c r="CQ19" s="86"/>
      <c r="CR19" s="86"/>
      <c r="CS19" s="86"/>
      <c r="CT19" s="86"/>
      <c r="DF19" s="193" t="str">
        <f t="shared" si="11"/>
        <v/>
      </c>
      <c r="DG19" s="193" t="str">
        <f t="shared" si="12"/>
        <v/>
      </c>
      <c r="DH19" s="193" t="str">
        <f t="shared" si="13"/>
        <v/>
      </c>
      <c r="DI19" s="193" t="str">
        <f t="shared" si="14"/>
        <v/>
      </c>
      <c r="DJ19" s="193" t="str">
        <f t="shared" si="15"/>
        <v/>
      </c>
      <c r="DK19" s="193" t="str">
        <f t="shared" si="16"/>
        <v/>
      </c>
      <c r="DL19" s="193" t="str">
        <f t="shared" si="17"/>
        <v/>
      </c>
      <c r="DM19" s="193" t="str">
        <f t="shared" si="18"/>
        <v/>
      </c>
      <c r="DN19" s="193" t="str">
        <f t="shared" si="19"/>
        <v/>
      </c>
      <c r="DO19" s="193" t="str">
        <f t="shared" si="20"/>
        <v/>
      </c>
      <c r="DP19" s="193" t="str">
        <f t="shared" si="21"/>
        <v/>
      </c>
      <c r="DQ19" s="193" t="str">
        <f t="shared" si="22"/>
        <v/>
      </c>
      <c r="DR19" s="193"/>
      <c r="EA19" s="86"/>
      <c r="EB19" s="86"/>
      <c r="EC19" s="86"/>
      <c r="ED19" s="86"/>
      <c r="EE19" s="86"/>
      <c r="EF19" s="194">
        <f t="shared" si="23"/>
        <v>0</v>
      </c>
      <c r="EG19" s="194">
        <f t="shared" si="24"/>
        <v>0</v>
      </c>
      <c r="EH19" s="194">
        <f t="shared" si="25"/>
        <v>0</v>
      </c>
      <c r="EI19" s="194">
        <f t="shared" si="26"/>
        <v>0</v>
      </c>
      <c r="EJ19" s="194">
        <f t="shared" si="27"/>
        <v>0</v>
      </c>
      <c r="EK19" s="194">
        <f t="shared" si="28"/>
        <v>0</v>
      </c>
      <c r="EL19" s="194">
        <f t="shared" si="29"/>
        <v>0</v>
      </c>
      <c r="EM19" s="194">
        <f t="shared" si="30"/>
        <v>0</v>
      </c>
      <c r="EN19" s="194">
        <f t="shared" si="31"/>
        <v>0</v>
      </c>
      <c r="EO19" s="194">
        <f t="shared" si="32"/>
        <v>0</v>
      </c>
      <c r="EP19" s="194">
        <f t="shared" si="33"/>
        <v>0</v>
      </c>
      <c r="EQ19" s="194">
        <f t="shared" si="34"/>
        <v>0</v>
      </c>
      <c r="ER19" s="194">
        <v>0</v>
      </c>
      <c r="ES19" s="86"/>
      <c r="ET19" s="86"/>
      <c r="EU19" s="86"/>
      <c r="EV19" s="86"/>
      <c r="EW19" s="86"/>
    </row>
    <row r="20" spans="1:153" ht="16.149999999999999" customHeight="1" x14ac:dyDescent="0.2">
      <c r="A20" s="31" t="s">
        <v>45</v>
      </c>
      <c r="B20" s="195">
        <f>+D20+F20+H20+J20+L20+N20+P20+R20+T20+V20+X20+Z20+AB20+AD20+AF20+AH20+AJ20+AL20+AN20+AP20</f>
        <v>382</v>
      </c>
      <c r="C20" s="40">
        <f>+E20+G20+I20+K20+M20+O20+Q20+S20+U20+W20+Y20+AA20+AC20+AE20+AG20+AI20+AK20+AM20+AO20+AQ20</f>
        <v>4</v>
      </c>
      <c r="D20" s="9"/>
      <c r="E20" s="10"/>
      <c r="F20" s="7"/>
      <c r="G20" s="10"/>
      <c r="H20" s="7"/>
      <c r="I20" s="8"/>
      <c r="J20" s="9"/>
      <c r="K20" s="9"/>
      <c r="L20" s="7"/>
      <c r="M20" s="8"/>
      <c r="N20" s="9">
        <v>0</v>
      </c>
      <c r="O20" s="10">
        <v>0</v>
      </c>
      <c r="P20" s="7">
        <v>0</v>
      </c>
      <c r="Q20" s="10">
        <v>0</v>
      </c>
      <c r="R20" s="7">
        <v>6</v>
      </c>
      <c r="S20" s="10">
        <v>0</v>
      </c>
      <c r="T20" s="7">
        <v>18</v>
      </c>
      <c r="U20" s="10">
        <v>0</v>
      </c>
      <c r="V20" s="7">
        <v>8</v>
      </c>
      <c r="W20" s="10">
        <v>0</v>
      </c>
      <c r="X20" s="7">
        <v>30</v>
      </c>
      <c r="Y20" s="10">
        <v>0</v>
      </c>
      <c r="Z20" s="7">
        <v>47</v>
      </c>
      <c r="AA20" s="10">
        <v>0</v>
      </c>
      <c r="AB20" s="7">
        <v>51</v>
      </c>
      <c r="AC20" s="10">
        <v>0</v>
      </c>
      <c r="AD20" s="7">
        <v>90</v>
      </c>
      <c r="AE20" s="10">
        <v>1</v>
      </c>
      <c r="AF20" s="7">
        <v>65</v>
      </c>
      <c r="AG20" s="10">
        <v>1</v>
      </c>
      <c r="AH20" s="7">
        <v>43</v>
      </c>
      <c r="AI20" s="10">
        <v>1</v>
      </c>
      <c r="AJ20" s="7">
        <v>15</v>
      </c>
      <c r="AK20" s="10">
        <v>1</v>
      </c>
      <c r="AL20" s="7">
        <v>7</v>
      </c>
      <c r="AM20" s="10">
        <v>0</v>
      </c>
      <c r="AN20" s="7">
        <v>2</v>
      </c>
      <c r="AO20" s="10">
        <v>0</v>
      </c>
      <c r="AP20" s="7">
        <v>0</v>
      </c>
      <c r="AQ20" s="27">
        <v>0</v>
      </c>
      <c r="AR20" s="98"/>
      <c r="AS20" s="27">
        <v>382</v>
      </c>
      <c r="AT20" s="9">
        <v>0</v>
      </c>
      <c r="AU20" s="10">
        <v>0</v>
      </c>
      <c r="AV20" s="7">
        <v>0</v>
      </c>
      <c r="AW20" s="8">
        <v>1</v>
      </c>
      <c r="AX20" s="6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83"/>
      <c r="BK20" s="83"/>
      <c r="BL20" s="83"/>
      <c r="BM20" s="83"/>
      <c r="CA20" s="193" t="str">
        <f t="shared" si="1"/>
        <v/>
      </c>
      <c r="CB20" s="193" t="str">
        <f t="shared" si="2"/>
        <v/>
      </c>
      <c r="CC20" s="193" t="str">
        <f t="shared" si="3"/>
        <v/>
      </c>
      <c r="CD20" s="193" t="str">
        <f t="shared" si="4"/>
        <v/>
      </c>
      <c r="CE20" s="193" t="str">
        <f t="shared" si="5"/>
        <v/>
      </c>
      <c r="CF20" s="86"/>
      <c r="CG20" s="194">
        <f t="shared" si="6"/>
        <v>0</v>
      </c>
      <c r="CH20" s="194">
        <f t="shared" si="7"/>
        <v>0</v>
      </c>
      <c r="CI20" s="194">
        <f t="shared" si="8"/>
        <v>0</v>
      </c>
      <c r="CJ20" s="194">
        <f t="shared" si="9"/>
        <v>0</v>
      </c>
      <c r="CK20" s="194">
        <f t="shared" si="10"/>
        <v>0</v>
      </c>
      <c r="CL20" s="86"/>
      <c r="CM20" s="86"/>
      <c r="CN20" s="86"/>
      <c r="CO20" s="86"/>
      <c r="CP20" s="86"/>
      <c r="CQ20" s="86"/>
      <c r="CR20" s="86"/>
      <c r="CS20" s="86"/>
      <c r="CT20" s="86"/>
      <c r="DA20" s="193" t="str">
        <f>IF(D20&lt;E20,"* Los Procesados deben ser mayor o igual a los Reactivos en los Menor de 6 meses. ","")</f>
        <v/>
      </c>
      <c r="DB20" s="193" t="str">
        <f>IF(F20&lt;G20,"* Los Procesados deben ser mayor o igual a los Reactivos en los 6 a 11 meses. ","")</f>
        <v/>
      </c>
      <c r="DC20" s="193" t="str">
        <f>IF(H20&lt;I20,"* Los Procesados deben ser mayor o igual a los Reactivos en los 12-24 meses. ","")</f>
        <v/>
      </c>
      <c r="DD20" s="193" t="str">
        <f>IF(J20&lt;K20,"* Los Procesados deben ser mayor o igual a los Reactivos en los 3 a 4. ","")</f>
        <v/>
      </c>
      <c r="DE20" s="193" t="str">
        <f>IF(L20&lt;M20,"* Los Procesados deben ser mayor o igual a los Reactivos en los 5 a 9. ","")</f>
        <v/>
      </c>
      <c r="DF20" s="193" t="str">
        <f t="shared" si="11"/>
        <v/>
      </c>
      <c r="DG20" s="193" t="str">
        <f t="shared" si="12"/>
        <v/>
      </c>
      <c r="DH20" s="193" t="str">
        <f t="shared" si="13"/>
        <v/>
      </c>
      <c r="DI20" s="193" t="str">
        <f t="shared" si="14"/>
        <v/>
      </c>
      <c r="DJ20" s="193" t="str">
        <f t="shared" si="15"/>
        <v/>
      </c>
      <c r="DK20" s="193" t="str">
        <f t="shared" si="16"/>
        <v/>
      </c>
      <c r="DL20" s="193" t="str">
        <f t="shared" si="17"/>
        <v/>
      </c>
      <c r="DM20" s="193" t="str">
        <f t="shared" si="18"/>
        <v/>
      </c>
      <c r="DN20" s="193" t="str">
        <f t="shared" si="19"/>
        <v/>
      </c>
      <c r="DO20" s="193" t="str">
        <f t="shared" si="20"/>
        <v/>
      </c>
      <c r="DP20" s="193" t="str">
        <f t="shared" si="21"/>
        <v/>
      </c>
      <c r="DQ20" s="193" t="str">
        <f t="shared" si="22"/>
        <v/>
      </c>
      <c r="DR20" s="193"/>
      <c r="EA20" s="194">
        <f>IF(D20&lt;E20,1,0)</f>
        <v>0</v>
      </c>
      <c r="EB20" s="194">
        <f>IF(F20&lt;G20,1,0)</f>
        <v>0</v>
      </c>
      <c r="EC20" s="194">
        <f>IF(H20&lt;I20,1,0)</f>
        <v>0</v>
      </c>
      <c r="ED20" s="194">
        <f>IF(J20&lt;K20,1,0)</f>
        <v>0</v>
      </c>
      <c r="EE20" s="194">
        <f>IF(L20&lt;M20,1,0)</f>
        <v>0</v>
      </c>
      <c r="EF20" s="194">
        <f t="shared" si="23"/>
        <v>0</v>
      </c>
      <c r="EG20" s="194">
        <f t="shared" si="24"/>
        <v>0</v>
      </c>
      <c r="EH20" s="194">
        <f t="shared" si="25"/>
        <v>0</v>
      </c>
      <c r="EI20" s="194">
        <f t="shared" si="26"/>
        <v>0</v>
      </c>
      <c r="EJ20" s="194">
        <f t="shared" si="27"/>
        <v>0</v>
      </c>
      <c r="EK20" s="194">
        <f t="shared" si="28"/>
        <v>0</v>
      </c>
      <c r="EL20" s="194">
        <f t="shared" si="29"/>
        <v>0</v>
      </c>
      <c r="EM20" s="194">
        <f t="shared" si="30"/>
        <v>0</v>
      </c>
      <c r="EN20" s="194">
        <f t="shared" si="31"/>
        <v>0</v>
      </c>
      <c r="EO20" s="194">
        <f t="shared" si="32"/>
        <v>0</v>
      </c>
      <c r="EP20" s="194">
        <f t="shared" si="33"/>
        <v>0</v>
      </c>
      <c r="EQ20" s="194">
        <f t="shared" si="34"/>
        <v>0</v>
      </c>
      <c r="ER20" s="194">
        <v>0</v>
      </c>
      <c r="ES20" s="86"/>
      <c r="ET20" s="86"/>
      <c r="EU20" s="86"/>
      <c r="EV20" s="86"/>
      <c r="EW20" s="86"/>
    </row>
    <row r="21" spans="1:153" ht="24" customHeight="1" x14ac:dyDescent="0.2">
      <c r="A21" s="101" t="s">
        <v>46</v>
      </c>
      <c r="B21" s="195">
        <f>+D21+F21+H21</f>
        <v>0</v>
      </c>
      <c r="C21" s="40">
        <f>+E21+G21+I21</f>
        <v>0</v>
      </c>
      <c r="D21" s="9"/>
      <c r="E21" s="10"/>
      <c r="F21" s="7"/>
      <c r="G21" s="10"/>
      <c r="H21" s="7"/>
      <c r="I21" s="8"/>
      <c r="J21" s="196"/>
      <c r="K21" s="197"/>
      <c r="L21" s="196"/>
      <c r="M21" s="197"/>
      <c r="N21" s="196"/>
      <c r="O21" s="197"/>
      <c r="P21" s="196"/>
      <c r="Q21" s="197"/>
      <c r="R21" s="196"/>
      <c r="S21" s="197"/>
      <c r="T21" s="196"/>
      <c r="U21" s="197"/>
      <c r="V21" s="196"/>
      <c r="W21" s="197"/>
      <c r="X21" s="196"/>
      <c r="Y21" s="197"/>
      <c r="Z21" s="196"/>
      <c r="AA21" s="197"/>
      <c r="AB21" s="196"/>
      <c r="AC21" s="197"/>
      <c r="AD21" s="196"/>
      <c r="AE21" s="197"/>
      <c r="AF21" s="196"/>
      <c r="AG21" s="197"/>
      <c r="AH21" s="196"/>
      <c r="AI21" s="197"/>
      <c r="AJ21" s="196"/>
      <c r="AK21" s="197"/>
      <c r="AL21" s="196"/>
      <c r="AM21" s="197"/>
      <c r="AN21" s="196"/>
      <c r="AO21" s="197"/>
      <c r="AP21" s="196"/>
      <c r="AQ21" s="198"/>
      <c r="AR21" s="9">
        <v>0</v>
      </c>
      <c r="AS21" s="27">
        <v>0</v>
      </c>
      <c r="AT21" s="9">
        <v>0</v>
      </c>
      <c r="AU21" s="10">
        <v>0</v>
      </c>
      <c r="AV21" s="7">
        <v>0</v>
      </c>
      <c r="AW21" s="8">
        <v>0</v>
      </c>
      <c r="AX21" s="6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83"/>
      <c r="BK21" s="83"/>
      <c r="BL21" s="83"/>
      <c r="BM21" s="83"/>
      <c r="CA21" s="193" t="str">
        <f t="shared" si="1"/>
        <v/>
      </c>
      <c r="CB21" s="193" t="str">
        <f t="shared" si="2"/>
        <v/>
      </c>
      <c r="CC21" s="193" t="str">
        <f t="shared" si="3"/>
        <v/>
      </c>
      <c r="CD21" s="193" t="str">
        <f t="shared" si="4"/>
        <v/>
      </c>
      <c r="CE21" s="193" t="str">
        <f t="shared" si="5"/>
        <v/>
      </c>
      <c r="CF21" s="86"/>
      <c r="CG21" s="194">
        <f t="shared" si="6"/>
        <v>0</v>
      </c>
      <c r="CH21" s="194">
        <f t="shared" si="7"/>
        <v>0</v>
      </c>
      <c r="CI21" s="194">
        <f t="shared" si="8"/>
        <v>0</v>
      </c>
      <c r="CJ21" s="194">
        <f t="shared" si="9"/>
        <v>0</v>
      </c>
      <c r="CK21" s="194">
        <f t="shared" si="10"/>
        <v>0</v>
      </c>
      <c r="CL21" s="86"/>
      <c r="CM21" s="86"/>
      <c r="CN21" s="86"/>
      <c r="CO21" s="86"/>
      <c r="CP21" s="86"/>
      <c r="CQ21" s="86"/>
      <c r="CR21" s="86"/>
      <c r="CS21" s="86"/>
      <c r="CT21" s="86"/>
      <c r="DA21" s="193" t="str">
        <f>IF(D21&lt;E21,"* Los Procesados deben ser mayor o igual a los Reactivos en los Menor de 6 meses. ","")</f>
        <v/>
      </c>
      <c r="DB21" s="193" t="str">
        <f>IF(F21&lt;G21,"* Los Procesados deben ser mayor o igual a los Reactivos en los 6 a 11 meses. ","")</f>
        <v/>
      </c>
      <c r="DC21" s="193" t="str">
        <f>IF(H21&lt;I21,"* Los Procesados deben ser mayor o igual a los Reactivos en los 12-24 meses. ","")</f>
        <v/>
      </c>
      <c r="EA21" s="194">
        <f>IF(D21&lt;E21,1,0)</f>
        <v>0</v>
      </c>
      <c r="EB21" s="194">
        <f>IF(F21&lt;G21,1,0)</f>
        <v>0</v>
      </c>
      <c r="EC21" s="194">
        <f>IF(H21&lt;I21,1,0)</f>
        <v>0</v>
      </c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>
        <v>0</v>
      </c>
      <c r="ES21" s="86"/>
      <c r="ET21" s="86"/>
      <c r="EU21" s="86"/>
      <c r="EV21" s="86"/>
      <c r="EW21" s="86"/>
    </row>
    <row r="22" spans="1:153" ht="16.149999999999999" customHeight="1" x14ac:dyDescent="0.2">
      <c r="A22" s="101" t="s">
        <v>47</v>
      </c>
      <c r="B22" s="195">
        <f>+P22+R22+T22+V22+X22+Z22+AB22+AD22+AF22+AH22+AJ22+AL22+AN22+AP22</f>
        <v>2</v>
      </c>
      <c r="C22" s="40">
        <f>+Q22+S22+U22+W22+Y22+AA22+AC22+AE22+AG22+AI22+AK22+AM22+AO22+AQ22</f>
        <v>0</v>
      </c>
      <c r="D22" s="192"/>
      <c r="E22" s="49"/>
      <c r="F22" s="32"/>
      <c r="G22" s="49"/>
      <c r="H22" s="32"/>
      <c r="I22" s="49"/>
      <c r="J22" s="32"/>
      <c r="K22" s="49"/>
      <c r="L22" s="32"/>
      <c r="M22" s="53"/>
      <c r="N22" s="192"/>
      <c r="O22" s="49"/>
      <c r="P22" s="7">
        <v>0</v>
      </c>
      <c r="Q22" s="10">
        <v>0</v>
      </c>
      <c r="R22" s="7">
        <v>0</v>
      </c>
      <c r="S22" s="10">
        <v>0</v>
      </c>
      <c r="T22" s="7">
        <v>0</v>
      </c>
      <c r="U22" s="10">
        <v>0</v>
      </c>
      <c r="V22" s="7">
        <v>0</v>
      </c>
      <c r="W22" s="10">
        <v>0</v>
      </c>
      <c r="X22" s="7">
        <v>1</v>
      </c>
      <c r="Y22" s="10">
        <v>0</v>
      </c>
      <c r="Z22" s="7">
        <v>0</v>
      </c>
      <c r="AA22" s="10">
        <v>0</v>
      </c>
      <c r="AB22" s="7">
        <v>1</v>
      </c>
      <c r="AC22" s="10">
        <v>0</v>
      </c>
      <c r="AD22" s="7">
        <v>0</v>
      </c>
      <c r="AE22" s="10">
        <v>0</v>
      </c>
      <c r="AF22" s="7">
        <v>0</v>
      </c>
      <c r="AG22" s="10">
        <v>0</v>
      </c>
      <c r="AH22" s="7">
        <v>0</v>
      </c>
      <c r="AI22" s="10">
        <v>0</v>
      </c>
      <c r="AJ22" s="7">
        <v>0</v>
      </c>
      <c r="AK22" s="10">
        <v>0</v>
      </c>
      <c r="AL22" s="7">
        <v>0</v>
      </c>
      <c r="AM22" s="10">
        <v>0</v>
      </c>
      <c r="AN22" s="7">
        <v>0</v>
      </c>
      <c r="AO22" s="10">
        <v>0</v>
      </c>
      <c r="AP22" s="7">
        <v>0</v>
      </c>
      <c r="AQ22" s="27">
        <v>0</v>
      </c>
      <c r="AR22" s="9">
        <v>1</v>
      </c>
      <c r="AS22" s="27">
        <v>1</v>
      </c>
      <c r="AT22" s="9">
        <v>0</v>
      </c>
      <c r="AU22" s="10">
        <v>0</v>
      </c>
      <c r="AV22" s="7">
        <v>0</v>
      </c>
      <c r="AW22" s="8">
        <v>0</v>
      </c>
      <c r="AX22" s="6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83"/>
      <c r="BK22" s="83"/>
      <c r="BL22" s="83"/>
      <c r="BM22" s="83"/>
      <c r="CA22" s="193" t="str">
        <f t="shared" si="1"/>
        <v/>
      </c>
      <c r="CB22" s="193" t="str">
        <f t="shared" si="2"/>
        <v/>
      </c>
      <c r="CC22" s="193" t="str">
        <f t="shared" si="3"/>
        <v/>
      </c>
      <c r="CD22" s="193" t="str">
        <f t="shared" si="4"/>
        <v/>
      </c>
      <c r="CE22" s="193" t="str">
        <f t="shared" si="5"/>
        <v/>
      </c>
      <c r="CF22" s="86"/>
      <c r="CG22" s="194">
        <f t="shared" si="6"/>
        <v>0</v>
      </c>
      <c r="CH22" s="194">
        <f t="shared" si="7"/>
        <v>0</v>
      </c>
      <c r="CI22" s="194">
        <f t="shared" si="8"/>
        <v>0</v>
      </c>
      <c r="CJ22" s="194">
        <f t="shared" si="9"/>
        <v>0</v>
      </c>
      <c r="CK22" s="194">
        <f t="shared" si="10"/>
        <v>0</v>
      </c>
      <c r="CL22" s="86"/>
      <c r="CM22" s="86"/>
      <c r="CN22" s="86"/>
      <c r="CO22" s="86"/>
      <c r="CP22" s="86"/>
      <c r="CQ22" s="86"/>
      <c r="CR22" s="86"/>
      <c r="CS22" s="86"/>
      <c r="CT22" s="86"/>
      <c r="DG22" s="193" t="str">
        <f t="shared" ref="DG22:DG29" si="35">IF(P22&lt;Q22,"* Los Procesados deben ser mayor o igual a los Reactivos en los 15 - 19. ","")</f>
        <v/>
      </c>
      <c r="DH22" s="193" t="str">
        <f t="shared" ref="DH22:DH29" si="36">IF(R22&lt;S22,"* Los Procesados deben ser mayor o igual a los Reactivos en los 20 - 24. ","")</f>
        <v/>
      </c>
      <c r="DI22" s="193" t="str">
        <f t="shared" ref="DI22:DI29" si="37">IF(T22&lt;U22,"* Los Procesados deben ser mayor o igual a los Reactivos en los 25 a 29. ","")</f>
        <v/>
      </c>
      <c r="DJ22" s="193" t="str">
        <f t="shared" ref="DJ22:DJ29" si="38">IF(V22&lt;W22,"* Los Procesados deben ser mayor o igual a los Reactivos en los 30 a 34. ","")</f>
        <v/>
      </c>
      <c r="DK22" s="193" t="str">
        <f t="shared" ref="DK22:DK29" si="39">IF(X22&lt;Y22,"* Los Procesados deben ser mayor o igual a los Reactivos en los 35 a 39. ","")</f>
        <v/>
      </c>
      <c r="DL22" s="193" t="str">
        <f t="shared" ref="DL22:DL29" si="40">IF(AF22&lt;AG22,"* Los Procesados deben ser mayor o igual a los Reactivos en los 55 a 59. ","")</f>
        <v/>
      </c>
      <c r="DM22" s="193" t="str">
        <f t="shared" ref="DM22:DM29" si="41">IF(AH22&lt;AI22,"* Los Procesados deben ser mayor o igual a los Reactivos en los 60 a 64. ","")</f>
        <v/>
      </c>
      <c r="DN22" s="193" t="str">
        <f>IF(AJ22&lt;AK22,"* Los Procesados deben ser mayor o igual a los Reactivos en los 65 a 69. ","")</f>
        <v/>
      </c>
      <c r="DO22" s="193" t="str">
        <f>IF(AL22&lt;AM22,"* Los Procesados deben ser mayor o igual a los Reactivos en los 70 a 74. ","")</f>
        <v/>
      </c>
      <c r="DP22" s="193" t="str">
        <f>IF(AN22&lt;AO22,"* Los Procesados deben ser mayor o igual a los Reactivos en los 75 a 79. ","")</f>
        <v/>
      </c>
      <c r="DQ22" s="193" t="str">
        <f>IF(AP22&lt;AQ22,"* Los Procesados deben ser mayor o igual a los Reactivos en los 80 y más. ","")</f>
        <v/>
      </c>
      <c r="DR22" s="193"/>
      <c r="EA22" s="86"/>
      <c r="EB22" s="86"/>
      <c r="EC22" s="86"/>
      <c r="ED22" s="86"/>
      <c r="EE22" s="86"/>
      <c r="EF22" s="86"/>
      <c r="EG22" s="194">
        <f t="shared" ref="EG22:EG29" si="42">IF(P22&lt;Q22,1,0)</f>
        <v>0</v>
      </c>
      <c r="EH22" s="194">
        <f t="shared" ref="EH22:EH29" si="43">IF(R22&lt;S22,1,0)</f>
        <v>0</v>
      </c>
      <c r="EI22" s="194">
        <f t="shared" ref="EI22:EI29" si="44">IF(T22&lt;U22,1,0)</f>
        <v>0</v>
      </c>
      <c r="EJ22" s="194">
        <f t="shared" ref="EJ22:EJ29" si="45">IF(V22&lt;W22,1,0)</f>
        <v>0</v>
      </c>
      <c r="EK22" s="194">
        <f t="shared" ref="EK22:EK29" si="46">IF(X22&lt;Y22,1,0)</f>
        <v>0</v>
      </c>
      <c r="EL22" s="194">
        <f t="shared" ref="EL22:EL29" si="47">IF(AF22&lt;AG22,1,0)</f>
        <v>0</v>
      </c>
      <c r="EM22" s="194">
        <f t="shared" ref="EM22:EM29" si="48">IF(AH22&lt;AI22,1,0)</f>
        <v>0</v>
      </c>
      <c r="EN22" s="194">
        <f>IF(AJ22&lt;AK22,1,0)</f>
        <v>0</v>
      </c>
      <c r="EO22" s="194">
        <f>IF(AL22&lt;AM22,1,0)</f>
        <v>0</v>
      </c>
      <c r="EP22" s="194">
        <f>IF(AN22&lt;AO22,1,0)</f>
        <v>0</v>
      </c>
      <c r="EQ22" s="194">
        <f>IF(AP22&lt;AQ22,1,0)</f>
        <v>0</v>
      </c>
      <c r="ER22" s="194">
        <v>0</v>
      </c>
      <c r="ES22" s="86"/>
      <c r="ET22" s="86"/>
      <c r="EU22" s="86"/>
      <c r="EV22" s="86"/>
      <c r="EW22" s="86"/>
    </row>
    <row r="23" spans="1:153" ht="16.149999999999999" customHeight="1" x14ac:dyDescent="0.2">
      <c r="A23" s="31" t="s">
        <v>48</v>
      </c>
      <c r="B23" s="100">
        <f>+N23+P23+R23+T23+V23+X23+Z23+AB23+AD23+AF23+AH23+AJ23+AL23+AN23+AP23</f>
        <v>765</v>
      </c>
      <c r="C23" s="40">
        <f>+O23+Q23+S23+U23+W23+Y23+AA23+AC23+AE23+AG23+AI23+AK23+AM23+AO23+AQ23</f>
        <v>3</v>
      </c>
      <c r="D23" s="98"/>
      <c r="E23" s="197"/>
      <c r="F23" s="196"/>
      <c r="G23" s="197"/>
      <c r="H23" s="196"/>
      <c r="I23" s="199"/>
      <c r="J23" s="98"/>
      <c r="K23" s="98"/>
      <c r="L23" s="196"/>
      <c r="M23" s="199"/>
      <c r="N23" s="9">
        <v>1</v>
      </c>
      <c r="O23" s="10"/>
      <c r="P23" s="7">
        <v>62</v>
      </c>
      <c r="Q23" s="10">
        <v>0</v>
      </c>
      <c r="R23" s="7">
        <v>142</v>
      </c>
      <c r="S23" s="10">
        <v>1</v>
      </c>
      <c r="T23" s="7">
        <v>120</v>
      </c>
      <c r="U23" s="10">
        <v>1</v>
      </c>
      <c r="V23" s="7">
        <v>120</v>
      </c>
      <c r="W23" s="10">
        <v>0</v>
      </c>
      <c r="X23" s="7">
        <v>133</v>
      </c>
      <c r="Y23" s="10">
        <v>0</v>
      </c>
      <c r="Z23" s="7">
        <v>86</v>
      </c>
      <c r="AA23" s="10">
        <v>0</v>
      </c>
      <c r="AB23" s="7">
        <v>84</v>
      </c>
      <c r="AC23" s="10">
        <v>1</v>
      </c>
      <c r="AD23" s="7">
        <v>12</v>
      </c>
      <c r="AE23" s="10">
        <v>0</v>
      </c>
      <c r="AF23" s="7">
        <v>5</v>
      </c>
      <c r="AG23" s="10">
        <v>0</v>
      </c>
      <c r="AH23" s="7">
        <v>0</v>
      </c>
      <c r="AI23" s="10">
        <v>0</v>
      </c>
      <c r="AJ23" s="7">
        <v>0</v>
      </c>
      <c r="AK23" s="10">
        <v>0</v>
      </c>
      <c r="AL23" s="7">
        <v>0</v>
      </c>
      <c r="AM23" s="10">
        <v>0</v>
      </c>
      <c r="AN23" s="7">
        <v>0</v>
      </c>
      <c r="AO23" s="8">
        <v>0</v>
      </c>
      <c r="AP23" s="7">
        <v>0</v>
      </c>
      <c r="AQ23" s="27">
        <v>0</v>
      </c>
      <c r="AR23" s="9">
        <v>3</v>
      </c>
      <c r="AS23" s="27">
        <v>762</v>
      </c>
      <c r="AT23" s="9">
        <v>0</v>
      </c>
      <c r="AU23" s="10">
        <v>0</v>
      </c>
      <c r="AV23" s="7">
        <v>0</v>
      </c>
      <c r="AW23" s="8">
        <v>3</v>
      </c>
      <c r="AX23" s="6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83"/>
      <c r="BK23" s="83"/>
      <c r="BL23" s="83"/>
      <c r="BM23" s="83"/>
      <c r="CA23" s="193" t="str">
        <f t="shared" si="1"/>
        <v/>
      </c>
      <c r="CB23" s="193" t="str">
        <f t="shared" si="2"/>
        <v/>
      </c>
      <c r="CC23" s="193" t="str">
        <f t="shared" si="3"/>
        <v/>
      </c>
      <c r="CD23" s="193" t="str">
        <f t="shared" si="4"/>
        <v/>
      </c>
      <c r="CE23" s="193" t="str">
        <f t="shared" si="5"/>
        <v/>
      </c>
      <c r="CF23" s="86"/>
      <c r="CG23" s="194">
        <f t="shared" si="6"/>
        <v>0</v>
      </c>
      <c r="CH23" s="194">
        <f t="shared" si="7"/>
        <v>0</v>
      </c>
      <c r="CI23" s="194">
        <f t="shared" si="8"/>
        <v>0</v>
      </c>
      <c r="CJ23" s="194">
        <f t="shared" si="9"/>
        <v>0</v>
      </c>
      <c r="CK23" s="194">
        <f t="shared" si="10"/>
        <v>0</v>
      </c>
      <c r="CL23" s="86"/>
      <c r="CM23" s="86"/>
      <c r="CN23" s="86"/>
      <c r="CO23" s="86"/>
      <c r="CP23" s="86"/>
      <c r="CQ23" s="86"/>
      <c r="CR23" s="86"/>
      <c r="CS23" s="86"/>
      <c r="CT23" s="86"/>
      <c r="DF23" s="193" t="str">
        <f>IF(N23&lt;O23,"* Los Procesados deben ser mayor o igual a los Reactivos en los 10 - 14. ","")</f>
        <v/>
      </c>
      <c r="DG23" s="193" t="str">
        <f t="shared" si="35"/>
        <v/>
      </c>
      <c r="DH23" s="193" t="str">
        <f t="shared" si="36"/>
        <v/>
      </c>
      <c r="DI23" s="193" t="str">
        <f t="shared" si="37"/>
        <v/>
      </c>
      <c r="DJ23" s="193" t="str">
        <f t="shared" si="38"/>
        <v/>
      </c>
      <c r="DK23" s="193" t="str">
        <f t="shared" si="39"/>
        <v/>
      </c>
      <c r="DL23" s="193" t="str">
        <f t="shared" si="40"/>
        <v/>
      </c>
      <c r="DM23" s="193" t="str">
        <f t="shared" si="41"/>
        <v/>
      </c>
      <c r="DN23" s="193" t="str">
        <f>IF(AJ23&lt;AK23,"* Los Procesados deben ser mayor o igual a los Reactivos en los 65 a 69. ","")</f>
        <v/>
      </c>
      <c r="DO23" s="193" t="str">
        <f>IF(AL23&lt;AM23,"* Los Procesados deben ser mayor o igual a los Reactivos en los 70 a 74. ","")</f>
        <v/>
      </c>
      <c r="DP23" s="193" t="str">
        <f>IF(AN23&lt;AO23,"* Los Procesados deben ser mayor o igual a los Reactivos en los 75 a 79. ","")</f>
        <v/>
      </c>
      <c r="DQ23" s="193" t="str">
        <f>IF(AP23&lt;AQ23,"* Los Procesados deben ser mayor o igual a los Reactivos en los 80 y más. ","")</f>
        <v/>
      </c>
      <c r="DR23" s="193"/>
      <c r="EA23" s="86"/>
      <c r="EB23" s="86"/>
      <c r="EC23" s="86"/>
      <c r="ED23" s="86"/>
      <c r="EE23" s="86"/>
      <c r="EF23" s="194">
        <f>IF(N23&lt;O23,1,0)</f>
        <v>0</v>
      </c>
      <c r="EG23" s="194">
        <f t="shared" si="42"/>
        <v>0</v>
      </c>
      <c r="EH23" s="194">
        <f t="shared" si="43"/>
        <v>0</v>
      </c>
      <c r="EI23" s="194">
        <f t="shared" si="44"/>
        <v>0</v>
      </c>
      <c r="EJ23" s="194">
        <f t="shared" si="45"/>
        <v>0</v>
      </c>
      <c r="EK23" s="194">
        <f t="shared" si="46"/>
        <v>0</v>
      </c>
      <c r="EL23" s="194">
        <f t="shared" si="47"/>
        <v>0</v>
      </c>
      <c r="EM23" s="194">
        <f t="shared" si="48"/>
        <v>0</v>
      </c>
      <c r="EN23" s="194">
        <f>IF(AJ23&lt;AK23,1,0)</f>
        <v>0</v>
      </c>
      <c r="EO23" s="194">
        <f>IF(AL23&lt;AM23,1,0)</f>
        <v>0</v>
      </c>
      <c r="EP23" s="194">
        <f>IF(AN23&lt;AO23,1,0)</f>
        <v>0</v>
      </c>
      <c r="EQ23" s="194">
        <f>IF(AP23&lt;AQ23,1,0)</f>
        <v>0</v>
      </c>
      <c r="ER23" s="194">
        <v>0</v>
      </c>
      <c r="ES23" s="86"/>
      <c r="ET23" s="86"/>
      <c r="EU23" s="86"/>
      <c r="EV23" s="86"/>
      <c r="EW23" s="86"/>
    </row>
    <row r="24" spans="1:153" ht="16.149999999999999" customHeight="1" x14ac:dyDescent="0.2">
      <c r="A24" s="31" t="s">
        <v>49</v>
      </c>
      <c r="B24" s="100">
        <f>+D24+F24+H24+J24+L24+N24+P24+R24+T24+V24+X24+Z24+AB24+AD24+AF24+AH24+AJ24+AL24+AN24+AP24</f>
        <v>49</v>
      </c>
      <c r="C24" s="40">
        <f>+E24+G24+I24+K24+M24+O24+Q24+S24+U24+W24+Y24+AA24+AC24+AE24+AG24+AI24+AK24+AM24+AO24+AQ24</f>
        <v>4</v>
      </c>
      <c r="D24" s="9">
        <v>0</v>
      </c>
      <c r="E24" s="10">
        <v>0</v>
      </c>
      <c r="F24" s="7">
        <v>0</v>
      </c>
      <c r="G24" s="10">
        <v>0</v>
      </c>
      <c r="H24" s="7">
        <v>0</v>
      </c>
      <c r="I24" s="8">
        <v>0</v>
      </c>
      <c r="J24" s="9">
        <v>1</v>
      </c>
      <c r="K24" s="9">
        <v>0</v>
      </c>
      <c r="L24" s="7">
        <v>0</v>
      </c>
      <c r="M24" s="8">
        <v>0</v>
      </c>
      <c r="N24" s="9">
        <v>0</v>
      </c>
      <c r="O24" s="10">
        <v>0</v>
      </c>
      <c r="P24" s="7">
        <v>6</v>
      </c>
      <c r="Q24" s="10">
        <v>0</v>
      </c>
      <c r="R24" s="7">
        <v>6</v>
      </c>
      <c r="S24" s="10">
        <v>0</v>
      </c>
      <c r="T24" s="7">
        <v>7</v>
      </c>
      <c r="U24" s="10">
        <v>1</v>
      </c>
      <c r="V24" s="7">
        <v>9</v>
      </c>
      <c r="W24" s="10">
        <v>1</v>
      </c>
      <c r="X24" s="7">
        <v>4</v>
      </c>
      <c r="Y24" s="10">
        <v>0</v>
      </c>
      <c r="Z24" s="7">
        <v>5</v>
      </c>
      <c r="AA24" s="10">
        <v>2</v>
      </c>
      <c r="AB24" s="7">
        <v>2</v>
      </c>
      <c r="AC24" s="10">
        <v>0</v>
      </c>
      <c r="AD24" s="7">
        <v>4</v>
      </c>
      <c r="AE24" s="10">
        <v>0</v>
      </c>
      <c r="AF24" s="7">
        <v>1</v>
      </c>
      <c r="AG24" s="10">
        <v>0</v>
      </c>
      <c r="AH24" s="7">
        <v>3</v>
      </c>
      <c r="AI24" s="10">
        <v>0</v>
      </c>
      <c r="AJ24" s="7">
        <v>0</v>
      </c>
      <c r="AK24" s="10">
        <v>0</v>
      </c>
      <c r="AL24" s="7">
        <v>0</v>
      </c>
      <c r="AM24" s="10">
        <v>0</v>
      </c>
      <c r="AN24" s="7">
        <v>1</v>
      </c>
      <c r="AO24" s="10">
        <v>0</v>
      </c>
      <c r="AP24" s="7">
        <v>0</v>
      </c>
      <c r="AQ24" s="27">
        <v>0</v>
      </c>
      <c r="AR24" s="9">
        <v>28</v>
      </c>
      <c r="AS24" s="27">
        <v>21</v>
      </c>
      <c r="AT24" s="9">
        <v>0</v>
      </c>
      <c r="AU24" s="10">
        <v>0</v>
      </c>
      <c r="AV24" s="7">
        <v>0</v>
      </c>
      <c r="AW24" s="8">
        <v>2</v>
      </c>
      <c r="AX24" s="6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83"/>
      <c r="BK24" s="83"/>
      <c r="BL24" s="83"/>
      <c r="BM24" s="83"/>
      <c r="CA24" s="193" t="str">
        <f t="shared" si="1"/>
        <v/>
      </c>
      <c r="CB24" s="193" t="str">
        <f t="shared" si="2"/>
        <v/>
      </c>
      <c r="CC24" s="193" t="str">
        <f t="shared" si="3"/>
        <v/>
      </c>
      <c r="CD24" s="193" t="str">
        <f t="shared" si="4"/>
        <v/>
      </c>
      <c r="CE24" s="193" t="str">
        <f t="shared" si="5"/>
        <v/>
      </c>
      <c r="CF24" s="86"/>
      <c r="CG24" s="194">
        <f t="shared" si="6"/>
        <v>0</v>
      </c>
      <c r="CH24" s="194">
        <f t="shared" si="7"/>
        <v>0</v>
      </c>
      <c r="CI24" s="194">
        <f t="shared" si="8"/>
        <v>0</v>
      </c>
      <c r="CJ24" s="194">
        <f t="shared" si="9"/>
        <v>0</v>
      </c>
      <c r="CK24" s="194">
        <f t="shared" si="10"/>
        <v>0</v>
      </c>
      <c r="CL24" s="86"/>
      <c r="CM24" s="86"/>
      <c r="CN24" s="86"/>
      <c r="CO24" s="86"/>
      <c r="CP24" s="86"/>
      <c r="CQ24" s="86"/>
      <c r="CR24" s="86"/>
      <c r="CS24" s="86"/>
      <c r="CT24" s="86"/>
      <c r="DA24" s="193" t="str">
        <f>IF(D24&lt;E24,"* Los Procesados deben ser mayor o igual a los Reactivos en los Menor de 6 meses. ","")</f>
        <v/>
      </c>
      <c r="DB24" s="193" t="str">
        <f>IF(F24&lt;G24,"* Los Procesados deben ser mayor o igual a los Reactivos en los 6 a 11 meses. ","")</f>
        <v/>
      </c>
      <c r="DC24" s="193" t="str">
        <f>IF(H24&lt;I24,"* Los Procesados deben ser mayor o igual a los Reactivos en los 12-24 meses. ","")</f>
        <v/>
      </c>
      <c r="DD24" s="193" t="str">
        <f>IF(J24&lt;K24,"* Los Procesados deben ser mayor o igual a los Reactivos en los 3 a 4. ","")</f>
        <v/>
      </c>
      <c r="DE24" s="193" t="str">
        <f>IF(L24&lt;M24,"* Los Procesados deben ser mayor o igual a los Reactivos en los 5 a 9. ","")</f>
        <v/>
      </c>
      <c r="DF24" s="193" t="str">
        <f>IF(N24&lt;O24,"* Los Procesados deben ser mayor o igual a los Reactivos en los 10 - 14. ","")</f>
        <v/>
      </c>
      <c r="DG24" s="193" t="str">
        <f t="shared" si="35"/>
        <v/>
      </c>
      <c r="DH24" s="193" t="str">
        <f t="shared" si="36"/>
        <v/>
      </c>
      <c r="DI24" s="193" t="str">
        <f t="shared" si="37"/>
        <v/>
      </c>
      <c r="DJ24" s="193" t="str">
        <f t="shared" si="38"/>
        <v/>
      </c>
      <c r="DK24" s="193" t="str">
        <f t="shared" si="39"/>
        <v/>
      </c>
      <c r="DL24" s="193" t="str">
        <f t="shared" si="40"/>
        <v/>
      </c>
      <c r="DM24" s="193" t="str">
        <f t="shared" si="41"/>
        <v/>
      </c>
      <c r="DN24" s="193" t="str">
        <f>IF(AJ24&lt;AK24,"* Los Procesados deben ser mayor o igual a los Reactivos en los 65 a 69. ","")</f>
        <v/>
      </c>
      <c r="DO24" s="193" t="str">
        <f>IF(AL24&lt;AM24,"* Los Procesados deben ser mayor o igual a los Reactivos en los 70 a 74. ","")</f>
        <v/>
      </c>
      <c r="DP24" s="193" t="str">
        <f>IF(AN24&lt;AO24,"* Los Procesados deben ser mayor o igual a los Reactivos en los 75 a 79. ","")</f>
        <v/>
      </c>
      <c r="DQ24" s="193" t="str">
        <f>IF(AP24&lt;AQ24,"* Los Procesados deben ser mayor o igual a los Reactivos en los 80 y más. ","")</f>
        <v/>
      </c>
      <c r="DR24" s="193"/>
      <c r="EA24" s="194">
        <f>IF(D24&lt;E24,1,0)</f>
        <v>0</v>
      </c>
      <c r="EB24" s="194">
        <f>IF(F24&lt;G24,1,0)</f>
        <v>0</v>
      </c>
      <c r="EC24" s="194">
        <f>IF(H24&lt;I24,1,0)</f>
        <v>0</v>
      </c>
      <c r="ED24" s="194">
        <f>IF(J24&lt;K24,1,0)</f>
        <v>0</v>
      </c>
      <c r="EE24" s="194">
        <f>IF(L24&lt;M24,1,0)</f>
        <v>0</v>
      </c>
      <c r="EF24" s="194">
        <f>IF(N24&lt;O24,1,0)</f>
        <v>0</v>
      </c>
      <c r="EG24" s="194">
        <f t="shared" si="42"/>
        <v>0</v>
      </c>
      <c r="EH24" s="194">
        <f t="shared" si="43"/>
        <v>0</v>
      </c>
      <c r="EI24" s="194">
        <f t="shared" si="44"/>
        <v>0</v>
      </c>
      <c r="EJ24" s="194">
        <f t="shared" si="45"/>
        <v>0</v>
      </c>
      <c r="EK24" s="194">
        <f t="shared" si="46"/>
        <v>0</v>
      </c>
      <c r="EL24" s="194">
        <f t="shared" si="47"/>
        <v>0</v>
      </c>
      <c r="EM24" s="194">
        <f t="shared" si="48"/>
        <v>0</v>
      </c>
      <c r="EN24" s="194">
        <f>IF(AJ24&lt;AK24,1,0)</f>
        <v>0</v>
      </c>
      <c r="EO24" s="194">
        <f>IF(AL24&lt;AM24,1,0)</f>
        <v>0</v>
      </c>
      <c r="EP24" s="194">
        <f>IF(AN24&lt;AO24,1,0)</f>
        <v>0</v>
      </c>
      <c r="EQ24" s="194">
        <f>IF(AP24&lt;AQ24,1,0)</f>
        <v>0</v>
      </c>
      <c r="ER24" s="194">
        <v>0</v>
      </c>
      <c r="ES24" s="86"/>
      <c r="ET24" s="86"/>
      <c r="EU24" s="86"/>
      <c r="EV24" s="86"/>
      <c r="EW24" s="86"/>
    </row>
    <row r="25" spans="1:153" ht="16.149999999999999" customHeight="1" x14ac:dyDescent="0.2">
      <c r="A25" s="31" t="s">
        <v>50</v>
      </c>
      <c r="B25" s="100">
        <f>+P25+R25+T25+V25+X25+Z25+AB25+AD25+AF25+AH25+AJ25+AL25+AN25+AP25</f>
        <v>270</v>
      </c>
      <c r="C25" s="40">
        <f>+Q25+S25+U25+W25+Y25+AA25+AC25+AE25+AG25+AI25+AK25+AM25+AO25+AQ25</f>
        <v>6</v>
      </c>
      <c r="D25" s="192"/>
      <c r="E25" s="49"/>
      <c r="F25" s="32"/>
      <c r="G25" s="49"/>
      <c r="H25" s="32"/>
      <c r="I25" s="49"/>
      <c r="J25" s="32"/>
      <c r="K25" s="49"/>
      <c r="L25" s="32"/>
      <c r="M25" s="53"/>
      <c r="N25" s="192"/>
      <c r="O25" s="49"/>
      <c r="P25" s="7">
        <v>15</v>
      </c>
      <c r="Q25" s="10">
        <v>0</v>
      </c>
      <c r="R25" s="7">
        <v>32</v>
      </c>
      <c r="S25" s="10">
        <v>2</v>
      </c>
      <c r="T25" s="7">
        <v>36</v>
      </c>
      <c r="U25" s="10">
        <v>0</v>
      </c>
      <c r="V25" s="7">
        <v>23</v>
      </c>
      <c r="W25" s="10">
        <v>1</v>
      </c>
      <c r="X25" s="7">
        <v>11</v>
      </c>
      <c r="Y25" s="10">
        <v>0</v>
      </c>
      <c r="Z25" s="7">
        <v>5</v>
      </c>
      <c r="AA25" s="10">
        <v>0</v>
      </c>
      <c r="AB25" s="7">
        <v>7</v>
      </c>
      <c r="AC25" s="10">
        <v>1</v>
      </c>
      <c r="AD25" s="7">
        <v>10</v>
      </c>
      <c r="AE25" s="10">
        <v>0</v>
      </c>
      <c r="AF25" s="7">
        <v>9</v>
      </c>
      <c r="AG25" s="10">
        <v>0</v>
      </c>
      <c r="AH25" s="7">
        <v>10</v>
      </c>
      <c r="AI25" s="10">
        <v>1</v>
      </c>
      <c r="AJ25" s="7">
        <v>36</v>
      </c>
      <c r="AK25" s="10">
        <v>0</v>
      </c>
      <c r="AL25" s="7">
        <v>43</v>
      </c>
      <c r="AM25" s="10">
        <v>0</v>
      </c>
      <c r="AN25" s="7">
        <v>15</v>
      </c>
      <c r="AO25" s="10">
        <v>1</v>
      </c>
      <c r="AP25" s="7">
        <v>18</v>
      </c>
      <c r="AQ25" s="27">
        <v>0</v>
      </c>
      <c r="AR25" s="9">
        <v>121</v>
      </c>
      <c r="AS25" s="27">
        <v>149</v>
      </c>
      <c r="AT25" s="9">
        <v>0</v>
      </c>
      <c r="AU25" s="10">
        <v>0</v>
      </c>
      <c r="AV25" s="7">
        <v>0</v>
      </c>
      <c r="AW25" s="8">
        <v>3</v>
      </c>
      <c r="AX25" s="6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83"/>
      <c r="BK25" s="83"/>
      <c r="BL25" s="83"/>
      <c r="BM25" s="83"/>
      <c r="CA25" s="193" t="str">
        <f t="shared" si="1"/>
        <v/>
      </c>
      <c r="CB25" s="193" t="str">
        <f t="shared" si="2"/>
        <v/>
      </c>
      <c r="CC25" s="193" t="str">
        <f t="shared" si="3"/>
        <v/>
      </c>
      <c r="CD25" s="193" t="str">
        <f t="shared" si="4"/>
        <v/>
      </c>
      <c r="CE25" s="193" t="str">
        <f t="shared" si="5"/>
        <v/>
      </c>
      <c r="CF25" s="86"/>
      <c r="CG25" s="194">
        <f t="shared" si="6"/>
        <v>0</v>
      </c>
      <c r="CH25" s="194">
        <f t="shared" si="7"/>
        <v>0</v>
      </c>
      <c r="CI25" s="194">
        <f t="shared" si="8"/>
        <v>0</v>
      </c>
      <c r="CJ25" s="194">
        <f t="shared" si="9"/>
        <v>0</v>
      </c>
      <c r="CK25" s="194">
        <f t="shared" si="10"/>
        <v>0</v>
      </c>
      <c r="CL25" s="86"/>
      <c r="CM25" s="86"/>
      <c r="CN25" s="86"/>
      <c r="CO25" s="86"/>
      <c r="CP25" s="86"/>
      <c r="CQ25" s="86"/>
      <c r="CR25" s="86"/>
      <c r="CS25" s="86"/>
      <c r="CT25" s="86"/>
      <c r="DG25" s="193" t="str">
        <f t="shared" si="35"/>
        <v/>
      </c>
      <c r="DH25" s="193" t="str">
        <f t="shared" si="36"/>
        <v/>
      </c>
      <c r="DI25" s="193" t="str">
        <f t="shared" si="37"/>
        <v/>
      </c>
      <c r="DJ25" s="193" t="str">
        <f t="shared" si="38"/>
        <v/>
      </c>
      <c r="DK25" s="193" t="str">
        <f t="shared" si="39"/>
        <v/>
      </c>
      <c r="DL25" s="193" t="str">
        <f t="shared" si="40"/>
        <v/>
      </c>
      <c r="DM25" s="193" t="str">
        <f t="shared" si="41"/>
        <v/>
      </c>
      <c r="DN25" s="193" t="str">
        <f>IF(AJ25&lt;AK25,"* Los Procesados deben ser mayor o igual a los Reactivos en los 65 a 69. ","")</f>
        <v/>
      </c>
      <c r="DO25" s="193" t="str">
        <f>IF(AL25&lt;AM25,"* Los Procesados deben ser mayor o igual a los Reactivos en los 70 a 74. ","")</f>
        <v/>
      </c>
      <c r="DP25" s="193" t="str">
        <f>IF(AN25&lt;AO25,"* Los Procesados deben ser mayor o igual a los Reactivos en los 75 a 79. ","")</f>
        <v/>
      </c>
      <c r="DQ25" s="193" t="str">
        <f>IF(AP25&lt;AQ25,"* Los Procesados deben ser mayor o igual a los Reactivos en los 80 y más. ","")</f>
        <v/>
      </c>
      <c r="DR25" s="193"/>
      <c r="EA25" s="86"/>
      <c r="EB25" s="86"/>
      <c r="EC25" s="86"/>
      <c r="ED25" s="86"/>
      <c r="EE25" s="86"/>
      <c r="EF25" s="86"/>
      <c r="EG25" s="194">
        <f t="shared" si="42"/>
        <v>0</v>
      </c>
      <c r="EH25" s="194">
        <f t="shared" si="43"/>
        <v>0</v>
      </c>
      <c r="EI25" s="194">
        <f t="shared" si="44"/>
        <v>0</v>
      </c>
      <c r="EJ25" s="194">
        <f t="shared" si="45"/>
        <v>0</v>
      </c>
      <c r="EK25" s="194">
        <f t="shared" si="46"/>
        <v>0</v>
      </c>
      <c r="EL25" s="194">
        <f t="shared" si="47"/>
        <v>0</v>
      </c>
      <c r="EM25" s="194">
        <f t="shared" si="48"/>
        <v>0</v>
      </c>
      <c r="EN25" s="194">
        <f>IF(AJ25&lt;AK25,1,0)</f>
        <v>0</v>
      </c>
      <c r="EO25" s="194">
        <f>IF(AL25&lt;AM25,1,0)</f>
        <v>0</v>
      </c>
      <c r="EP25" s="194">
        <f>IF(AN25&lt;AO25,1,0)</f>
        <v>0</v>
      </c>
      <c r="EQ25" s="194">
        <f>IF(AP25&lt;AQ25,1,0)</f>
        <v>0</v>
      </c>
      <c r="ER25" s="194">
        <v>0</v>
      </c>
      <c r="ES25" s="86"/>
      <c r="ET25" s="86"/>
      <c r="EU25" s="86"/>
      <c r="EV25" s="86"/>
      <c r="EW25" s="86"/>
    </row>
    <row r="26" spans="1:153" ht="16.149999999999999" customHeight="1" x14ac:dyDescent="0.2">
      <c r="A26" s="31" t="s">
        <v>51</v>
      </c>
      <c r="B26" s="100">
        <f>+P26+R26+T26+V26+X26+Z26+AB26+AD26+AF26+AH26</f>
        <v>2</v>
      </c>
      <c r="C26" s="40">
        <f>+Q26+S26+U26+W26+Y26+AA26+AC26+AE26+AG26+AI26</f>
        <v>0</v>
      </c>
      <c r="D26" s="192"/>
      <c r="E26" s="49"/>
      <c r="F26" s="32"/>
      <c r="G26" s="49"/>
      <c r="H26" s="32"/>
      <c r="I26" s="49"/>
      <c r="J26" s="32"/>
      <c r="K26" s="49"/>
      <c r="L26" s="32"/>
      <c r="M26" s="53"/>
      <c r="N26" s="192"/>
      <c r="O26" s="49"/>
      <c r="P26" s="7">
        <v>0</v>
      </c>
      <c r="Q26" s="10">
        <v>0</v>
      </c>
      <c r="R26" s="7">
        <v>0</v>
      </c>
      <c r="S26" s="10">
        <v>0</v>
      </c>
      <c r="T26" s="7">
        <v>0</v>
      </c>
      <c r="U26" s="10">
        <v>0</v>
      </c>
      <c r="V26" s="7">
        <v>0</v>
      </c>
      <c r="W26" s="10">
        <v>0</v>
      </c>
      <c r="X26" s="7">
        <v>0</v>
      </c>
      <c r="Y26" s="10">
        <v>0</v>
      </c>
      <c r="Z26" s="7">
        <v>0</v>
      </c>
      <c r="AA26" s="10">
        <v>0</v>
      </c>
      <c r="AB26" s="7">
        <v>0</v>
      </c>
      <c r="AC26" s="10">
        <v>0</v>
      </c>
      <c r="AD26" s="7">
        <v>1</v>
      </c>
      <c r="AE26" s="10">
        <v>0</v>
      </c>
      <c r="AF26" s="7">
        <v>0</v>
      </c>
      <c r="AG26" s="10">
        <v>0</v>
      </c>
      <c r="AH26" s="7">
        <v>1</v>
      </c>
      <c r="AI26" s="10">
        <v>0</v>
      </c>
      <c r="AJ26" s="32"/>
      <c r="AK26" s="49"/>
      <c r="AL26" s="32"/>
      <c r="AM26" s="49"/>
      <c r="AN26" s="32"/>
      <c r="AO26" s="49"/>
      <c r="AP26" s="32"/>
      <c r="AQ26" s="200"/>
      <c r="AR26" s="9">
        <v>1</v>
      </c>
      <c r="AS26" s="27">
        <v>1</v>
      </c>
      <c r="AT26" s="9">
        <v>0</v>
      </c>
      <c r="AU26" s="10">
        <v>0</v>
      </c>
      <c r="AV26" s="7">
        <v>0</v>
      </c>
      <c r="AW26" s="8">
        <v>0</v>
      </c>
      <c r="AX26" s="6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83"/>
      <c r="BK26" s="83"/>
      <c r="BL26" s="83"/>
      <c r="BM26" s="83"/>
      <c r="CA26" s="193" t="str">
        <f t="shared" si="1"/>
        <v/>
      </c>
      <c r="CB26" s="193" t="str">
        <f t="shared" si="2"/>
        <v/>
      </c>
      <c r="CC26" s="193" t="str">
        <f t="shared" si="3"/>
        <v/>
      </c>
      <c r="CD26" s="193" t="str">
        <f t="shared" si="4"/>
        <v/>
      </c>
      <c r="CE26" s="193" t="str">
        <f t="shared" si="5"/>
        <v/>
      </c>
      <c r="CF26" s="86"/>
      <c r="CG26" s="194">
        <f t="shared" si="6"/>
        <v>0</v>
      </c>
      <c r="CH26" s="194">
        <f t="shared" si="7"/>
        <v>0</v>
      </c>
      <c r="CI26" s="194">
        <f t="shared" si="8"/>
        <v>0</v>
      </c>
      <c r="CJ26" s="194">
        <f t="shared" si="9"/>
        <v>0</v>
      </c>
      <c r="CK26" s="194">
        <f t="shared" si="10"/>
        <v>0</v>
      </c>
      <c r="CL26" s="86"/>
      <c r="CM26" s="86"/>
      <c r="CN26" s="86"/>
      <c r="CO26" s="86"/>
      <c r="CP26" s="86"/>
      <c r="CQ26" s="86"/>
      <c r="CR26" s="86"/>
      <c r="CS26" s="86"/>
      <c r="CT26" s="86"/>
      <c r="DG26" s="193" t="str">
        <f t="shared" si="35"/>
        <v/>
      </c>
      <c r="DH26" s="193" t="str">
        <f t="shared" si="36"/>
        <v/>
      </c>
      <c r="DI26" s="193" t="str">
        <f t="shared" si="37"/>
        <v/>
      </c>
      <c r="DJ26" s="193" t="str">
        <f t="shared" si="38"/>
        <v/>
      </c>
      <c r="DK26" s="193" t="str">
        <f t="shared" si="39"/>
        <v/>
      </c>
      <c r="DL26" s="193" t="str">
        <f t="shared" si="40"/>
        <v/>
      </c>
      <c r="DM26" s="193" t="str">
        <f t="shared" si="41"/>
        <v/>
      </c>
      <c r="DN26" s="193" t="str">
        <f>IF(AD26&lt;AE26,"* Los Procesados deben ser mayor o igual a los Reactivos en los 50 a 54. ","")</f>
        <v/>
      </c>
      <c r="DR26" s="193"/>
      <c r="EA26" s="86"/>
      <c r="EB26" s="86"/>
      <c r="EC26" s="86"/>
      <c r="ED26" s="86"/>
      <c r="EE26" s="86"/>
      <c r="EF26" s="86"/>
      <c r="EG26" s="194">
        <f t="shared" si="42"/>
        <v>0</v>
      </c>
      <c r="EH26" s="194">
        <f t="shared" si="43"/>
        <v>0</v>
      </c>
      <c r="EI26" s="194">
        <f t="shared" si="44"/>
        <v>0</v>
      </c>
      <c r="EJ26" s="194">
        <f t="shared" si="45"/>
        <v>0</v>
      </c>
      <c r="EK26" s="194">
        <f t="shared" si="46"/>
        <v>0</v>
      </c>
      <c r="EL26" s="194">
        <f t="shared" si="47"/>
        <v>0</v>
      </c>
      <c r="EM26" s="194">
        <f t="shared" si="48"/>
        <v>0</v>
      </c>
      <c r="EN26" s="194">
        <f>IF(AD26&lt;AE26,1,0)</f>
        <v>0</v>
      </c>
      <c r="EO26" s="86"/>
      <c r="EP26" s="86"/>
      <c r="EQ26" s="86"/>
      <c r="ER26" s="194">
        <v>0</v>
      </c>
      <c r="ES26" s="86"/>
      <c r="ET26" s="86"/>
      <c r="EU26" s="86"/>
      <c r="EV26" s="86"/>
      <c r="EW26" s="86"/>
    </row>
    <row r="27" spans="1:153" ht="16.149999999999999" customHeight="1" x14ac:dyDescent="0.2">
      <c r="A27" s="31" t="s">
        <v>52</v>
      </c>
      <c r="B27" s="100">
        <f t="shared" ref="B27:C29" si="49">+D27+F27+H27+J27+L27+N27+P27+R27+T27+V27+X27+Z27+AB27+AD27+AF27+AH27+AJ27+AL27+AN27+AP27</f>
        <v>0</v>
      </c>
      <c r="C27" s="40">
        <f t="shared" si="49"/>
        <v>0</v>
      </c>
      <c r="D27" s="9"/>
      <c r="E27" s="10"/>
      <c r="F27" s="7"/>
      <c r="G27" s="10"/>
      <c r="H27" s="7"/>
      <c r="I27" s="8"/>
      <c r="J27" s="9"/>
      <c r="K27" s="9"/>
      <c r="L27" s="7"/>
      <c r="M27" s="8"/>
      <c r="N27" s="9"/>
      <c r="O27" s="10"/>
      <c r="P27" s="7">
        <v>0</v>
      </c>
      <c r="Q27" s="10">
        <v>0</v>
      </c>
      <c r="R27" s="7">
        <v>0</v>
      </c>
      <c r="S27" s="10">
        <v>0</v>
      </c>
      <c r="T27" s="7">
        <v>0</v>
      </c>
      <c r="U27" s="10">
        <v>0</v>
      </c>
      <c r="V27" s="7">
        <v>0</v>
      </c>
      <c r="W27" s="10">
        <v>0</v>
      </c>
      <c r="X27" s="7">
        <v>0</v>
      </c>
      <c r="Y27" s="10">
        <v>0</v>
      </c>
      <c r="Z27" s="7">
        <v>0</v>
      </c>
      <c r="AA27" s="10">
        <v>0</v>
      </c>
      <c r="AB27" s="7">
        <v>0</v>
      </c>
      <c r="AC27" s="10">
        <v>0</v>
      </c>
      <c r="AD27" s="7">
        <v>0</v>
      </c>
      <c r="AE27" s="10">
        <v>0</v>
      </c>
      <c r="AF27" s="7">
        <v>0</v>
      </c>
      <c r="AG27" s="10">
        <v>0</v>
      </c>
      <c r="AH27" s="7">
        <v>0</v>
      </c>
      <c r="AI27" s="10">
        <v>0</v>
      </c>
      <c r="AJ27" s="7">
        <v>0</v>
      </c>
      <c r="AK27" s="10">
        <v>0</v>
      </c>
      <c r="AL27" s="7">
        <v>0</v>
      </c>
      <c r="AM27" s="10">
        <v>0</v>
      </c>
      <c r="AN27" s="7">
        <v>0</v>
      </c>
      <c r="AO27" s="10">
        <v>0</v>
      </c>
      <c r="AP27" s="7">
        <v>0</v>
      </c>
      <c r="AQ27" s="27">
        <v>0</v>
      </c>
      <c r="AR27" s="9">
        <v>0</v>
      </c>
      <c r="AS27" s="27">
        <v>0</v>
      </c>
      <c r="AT27" s="9">
        <v>0</v>
      </c>
      <c r="AU27" s="10">
        <v>0</v>
      </c>
      <c r="AV27" s="7">
        <v>0</v>
      </c>
      <c r="AW27" s="8">
        <v>0</v>
      </c>
      <c r="AX27" s="6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83"/>
      <c r="BK27" s="83"/>
      <c r="BL27" s="83"/>
      <c r="BM27" s="83"/>
      <c r="CA27" s="193" t="str">
        <f t="shared" si="1"/>
        <v/>
      </c>
      <c r="CB27" s="193" t="str">
        <f t="shared" si="2"/>
        <v/>
      </c>
      <c r="CC27" s="193" t="str">
        <f t="shared" si="3"/>
        <v/>
      </c>
      <c r="CD27" s="193" t="str">
        <f t="shared" si="4"/>
        <v/>
      </c>
      <c r="CE27" s="193" t="str">
        <f t="shared" si="5"/>
        <v/>
      </c>
      <c r="CF27" s="86"/>
      <c r="CG27" s="194">
        <f t="shared" si="6"/>
        <v>0</v>
      </c>
      <c r="CH27" s="194">
        <f t="shared" si="7"/>
        <v>0</v>
      </c>
      <c r="CI27" s="194">
        <f t="shared" si="8"/>
        <v>0</v>
      </c>
      <c r="CJ27" s="194">
        <f t="shared" si="9"/>
        <v>0</v>
      </c>
      <c r="CK27" s="194">
        <f t="shared" si="10"/>
        <v>0</v>
      </c>
      <c r="CL27" s="86"/>
      <c r="CM27" s="86"/>
      <c r="CN27" s="86"/>
      <c r="CO27" s="86"/>
      <c r="CP27" s="86"/>
      <c r="CQ27" s="86"/>
      <c r="CR27" s="86"/>
      <c r="CS27" s="86"/>
      <c r="CT27" s="86"/>
      <c r="DA27" s="193" t="str">
        <f>IF(D27&lt;E27,"* Los Procesados deben ser mayor o igual a los Reactivos en los Menor de 6 meses. ","")</f>
        <v/>
      </c>
      <c r="DB27" s="193" t="str">
        <f>IF(F27&lt;G27,"* Los Procesados deben ser mayor o igual a los Reactivos en los 6 a 11 meses. ","")</f>
        <v/>
      </c>
      <c r="DC27" s="193" t="str">
        <f>IF(H27&lt;I27,"* Los Procesados deben ser mayor o igual a los Reactivos en los 12-24 meses. ","")</f>
        <v/>
      </c>
      <c r="DD27" s="193" t="str">
        <f>IF(J27&lt;K27,"* Los Procesados deben ser mayor o igual a los Reactivos en los 3 a 4. ","")</f>
        <v/>
      </c>
      <c r="DE27" s="193" t="str">
        <f>IF(L27&lt;M27,"* Los Procesados deben ser mayor o igual a los Reactivos en los 5 a 9. ","")</f>
        <v/>
      </c>
      <c r="DF27" s="193" t="str">
        <f>IF(N27&lt;O27,"* Los Procesados deben ser mayor o igual a los Reactivos en los 10 - 14. ","")</f>
        <v/>
      </c>
      <c r="DG27" s="193" t="str">
        <f t="shared" si="35"/>
        <v/>
      </c>
      <c r="DH27" s="193" t="str">
        <f t="shared" si="36"/>
        <v/>
      </c>
      <c r="DI27" s="193" t="str">
        <f t="shared" si="37"/>
        <v/>
      </c>
      <c r="DJ27" s="193" t="str">
        <f t="shared" si="38"/>
        <v/>
      </c>
      <c r="DK27" s="193" t="str">
        <f t="shared" si="39"/>
        <v/>
      </c>
      <c r="DL27" s="193" t="str">
        <f t="shared" si="40"/>
        <v/>
      </c>
      <c r="DM27" s="193" t="str">
        <f t="shared" si="41"/>
        <v/>
      </c>
      <c r="DN27" s="193" t="str">
        <f>IF(AJ27&lt;AK27,"* Los Procesados deben ser mayor o igual a los Reactivos en los 65 a 69. ","")</f>
        <v/>
      </c>
      <c r="DO27" s="193" t="str">
        <f>IF(AL27&lt;AM27,"* Los Procesados deben ser mayor o igual a los Reactivos en los 70 a 74. ","")</f>
        <v/>
      </c>
      <c r="DP27" s="193" t="str">
        <f>IF(AN27&lt;AO27,"* Los Procesados deben ser mayor o igual a los Reactivos en los 75 a 79. ","")</f>
        <v/>
      </c>
      <c r="DQ27" s="193" t="str">
        <f>IF(AP27&lt;AQ27,"* Los Procesados deben ser mayor o igual a los Reactivos en los 80 y más. ","")</f>
        <v/>
      </c>
      <c r="DR27" s="193"/>
      <c r="EA27" s="194">
        <f>IF(D27&lt;E27,1,0)</f>
        <v>0</v>
      </c>
      <c r="EB27" s="194">
        <f>IF(F27&lt;G27,1,0)</f>
        <v>0</v>
      </c>
      <c r="EC27" s="194">
        <f>IF(H27&lt;I27,1,0)</f>
        <v>0</v>
      </c>
      <c r="ED27" s="194">
        <f>IF(J27&lt;K27,1,0)</f>
        <v>0</v>
      </c>
      <c r="EE27" s="194">
        <f>IF(L27&lt;M27,1,0)</f>
        <v>0</v>
      </c>
      <c r="EF27" s="194">
        <f>IF(N27&lt;O27,1,0)</f>
        <v>0</v>
      </c>
      <c r="EG27" s="194">
        <f t="shared" si="42"/>
        <v>0</v>
      </c>
      <c r="EH27" s="194">
        <f t="shared" si="43"/>
        <v>0</v>
      </c>
      <c r="EI27" s="194">
        <f t="shared" si="44"/>
        <v>0</v>
      </c>
      <c r="EJ27" s="194">
        <f t="shared" si="45"/>
        <v>0</v>
      </c>
      <c r="EK27" s="194">
        <f t="shared" si="46"/>
        <v>0</v>
      </c>
      <c r="EL27" s="194">
        <f t="shared" si="47"/>
        <v>0</v>
      </c>
      <c r="EM27" s="194">
        <f t="shared" si="48"/>
        <v>0</v>
      </c>
      <c r="EN27" s="194">
        <f>IF(AJ27&lt;AK27,1,0)</f>
        <v>0</v>
      </c>
      <c r="EO27" s="194">
        <f>IF(AL27&lt;AM27,1,0)</f>
        <v>0</v>
      </c>
      <c r="EP27" s="194">
        <f>IF(AN27&lt;AO27,1,0)</f>
        <v>0</v>
      </c>
      <c r="EQ27" s="194">
        <f>IF(AP27&lt;AQ27,1,0)</f>
        <v>0</v>
      </c>
      <c r="ER27" s="194">
        <v>0</v>
      </c>
      <c r="ES27" s="86"/>
      <c r="ET27" s="86"/>
      <c r="EU27" s="86"/>
      <c r="EV27" s="86"/>
      <c r="EW27" s="86"/>
    </row>
    <row r="28" spans="1:153" ht="16.149999999999999" customHeight="1" x14ac:dyDescent="0.2">
      <c r="A28" s="31" t="s">
        <v>53</v>
      </c>
      <c r="B28" s="100">
        <f t="shared" si="49"/>
        <v>0</v>
      </c>
      <c r="C28" s="40">
        <f t="shared" si="49"/>
        <v>0</v>
      </c>
      <c r="D28" s="9"/>
      <c r="E28" s="10"/>
      <c r="F28" s="7"/>
      <c r="G28" s="10"/>
      <c r="H28" s="7"/>
      <c r="I28" s="8"/>
      <c r="J28" s="9"/>
      <c r="K28" s="9"/>
      <c r="L28" s="7"/>
      <c r="M28" s="8"/>
      <c r="N28" s="9"/>
      <c r="O28" s="10"/>
      <c r="P28" s="7">
        <v>0</v>
      </c>
      <c r="Q28" s="10">
        <v>0</v>
      </c>
      <c r="R28" s="7">
        <v>0</v>
      </c>
      <c r="S28" s="10">
        <v>0</v>
      </c>
      <c r="T28" s="7">
        <v>0</v>
      </c>
      <c r="U28" s="10">
        <v>0</v>
      </c>
      <c r="V28" s="7">
        <v>0</v>
      </c>
      <c r="W28" s="10">
        <v>0</v>
      </c>
      <c r="X28" s="7">
        <v>0</v>
      </c>
      <c r="Y28" s="10">
        <v>0</v>
      </c>
      <c r="Z28" s="7">
        <v>0</v>
      </c>
      <c r="AA28" s="10">
        <v>0</v>
      </c>
      <c r="AB28" s="7">
        <v>0</v>
      </c>
      <c r="AC28" s="10">
        <v>0</v>
      </c>
      <c r="AD28" s="7">
        <v>0</v>
      </c>
      <c r="AE28" s="10">
        <v>0</v>
      </c>
      <c r="AF28" s="7">
        <v>0</v>
      </c>
      <c r="AG28" s="10">
        <v>0</v>
      </c>
      <c r="AH28" s="7">
        <v>0</v>
      </c>
      <c r="AI28" s="10">
        <v>0</v>
      </c>
      <c r="AJ28" s="7">
        <v>0</v>
      </c>
      <c r="AK28" s="10">
        <v>0</v>
      </c>
      <c r="AL28" s="7">
        <v>0</v>
      </c>
      <c r="AM28" s="10">
        <v>0</v>
      </c>
      <c r="AN28" s="7">
        <v>0</v>
      </c>
      <c r="AO28" s="10">
        <v>0</v>
      </c>
      <c r="AP28" s="7">
        <v>0</v>
      </c>
      <c r="AQ28" s="27">
        <v>0</v>
      </c>
      <c r="AR28" s="9">
        <v>0</v>
      </c>
      <c r="AS28" s="27">
        <v>0</v>
      </c>
      <c r="AT28" s="9">
        <v>0</v>
      </c>
      <c r="AU28" s="10">
        <v>0</v>
      </c>
      <c r="AV28" s="7">
        <v>0</v>
      </c>
      <c r="AW28" s="8">
        <v>0</v>
      </c>
      <c r="AX28" s="6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83"/>
      <c r="BK28" s="83"/>
      <c r="BL28" s="83"/>
      <c r="BM28" s="83"/>
      <c r="CA28" s="193" t="str">
        <f t="shared" si="1"/>
        <v/>
      </c>
      <c r="CB28" s="193" t="str">
        <f t="shared" si="2"/>
        <v/>
      </c>
      <c r="CC28" s="193" t="str">
        <f t="shared" si="3"/>
        <v/>
      </c>
      <c r="CD28" s="193" t="str">
        <f t="shared" si="4"/>
        <v/>
      </c>
      <c r="CE28" s="193" t="str">
        <f t="shared" si="5"/>
        <v/>
      </c>
      <c r="CF28" s="86"/>
      <c r="CG28" s="194">
        <f t="shared" si="6"/>
        <v>0</v>
      </c>
      <c r="CH28" s="194">
        <f t="shared" si="7"/>
        <v>0</v>
      </c>
      <c r="CI28" s="194">
        <f t="shared" si="8"/>
        <v>0</v>
      </c>
      <c r="CJ28" s="194">
        <f t="shared" si="9"/>
        <v>0</v>
      </c>
      <c r="CK28" s="194">
        <f t="shared" si="10"/>
        <v>0</v>
      </c>
      <c r="CL28" s="86"/>
      <c r="CM28" s="86"/>
      <c r="CN28" s="86"/>
      <c r="CO28" s="86"/>
      <c r="CP28" s="86"/>
      <c r="CQ28" s="86"/>
      <c r="CR28" s="86"/>
      <c r="CS28" s="86"/>
      <c r="CT28" s="86"/>
      <c r="DA28" s="193" t="str">
        <f>IF(D28&lt;E28,"* Los Procesados deben ser mayor o igual a los Reactivos en los Menor de 6 meses. ","")</f>
        <v/>
      </c>
      <c r="DB28" s="193" t="str">
        <f>IF(F28&lt;G28,"* Los Procesados deben ser mayor o igual a los Reactivos en los 6 a 11 meses. ","")</f>
        <v/>
      </c>
      <c r="DC28" s="193" t="str">
        <f>IF(H28&lt;I28,"* Los Procesados deben ser mayor o igual a los Reactivos en los 12-24 meses. ","")</f>
        <v/>
      </c>
      <c r="DD28" s="193" t="str">
        <f>IF(J28&lt;K28,"* Los Procesados deben ser mayor o igual a los Reactivos en los 3 a 4. ","")</f>
        <v/>
      </c>
      <c r="DE28" s="193" t="str">
        <f>IF(L28&lt;M28,"* Los Procesados deben ser mayor o igual a los Reactivos en los 5 a 9. ","")</f>
        <v/>
      </c>
      <c r="DF28" s="193" t="str">
        <f>IF(N28&lt;O28,"* Los Procesados deben ser mayor o igual a los Reactivos en los 10 - 14. ","")</f>
        <v/>
      </c>
      <c r="DG28" s="193" t="str">
        <f t="shared" si="35"/>
        <v/>
      </c>
      <c r="DH28" s="193" t="str">
        <f t="shared" si="36"/>
        <v/>
      </c>
      <c r="DI28" s="193" t="str">
        <f t="shared" si="37"/>
        <v/>
      </c>
      <c r="DJ28" s="193" t="str">
        <f t="shared" si="38"/>
        <v/>
      </c>
      <c r="DK28" s="193" t="str">
        <f t="shared" si="39"/>
        <v/>
      </c>
      <c r="DL28" s="193" t="str">
        <f t="shared" si="40"/>
        <v/>
      </c>
      <c r="DM28" s="193" t="str">
        <f t="shared" si="41"/>
        <v/>
      </c>
      <c r="DN28" s="193" t="str">
        <f>IF(AJ28&lt;AK28,"* Los Procesados deben ser mayor o igual a los Reactivos en los 65 a 69. ","")</f>
        <v/>
      </c>
      <c r="DO28" s="193" t="str">
        <f>IF(AL28&lt;AM28,"* Los Procesados deben ser mayor o igual a los Reactivos en los 70 a 74. ","")</f>
        <v/>
      </c>
      <c r="DP28" s="193" t="str">
        <f>IF(AN28&lt;AO28,"* Los Procesados deben ser mayor o igual a los Reactivos en los 75 a 79. ","")</f>
        <v/>
      </c>
      <c r="DQ28" s="193" t="str">
        <f>IF(AP28&lt;AQ28,"* Los Procesados deben ser mayor o igual a los Reactivos en los 80 y más. ","")</f>
        <v/>
      </c>
      <c r="DR28" s="193"/>
      <c r="EA28" s="194">
        <f>IF(D28&lt;E28,1,0)</f>
        <v>0</v>
      </c>
      <c r="EB28" s="194">
        <f>IF(F28&lt;G28,1,0)</f>
        <v>0</v>
      </c>
      <c r="EC28" s="194">
        <f>IF(H28&lt;I28,1,0)</f>
        <v>0</v>
      </c>
      <c r="ED28" s="194">
        <f>IF(J28&lt;K28,1,0)</f>
        <v>0</v>
      </c>
      <c r="EE28" s="194">
        <f>IF(L28&lt;M28,1,0)</f>
        <v>0</v>
      </c>
      <c r="EF28" s="194">
        <f>IF(N28&lt;O28,1,0)</f>
        <v>0</v>
      </c>
      <c r="EG28" s="194">
        <f t="shared" si="42"/>
        <v>0</v>
      </c>
      <c r="EH28" s="194">
        <f t="shared" si="43"/>
        <v>0</v>
      </c>
      <c r="EI28" s="194">
        <f t="shared" si="44"/>
        <v>0</v>
      </c>
      <c r="EJ28" s="194">
        <f t="shared" si="45"/>
        <v>0</v>
      </c>
      <c r="EK28" s="194">
        <f t="shared" si="46"/>
        <v>0</v>
      </c>
      <c r="EL28" s="194">
        <f t="shared" si="47"/>
        <v>0</v>
      </c>
      <c r="EM28" s="194">
        <f t="shared" si="48"/>
        <v>0</v>
      </c>
      <c r="EN28" s="194">
        <f>IF(AJ28&lt;AK28,1,0)</f>
        <v>0</v>
      </c>
      <c r="EO28" s="194">
        <f>IF(AL28&lt;AM28,1,0)</f>
        <v>0</v>
      </c>
      <c r="EP28" s="194">
        <f>IF(AN28&lt;AO28,1,0)</f>
        <v>0</v>
      </c>
      <c r="EQ28" s="194">
        <f>IF(AP28&lt;AQ28,1,0)</f>
        <v>0</v>
      </c>
      <c r="ER28" s="194">
        <v>0</v>
      </c>
      <c r="ES28" s="86"/>
      <c r="ET28" s="86"/>
      <c r="EU28" s="86"/>
      <c r="EV28" s="86"/>
      <c r="EW28" s="86"/>
    </row>
    <row r="29" spans="1:153" ht="16.149999999999999" customHeight="1" x14ac:dyDescent="0.2">
      <c r="A29" s="102" t="s">
        <v>54</v>
      </c>
      <c r="B29" s="103">
        <f t="shared" si="49"/>
        <v>2</v>
      </c>
      <c r="C29" s="104">
        <f t="shared" si="49"/>
        <v>0</v>
      </c>
      <c r="D29" s="14">
        <v>0</v>
      </c>
      <c r="E29" s="24">
        <v>0</v>
      </c>
      <c r="F29" s="11">
        <v>0</v>
      </c>
      <c r="G29" s="24">
        <v>0</v>
      </c>
      <c r="H29" s="11">
        <v>0</v>
      </c>
      <c r="I29" s="13">
        <v>0</v>
      </c>
      <c r="J29" s="14">
        <v>0</v>
      </c>
      <c r="K29" s="14">
        <v>0</v>
      </c>
      <c r="L29" s="11">
        <v>1</v>
      </c>
      <c r="M29" s="13">
        <v>0</v>
      </c>
      <c r="N29" s="14">
        <v>0</v>
      </c>
      <c r="O29" s="24">
        <v>0</v>
      </c>
      <c r="P29" s="11">
        <v>0</v>
      </c>
      <c r="Q29" s="24">
        <v>0</v>
      </c>
      <c r="R29" s="11">
        <v>0</v>
      </c>
      <c r="S29" s="24">
        <v>0</v>
      </c>
      <c r="T29" s="11">
        <v>0</v>
      </c>
      <c r="U29" s="24">
        <v>0</v>
      </c>
      <c r="V29" s="11">
        <v>0</v>
      </c>
      <c r="W29" s="24">
        <v>0</v>
      </c>
      <c r="X29" s="11">
        <v>0</v>
      </c>
      <c r="Y29" s="24">
        <v>0</v>
      </c>
      <c r="Z29" s="11">
        <v>0</v>
      </c>
      <c r="AA29" s="24">
        <v>0</v>
      </c>
      <c r="AB29" s="11">
        <v>0</v>
      </c>
      <c r="AC29" s="24">
        <v>0</v>
      </c>
      <c r="AD29" s="11">
        <v>1</v>
      </c>
      <c r="AE29" s="24">
        <v>0</v>
      </c>
      <c r="AF29" s="11">
        <v>0</v>
      </c>
      <c r="AG29" s="24">
        <v>0</v>
      </c>
      <c r="AH29" s="11">
        <v>0</v>
      </c>
      <c r="AI29" s="24">
        <v>0</v>
      </c>
      <c r="AJ29" s="11">
        <v>0</v>
      </c>
      <c r="AK29" s="24">
        <v>0</v>
      </c>
      <c r="AL29" s="11">
        <v>0</v>
      </c>
      <c r="AM29" s="24">
        <v>0</v>
      </c>
      <c r="AN29" s="11">
        <v>0</v>
      </c>
      <c r="AO29" s="24">
        <v>0</v>
      </c>
      <c r="AP29" s="11">
        <v>0</v>
      </c>
      <c r="AQ29" s="28">
        <v>0</v>
      </c>
      <c r="AR29" s="14">
        <v>2</v>
      </c>
      <c r="AS29" s="28">
        <v>0</v>
      </c>
      <c r="AT29" s="14">
        <v>0</v>
      </c>
      <c r="AU29" s="24">
        <v>0</v>
      </c>
      <c r="AV29" s="11">
        <v>0</v>
      </c>
      <c r="AW29" s="13">
        <v>0</v>
      </c>
      <c r="AX29" s="6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83"/>
      <c r="BK29" s="83"/>
      <c r="BL29" s="83"/>
      <c r="BM29" s="83"/>
      <c r="CA29" s="193" t="str">
        <f t="shared" si="1"/>
        <v/>
      </c>
      <c r="CB29" s="193" t="str">
        <f t="shared" si="2"/>
        <v/>
      </c>
      <c r="CC29" s="193" t="str">
        <f t="shared" si="3"/>
        <v/>
      </c>
      <c r="CD29" s="193" t="str">
        <f t="shared" si="4"/>
        <v/>
      </c>
      <c r="CE29" s="193" t="str">
        <f t="shared" si="5"/>
        <v/>
      </c>
      <c r="CF29" s="86"/>
      <c r="CG29" s="194">
        <f t="shared" si="6"/>
        <v>0</v>
      </c>
      <c r="CH29" s="194">
        <f t="shared" si="7"/>
        <v>0</v>
      </c>
      <c r="CI29" s="194">
        <f t="shared" si="8"/>
        <v>0</v>
      </c>
      <c r="CJ29" s="194">
        <f t="shared" si="9"/>
        <v>0</v>
      </c>
      <c r="CK29" s="194">
        <f t="shared" si="10"/>
        <v>0</v>
      </c>
      <c r="CL29" s="86"/>
      <c r="CM29" s="86"/>
      <c r="CN29" s="86"/>
      <c r="CO29" s="86"/>
      <c r="CP29" s="86"/>
      <c r="CQ29" s="86"/>
      <c r="CR29" s="86"/>
      <c r="CS29" s="86"/>
      <c r="CT29" s="86"/>
      <c r="DA29" s="193" t="str">
        <f>IF(D29&lt;E29,"* Los Procesados deben ser mayor o igual a los Reactivos en los Menor de 6 meses. ","")</f>
        <v/>
      </c>
      <c r="DB29" s="193" t="str">
        <f>IF(F29&lt;G29,"* Los Procesados deben ser mayor o igual a los Reactivos en los 6 a 11 meses. ","")</f>
        <v/>
      </c>
      <c r="DC29" s="193" t="str">
        <f>IF(H29&lt;I29,"* Los Procesados deben ser mayor o igual a los Reactivos en los 12-24 meses. ","")</f>
        <v/>
      </c>
      <c r="DD29" s="193" t="str">
        <f>IF(J29&lt;K29,"* Los Procesados deben ser mayor o igual a los Reactivos en los 3 a 4. ","")</f>
        <v/>
      </c>
      <c r="DE29" s="193" t="str">
        <f>IF(L29&lt;M29,"* Los Procesados deben ser mayor o igual a los Reactivos en los 5 a 9. ","")</f>
        <v/>
      </c>
      <c r="DF29" s="193" t="str">
        <f>IF(N29&lt;O29,"* Los Procesados deben ser mayor o igual a los Reactivos en los 10 - 14. ","")</f>
        <v/>
      </c>
      <c r="DG29" s="193" t="str">
        <f t="shared" si="35"/>
        <v/>
      </c>
      <c r="DH29" s="193" t="str">
        <f t="shared" si="36"/>
        <v/>
      </c>
      <c r="DI29" s="193" t="str">
        <f t="shared" si="37"/>
        <v/>
      </c>
      <c r="DJ29" s="193" t="str">
        <f t="shared" si="38"/>
        <v/>
      </c>
      <c r="DK29" s="193" t="str">
        <f t="shared" si="39"/>
        <v/>
      </c>
      <c r="DL29" s="193" t="str">
        <f t="shared" si="40"/>
        <v/>
      </c>
      <c r="DM29" s="193" t="str">
        <f t="shared" si="41"/>
        <v/>
      </c>
      <c r="DN29" s="193" t="str">
        <f>IF(AJ29&lt;AK29,"* Los Procesados deben ser mayor o igual a los Reactivos en los 65 a 69. ","")</f>
        <v/>
      </c>
      <c r="DO29" s="193" t="str">
        <f>IF(AL29&lt;AM29,"* Los Procesados deben ser mayor o igual a los Reactivos en los 70 a 74. ","")</f>
        <v/>
      </c>
      <c r="DP29" s="193" t="str">
        <f>IF(AN29&lt;AO29,"* Los Procesados deben ser mayor o igual a los Reactivos en los 75 a 79. ","")</f>
        <v/>
      </c>
      <c r="DQ29" s="193" t="str">
        <f>IF(AP29&lt;AQ29,"* Los Procesados deben ser mayor o igual a los Reactivos en los 80 y más. ","")</f>
        <v/>
      </c>
      <c r="DR29" s="193"/>
      <c r="EA29" s="194">
        <f>IF(D29&lt;E29,1,0)</f>
        <v>0</v>
      </c>
      <c r="EB29" s="194">
        <f>IF(F29&lt;G29,1,0)</f>
        <v>0</v>
      </c>
      <c r="EC29" s="194">
        <f>IF(H29&lt;I29,1,0)</f>
        <v>0</v>
      </c>
      <c r="ED29" s="194">
        <f>IF(J29&lt;K29,1,0)</f>
        <v>0</v>
      </c>
      <c r="EE29" s="194">
        <f>IF(L29&lt;M29,1,0)</f>
        <v>0</v>
      </c>
      <c r="EF29" s="194">
        <f>IF(N29&lt;O29,1,0)</f>
        <v>0</v>
      </c>
      <c r="EG29" s="194">
        <f t="shared" si="42"/>
        <v>0</v>
      </c>
      <c r="EH29" s="194">
        <f t="shared" si="43"/>
        <v>0</v>
      </c>
      <c r="EI29" s="194">
        <f t="shared" si="44"/>
        <v>0</v>
      </c>
      <c r="EJ29" s="194">
        <f t="shared" si="45"/>
        <v>0</v>
      </c>
      <c r="EK29" s="194">
        <f t="shared" si="46"/>
        <v>0</v>
      </c>
      <c r="EL29" s="194">
        <f t="shared" si="47"/>
        <v>0</v>
      </c>
      <c r="EM29" s="194">
        <f t="shared" si="48"/>
        <v>0</v>
      </c>
      <c r="EN29" s="194">
        <f>IF(AJ29&lt;AK29,1,0)</f>
        <v>0</v>
      </c>
      <c r="EO29" s="194">
        <f>IF(AL29&lt;AM29,1,0)</f>
        <v>0</v>
      </c>
      <c r="EP29" s="194">
        <f>IF(AN29&lt;AO29,1,0)</f>
        <v>0</v>
      </c>
      <c r="EQ29" s="194">
        <f>IF(AP29&lt;AQ29,1,0)</f>
        <v>0</v>
      </c>
      <c r="ER29" s="194">
        <v>0</v>
      </c>
      <c r="ES29" s="86"/>
      <c r="ET29" s="86"/>
      <c r="EU29" s="86"/>
      <c r="EV29" s="86"/>
      <c r="EW29" s="86"/>
    </row>
    <row r="30" spans="1:153" ht="31.9" customHeight="1" x14ac:dyDescent="0.25">
      <c r="A30" s="105" t="s">
        <v>55</v>
      </c>
      <c r="B30" s="90"/>
      <c r="C30" s="90"/>
      <c r="D30" s="90"/>
      <c r="E30" s="90"/>
      <c r="F30" s="90"/>
      <c r="G30" s="90"/>
      <c r="H30" s="57"/>
      <c r="I30" s="57"/>
      <c r="J30" s="91"/>
      <c r="K30" s="91"/>
      <c r="L30" s="91"/>
      <c r="M30" s="91"/>
      <c r="N30" s="91"/>
      <c r="O30" s="91"/>
      <c r="P30" s="91"/>
      <c r="Q30" s="80"/>
      <c r="AX30" s="106"/>
      <c r="AY30" s="106"/>
      <c r="AZ30" s="106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T30" s="88"/>
      <c r="BU30" s="88"/>
      <c r="BV30" s="84"/>
      <c r="BW30" s="84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</row>
    <row r="31" spans="1:153" ht="31.9" customHeight="1" x14ac:dyDescent="0.25">
      <c r="A31" s="368" t="s">
        <v>8</v>
      </c>
      <c r="B31" s="408" t="s">
        <v>3</v>
      </c>
      <c r="C31" s="372"/>
      <c r="D31" s="361" t="s">
        <v>9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3"/>
      <c r="AR31" s="364" t="s">
        <v>10</v>
      </c>
      <c r="AS31" s="365"/>
      <c r="AT31" s="422" t="s">
        <v>11</v>
      </c>
      <c r="AU31" s="385"/>
      <c r="AV31" s="378" t="s">
        <v>12</v>
      </c>
      <c r="AW31" s="379" t="s">
        <v>13</v>
      </c>
      <c r="AX31" s="106"/>
      <c r="AY31" s="106"/>
      <c r="AZ31" s="106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W31" s="84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</row>
    <row r="32" spans="1:153" ht="16.149999999999999" customHeight="1" x14ac:dyDescent="0.25">
      <c r="A32" s="369"/>
      <c r="B32" s="373"/>
      <c r="C32" s="374"/>
      <c r="D32" s="390" t="s">
        <v>14</v>
      </c>
      <c r="E32" s="364"/>
      <c r="F32" s="390" t="s">
        <v>15</v>
      </c>
      <c r="G32" s="364"/>
      <c r="H32" s="390" t="s">
        <v>16</v>
      </c>
      <c r="I32" s="391"/>
      <c r="J32" s="364" t="s">
        <v>4</v>
      </c>
      <c r="K32" s="364"/>
      <c r="L32" s="390" t="s">
        <v>17</v>
      </c>
      <c r="M32" s="364"/>
      <c r="N32" s="390" t="s">
        <v>18</v>
      </c>
      <c r="O32" s="364"/>
      <c r="P32" s="390" t="s">
        <v>19</v>
      </c>
      <c r="Q32" s="364"/>
      <c r="R32" s="390" t="s">
        <v>20</v>
      </c>
      <c r="S32" s="364"/>
      <c r="T32" s="390" t="s">
        <v>21</v>
      </c>
      <c r="U32" s="391"/>
      <c r="V32" s="390" t="s">
        <v>22</v>
      </c>
      <c r="W32" s="391"/>
      <c r="X32" s="390" t="s">
        <v>23</v>
      </c>
      <c r="Y32" s="391"/>
      <c r="Z32" s="390" t="s">
        <v>24</v>
      </c>
      <c r="AA32" s="391"/>
      <c r="AB32" s="390" t="s">
        <v>25</v>
      </c>
      <c r="AC32" s="391"/>
      <c r="AD32" s="390" t="s">
        <v>26</v>
      </c>
      <c r="AE32" s="391"/>
      <c r="AF32" s="390" t="s">
        <v>27</v>
      </c>
      <c r="AG32" s="391"/>
      <c r="AH32" s="390" t="s">
        <v>28</v>
      </c>
      <c r="AI32" s="391"/>
      <c r="AJ32" s="390" t="s">
        <v>29</v>
      </c>
      <c r="AK32" s="391"/>
      <c r="AL32" s="390" t="s">
        <v>30</v>
      </c>
      <c r="AM32" s="391"/>
      <c r="AN32" s="390" t="s">
        <v>31</v>
      </c>
      <c r="AO32" s="391"/>
      <c r="AP32" s="390" t="s">
        <v>32</v>
      </c>
      <c r="AQ32" s="365"/>
      <c r="AR32" s="392" t="s">
        <v>1</v>
      </c>
      <c r="AS32" s="366" t="s">
        <v>2</v>
      </c>
      <c r="AT32" s="386"/>
      <c r="AU32" s="387"/>
      <c r="AV32" s="388"/>
      <c r="AW32" s="389"/>
      <c r="AX32" s="106"/>
      <c r="AY32" s="106"/>
      <c r="AZ32" s="106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W32" s="84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</row>
    <row r="33" spans="1:153" ht="16.149999999999999" customHeight="1" x14ac:dyDescent="0.25">
      <c r="A33" s="370"/>
      <c r="B33" s="56" t="s">
        <v>33</v>
      </c>
      <c r="C33" s="23" t="s">
        <v>34</v>
      </c>
      <c r="D33" s="29" t="s">
        <v>33</v>
      </c>
      <c r="E33" s="30" t="s">
        <v>34</v>
      </c>
      <c r="F33" s="29" t="s">
        <v>33</v>
      </c>
      <c r="G33" s="30" t="s">
        <v>34</v>
      </c>
      <c r="H33" s="29" t="s">
        <v>33</v>
      </c>
      <c r="I33" s="23" t="s">
        <v>34</v>
      </c>
      <c r="J33" s="56" t="s">
        <v>33</v>
      </c>
      <c r="K33" s="30" t="s">
        <v>34</v>
      </c>
      <c r="L33" s="29" t="s">
        <v>33</v>
      </c>
      <c r="M33" s="30" t="s">
        <v>34</v>
      </c>
      <c r="N33" s="29" t="s">
        <v>33</v>
      </c>
      <c r="O33" s="30" t="s">
        <v>34</v>
      </c>
      <c r="P33" s="29" t="s">
        <v>33</v>
      </c>
      <c r="Q33" s="30" t="s">
        <v>34</v>
      </c>
      <c r="R33" s="29" t="s">
        <v>33</v>
      </c>
      <c r="S33" s="30" t="s">
        <v>34</v>
      </c>
      <c r="T33" s="29" t="s">
        <v>33</v>
      </c>
      <c r="U33" s="30" t="s">
        <v>34</v>
      </c>
      <c r="V33" s="29" t="s">
        <v>33</v>
      </c>
      <c r="W33" s="30" t="s">
        <v>34</v>
      </c>
      <c r="X33" s="29" t="s">
        <v>33</v>
      </c>
      <c r="Y33" s="30" t="s">
        <v>34</v>
      </c>
      <c r="Z33" s="29" t="s">
        <v>33</v>
      </c>
      <c r="AA33" s="30" t="s">
        <v>34</v>
      </c>
      <c r="AB33" s="29" t="s">
        <v>33</v>
      </c>
      <c r="AC33" s="30" t="s">
        <v>34</v>
      </c>
      <c r="AD33" s="29" t="s">
        <v>33</v>
      </c>
      <c r="AE33" s="30" t="s">
        <v>34</v>
      </c>
      <c r="AF33" s="29" t="s">
        <v>33</v>
      </c>
      <c r="AG33" s="30" t="s">
        <v>34</v>
      </c>
      <c r="AH33" s="29" t="s">
        <v>33</v>
      </c>
      <c r="AI33" s="30" t="s">
        <v>34</v>
      </c>
      <c r="AJ33" s="29" t="s">
        <v>33</v>
      </c>
      <c r="AK33" s="30" t="s">
        <v>34</v>
      </c>
      <c r="AL33" s="29" t="s">
        <v>33</v>
      </c>
      <c r="AM33" s="30" t="s">
        <v>34</v>
      </c>
      <c r="AN33" s="29" t="s">
        <v>33</v>
      </c>
      <c r="AO33" s="30" t="s">
        <v>34</v>
      </c>
      <c r="AP33" s="29" t="s">
        <v>33</v>
      </c>
      <c r="AQ33" s="50" t="s">
        <v>34</v>
      </c>
      <c r="AR33" s="393"/>
      <c r="AS33" s="367"/>
      <c r="AT33" s="94" t="s">
        <v>35</v>
      </c>
      <c r="AU33" s="36" t="s">
        <v>36</v>
      </c>
      <c r="AV33" s="380"/>
      <c r="AW33" s="381"/>
      <c r="AX33" s="106"/>
      <c r="AY33" s="106"/>
      <c r="AZ33" s="106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W33" s="84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</row>
    <row r="34" spans="1:153" ht="16.149999999999999" customHeight="1" x14ac:dyDescent="0.2">
      <c r="A34" s="107" t="s">
        <v>37</v>
      </c>
      <c r="B34" s="96">
        <f t="shared" ref="B34:C41" si="50">+N34+P34+R34+T34+V34+X34+Z34+AB34+AD34+AF34+AH34+AJ34+AL34+AN34+AP34</f>
        <v>0</v>
      </c>
      <c r="C34" s="97">
        <f t="shared" si="50"/>
        <v>0</v>
      </c>
      <c r="D34" s="192"/>
      <c r="E34" s="49"/>
      <c r="F34" s="32"/>
      <c r="G34" s="49"/>
      <c r="H34" s="32"/>
      <c r="I34" s="49"/>
      <c r="J34" s="32"/>
      <c r="K34" s="49"/>
      <c r="L34" s="32"/>
      <c r="M34" s="53"/>
      <c r="N34" s="9"/>
      <c r="O34" s="10"/>
      <c r="P34" s="7"/>
      <c r="Q34" s="10"/>
      <c r="R34" s="7"/>
      <c r="S34" s="10"/>
      <c r="T34" s="7"/>
      <c r="U34" s="10"/>
      <c r="V34" s="7"/>
      <c r="W34" s="10"/>
      <c r="X34" s="7"/>
      <c r="Y34" s="10"/>
      <c r="Z34" s="7"/>
      <c r="AA34" s="10"/>
      <c r="AB34" s="7"/>
      <c r="AC34" s="10"/>
      <c r="AD34" s="7"/>
      <c r="AE34" s="10"/>
      <c r="AF34" s="7"/>
      <c r="AG34" s="10"/>
      <c r="AH34" s="7"/>
      <c r="AI34" s="10"/>
      <c r="AJ34" s="7"/>
      <c r="AK34" s="10"/>
      <c r="AL34" s="7"/>
      <c r="AM34" s="10"/>
      <c r="AN34" s="7"/>
      <c r="AO34" s="10"/>
      <c r="AP34" s="7"/>
      <c r="AQ34" s="27"/>
      <c r="AR34" s="98"/>
      <c r="AS34" s="27"/>
      <c r="AT34" s="9"/>
      <c r="AU34" s="10"/>
      <c r="AV34" s="7"/>
      <c r="AW34" s="8"/>
      <c r="AX34" s="6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83"/>
      <c r="BK34" s="83"/>
      <c r="BL34" s="83"/>
      <c r="BM34" s="83"/>
      <c r="BV34" s="84"/>
      <c r="BW34" s="84"/>
      <c r="CA34" s="193" t="str">
        <f t="shared" ref="CA34:CA51" si="51">IF(B34&lt;   C34,"* El total de Reactivos NO DEBE ser superior al total de Procesados. ","")</f>
        <v/>
      </c>
      <c r="CB34" s="193" t="str">
        <f t="shared" ref="CB34:CB51" si="52">IF(B34&lt;&gt; AR34+ AS34,"* La suma de las columnas Sexo DEBE SER IGUAL a los Procesados. ","")</f>
        <v/>
      </c>
      <c r="CC34" s="193" t="str">
        <f t="shared" ref="CC34:CC51" si="53">IF(B34&lt;  AT34+ AU34,"* La suma de las columna Trans NO DEBE ser superior al total de Procesados. ","")</f>
        <v/>
      </c>
      <c r="CD34" s="193" t="str">
        <f t="shared" ref="CD34:CD51" si="54">IF(B34&lt;  AV34,"* La columna Pueblos Originarios NO DEBE ser superior al total de Procesados. ","")</f>
        <v/>
      </c>
      <c r="CE34" s="193" t="str">
        <f t="shared" ref="CE34:CE51" si="55">IF(B34&lt;  AW34,"* La columna Migrantes NO DEBE ser superior al total de Procesados. ","")</f>
        <v/>
      </c>
      <c r="CF34" s="86"/>
      <c r="CG34" s="194">
        <f t="shared" ref="CG34:CG51" si="56">IF(B34&lt;   C34,1,0)</f>
        <v>0</v>
      </c>
      <c r="CH34" s="194">
        <f t="shared" ref="CH34:CH51" si="57">IF(B34&lt;&gt; AR34+AS34,1,0)</f>
        <v>0</v>
      </c>
      <c r="CI34" s="194">
        <f t="shared" ref="CI34:CI51" si="58">IF(B34&lt;  AT34+AU34,1,0)</f>
        <v>0</v>
      </c>
      <c r="CJ34" s="194">
        <f t="shared" ref="CJ34:CJ51" si="59">IF(B34&lt;  AV34,1,0)</f>
        <v>0</v>
      </c>
      <c r="CK34" s="194">
        <f t="shared" ref="CK34:CK51" si="60">IF(B34&lt;  AW34,1,0)</f>
        <v>0</v>
      </c>
      <c r="CL34" s="86"/>
      <c r="CM34" s="86"/>
      <c r="CN34" s="86"/>
      <c r="CO34" s="86"/>
      <c r="CP34" s="86"/>
      <c r="CQ34" s="86"/>
      <c r="CR34" s="86"/>
      <c r="CS34" s="86"/>
      <c r="CT34" s="86"/>
      <c r="DF34" s="193" t="str">
        <f t="shared" ref="DF34:DF42" si="61">IF(N34&lt;O34,"* Los Procesados deben ser mayor o igual a los Reactivos en los 10 - 14. ","")</f>
        <v/>
      </c>
      <c r="DG34" s="193" t="str">
        <f t="shared" ref="DG34:DG42" si="62">IF(P34&lt;Q34,"* Los Procesados deben ser mayor o igual a los Reactivos en los 15 - 19. ","")</f>
        <v/>
      </c>
      <c r="DH34" s="193" t="str">
        <f t="shared" ref="DH34:DH42" si="63">IF(R34&lt;S34,"* Los Procesados deben ser mayor o igual a los Reactivos en los 20 - 24. ","")</f>
        <v/>
      </c>
      <c r="DI34" s="193" t="str">
        <f t="shared" ref="DI34:DI42" si="64">IF(T34&lt;U34,"* Los Procesados deben ser mayor o igual a los Reactivos en los 25 a 29. ","")</f>
        <v/>
      </c>
      <c r="DJ34" s="193" t="str">
        <f t="shared" ref="DJ34:DJ42" si="65">IF(V34&lt;W34,"* Los Procesados deben ser mayor o igual a los Reactivos en los 30 a 34. ","")</f>
        <v/>
      </c>
      <c r="DK34" s="193" t="str">
        <f t="shared" ref="DK34:DK42" si="66">IF(X34&lt;Y34,"* Los Procesados deben ser mayor o igual a los Reactivos en los 35 a 39. ","")</f>
        <v/>
      </c>
      <c r="DL34" s="193" t="str">
        <f t="shared" ref="DL34:DL42" si="67">IF(AF34&lt;AG34,"* Los Procesados deben ser mayor o igual a los Reactivos en los 55 a 59. ","")</f>
        <v/>
      </c>
      <c r="DM34" s="193" t="str">
        <f t="shared" ref="DM34:DM42" si="68">IF(AH34&lt;AI34,"* Los Procesados deben ser mayor o igual a los Reactivos en los 60 a 64. ","")</f>
        <v/>
      </c>
      <c r="DN34" s="193" t="str">
        <f t="shared" ref="DN34:DN42" si="69">IF(AJ34&lt;AK34,"* Los Procesados deben ser mayor o igual a los Reactivos en los 65 a 69. ","")</f>
        <v/>
      </c>
      <c r="DO34" s="193" t="str">
        <f t="shared" ref="DO34:DO42" si="70">IF(AL34&lt;AM34,"* Los Procesados deben ser mayor o igual a los Reactivos en los 70 a 74. ","")</f>
        <v/>
      </c>
      <c r="DP34" s="193" t="str">
        <f t="shared" ref="DP34:DP42" si="71">IF(AN34&lt;AO34,"* Los Procesados deben ser mayor o igual a los Reactivos en los 75 a 79. ","")</f>
        <v/>
      </c>
      <c r="DQ34" s="193" t="str">
        <f t="shared" ref="DQ34:DQ42" si="72">IF(AP34&lt;AQ34,"* Los Procesados deben ser mayor o igual a los Reactivos en los 80 y más. ","")</f>
        <v/>
      </c>
      <c r="DR34" s="193"/>
      <c r="EA34" s="86"/>
      <c r="EB34" s="86"/>
      <c r="EC34" s="86"/>
      <c r="ED34" s="86"/>
      <c r="EE34" s="86"/>
      <c r="EF34" s="194">
        <f t="shared" ref="EF34:EF42" si="73">IF(N34&lt;O34,1,0)</f>
        <v>0</v>
      </c>
      <c r="EG34" s="194">
        <f t="shared" ref="EG34:EG42" si="74">IF(P34&lt;Q34,1,0)</f>
        <v>0</v>
      </c>
      <c r="EH34" s="194">
        <f t="shared" ref="EH34:EH42" si="75">IF(R34&lt;S34,1,0)</f>
        <v>0</v>
      </c>
      <c r="EI34" s="194">
        <f t="shared" ref="EI34:EI42" si="76">IF(T34&lt;U34,1,0)</f>
        <v>0</v>
      </c>
      <c r="EJ34" s="194">
        <f t="shared" ref="EJ34:EJ42" si="77">IF(V34&lt;W34,1,0)</f>
        <v>0</v>
      </c>
      <c r="EK34" s="194">
        <f t="shared" ref="EK34:EK42" si="78">IF(X34&lt;Y34,1,0)</f>
        <v>0</v>
      </c>
      <c r="EL34" s="194">
        <f t="shared" ref="EL34:EL42" si="79">IF(AF34&lt;AG34,1,0)</f>
        <v>0</v>
      </c>
      <c r="EM34" s="194">
        <f t="shared" ref="EM34:EM42" si="80">IF(AH34&lt;AI34,1,0)</f>
        <v>0</v>
      </c>
      <c r="EN34" s="194">
        <f t="shared" ref="EN34:EN42" si="81">IF(AJ34&lt;AK34,1,0)</f>
        <v>0</v>
      </c>
      <c r="EO34" s="194">
        <f t="shared" ref="EO34:EO42" si="82">IF(AL34&lt;AM34,1,0)</f>
        <v>0</v>
      </c>
      <c r="EP34" s="194">
        <f t="shared" ref="EP34:EP42" si="83">IF(AN34&lt;AO34,1,0)</f>
        <v>0</v>
      </c>
      <c r="EQ34" s="194">
        <f t="shared" ref="EQ34:EQ42" si="84">IF(AP34&lt;AQ34,1,0)</f>
        <v>0</v>
      </c>
      <c r="ER34" s="194">
        <v>0</v>
      </c>
      <c r="ES34" s="86"/>
      <c r="ET34" s="86"/>
      <c r="EU34" s="86"/>
      <c r="EV34" s="86"/>
      <c r="EW34" s="86"/>
    </row>
    <row r="35" spans="1:153" ht="16.149999999999999" customHeight="1" x14ac:dyDescent="0.2">
      <c r="A35" s="107" t="s">
        <v>38</v>
      </c>
      <c r="B35" s="100">
        <f t="shared" si="50"/>
        <v>0</v>
      </c>
      <c r="C35" s="40">
        <f t="shared" si="50"/>
        <v>0</v>
      </c>
      <c r="D35" s="192"/>
      <c r="E35" s="49"/>
      <c r="F35" s="32"/>
      <c r="G35" s="49"/>
      <c r="H35" s="32"/>
      <c r="I35" s="49"/>
      <c r="J35" s="32"/>
      <c r="K35" s="49"/>
      <c r="L35" s="32"/>
      <c r="M35" s="53"/>
      <c r="N35" s="9"/>
      <c r="O35" s="10"/>
      <c r="P35" s="7"/>
      <c r="Q35" s="10"/>
      <c r="R35" s="7"/>
      <c r="S35" s="10"/>
      <c r="T35" s="7"/>
      <c r="U35" s="10"/>
      <c r="V35" s="7"/>
      <c r="W35" s="10"/>
      <c r="X35" s="7"/>
      <c r="Y35" s="10"/>
      <c r="Z35" s="7"/>
      <c r="AA35" s="10"/>
      <c r="AB35" s="7"/>
      <c r="AC35" s="10"/>
      <c r="AD35" s="7"/>
      <c r="AE35" s="10"/>
      <c r="AF35" s="7"/>
      <c r="AG35" s="10"/>
      <c r="AH35" s="7"/>
      <c r="AI35" s="10"/>
      <c r="AJ35" s="7"/>
      <c r="AK35" s="10"/>
      <c r="AL35" s="7"/>
      <c r="AM35" s="10"/>
      <c r="AN35" s="7"/>
      <c r="AO35" s="10"/>
      <c r="AP35" s="7"/>
      <c r="AQ35" s="27"/>
      <c r="AR35" s="98"/>
      <c r="AS35" s="27"/>
      <c r="AT35" s="9"/>
      <c r="AU35" s="10"/>
      <c r="AV35" s="7"/>
      <c r="AW35" s="8"/>
      <c r="AX35" s="6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83"/>
      <c r="BK35" s="83"/>
      <c r="BL35" s="83"/>
      <c r="BM35" s="83"/>
      <c r="BV35" s="84"/>
      <c r="BW35" s="84"/>
      <c r="CA35" s="193" t="str">
        <f t="shared" si="51"/>
        <v/>
      </c>
      <c r="CB35" s="193" t="str">
        <f t="shared" si="52"/>
        <v/>
      </c>
      <c r="CC35" s="193" t="str">
        <f t="shared" si="53"/>
        <v/>
      </c>
      <c r="CD35" s="193" t="str">
        <f t="shared" si="54"/>
        <v/>
      </c>
      <c r="CE35" s="193" t="str">
        <f t="shared" si="55"/>
        <v/>
      </c>
      <c r="CF35" s="86"/>
      <c r="CG35" s="194">
        <f t="shared" si="56"/>
        <v>0</v>
      </c>
      <c r="CH35" s="194">
        <f t="shared" si="57"/>
        <v>0</v>
      </c>
      <c r="CI35" s="194">
        <f t="shared" si="58"/>
        <v>0</v>
      </c>
      <c r="CJ35" s="194">
        <f t="shared" si="59"/>
        <v>0</v>
      </c>
      <c r="CK35" s="194">
        <f t="shared" si="60"/>
        <v>0</v>
      </c>
      <c r="CL35" s="86"/>
      <c r="CM35" s="86"/>
      <c r="CN35" s="86"/>
      <c r="CO35" s="86"/>
      <c r="CP35" s="86"/>
      <c r="CQ35" s="86"/>
      <c r="CR35" s="86"/>
      <c r="CS35" s="86"/>
      <c r="CT35" s="86"/>
      <c r="DF35" s="193" t="str">
        <f t="shared" si="61"/>
        <v/>
      </c>
      <c r="DG35" s="193" t="str">
        <f t="shared" si="62"/>
        <v/>
      </c>
      <c r="DH35" s="193" t="str">
        <f t="shared" si="63"/>
        <v/>
      </c>
      <c r="DI35" s="193" t="str">
        <f t="shared" si="64"/>
        <v/>
      </c>
      <c r="DJ35" s="193" t="str">
        <f t="shared" si="65"/>
        <v/>
      </c>
      <c r="DK35" s="193" t="str">
        <f t="shared" si="66"/>
        <v/>
      </c>
      <c r="DL35" s="193" t="str">
        <f t="shared" si="67"/>
        <v/>
      </c>
      <c r="DM35" s="193" t="str">
        <f t="shared" si="68"/>
        <v/>
      </c>
      <c r="DN35" s="193" t="str">
        <f t="shared" si="69"/>
        <v/>
      </c>
      <c r="DO35" s="193" t="str">
        <f t="shared" si="70"/>
        <v/>
      </c>
      <c r="DP35" s="193" t="str">
        <f t="shared" si="71"/>
        <v/>
      </c>
      <c r="DQ35" s="193" t="str">
        <f t="shared" si="72"/>
        <v/>
      </c>
      <c r="DR35" s="193"/>
      <c r="EA35" s="86"/>
      <c r="EB35" s="86"/>
      <c r="EC35" s="86"/>
      <c r="ED35" s="86"/>
      <c r="EE35" s="86"/>
      <c r="EF35" s="194">
        <f t="shared" si="73"/>
        <v>0</v>
      </c>
      <c r="EG35" s="194">
        <f t="shared" si="74"/>
        <v>0</v>
      </c>
      <c r="EH35" s="194">
        <f t="shared" si="75"/>
        <v>0</v>
      </c>
      <c r="EI35" s="194">
        <f t="shared" si="76"/>
        <v>0</v>
      </c>
      <c r="EJ35" s="194">
        <f t="shared" si="77"/>
        <v>0</v>
      </c>
      <c r="EK35" s="194">
        <f t="shared" si="78"/>
        <v>0</v>
      </c>
      <c r="EL35" s="194">
        <f t="shared" si="79"/>
        <v>0</v>
      </c>
      <c r="EM35" s="194">
        <f t="shared" si="80"/>
        <v>0</v>
      </c>
      <c r="EN35" s="194">
        <f t="shared" si="81"/>
        <v>0</v>
      </c>
      <c r="EO35" s="194">
        <f t="shared" si="82"/>
        <v>0</v>
      </c>
      <c r="EP35" s="194">
        <f t="shared" si="83"/>
        <v>0</v>
      </c>
      <c r="EQ35" s="194">
        <f t="shared" si="84"/>
        <v>0</v>
      </c>
      <c r="ER35" s="194">
        <v>0</v>
      </c>
      <c r="ES35" s="86"/>
      <c r="ET35" s="86"/>
      <c r="EU35" s="86"/>
      <c r="EV35" s="86"/>
      <c r="EW35" s="86"/>
    </row>
    <row r="36" spans="1:153" ht="16.149999999999999" customHeight="1" x14ac:dyDescent="0.2">
      <c r="A36" s="107" t="s">
        <v>39</v>
      </c>
      <c r="B36" s="100">
        <f t="shared" si="50"/>
        <v>0</v>
      </c>
      <c r="C36" s="40">
        <f t="shared" si="50"/>
        <v>0</v>
      </c>
      <c r="D36" s="192"/>
      <c r="E36" s="49"/>
      <c r="F36" s="32"/>
      <c r="G36" s="49"/>
      <c r="H36" s="32"/>
      <c r="I36" s="49"/>
      <c r="J36" s="32"/>
      <c r="K36" s="49"/>
      <c r="L36" s="32"/>
      <c r="M36" s="53"/>
      <c r="N36" s="9"/>
      <c r="O36" s="10"/>
      <c r="P36" s="7"/>
      <c r="Q36" s="10"/>
      <c r="R36" s="7"/>
      <c r="S36" s="10"/>
      <c r="T36" s="7"/>
      <c r="U36" s="10"/>
      <c r="V36" s="7"/>
      <c r="W36" s="10"/>
      <c r="X36" s="7"/>
      <c r="Y36" s="10"/>
      <c r="Z36" s="7"/>
      <c r="AA36" s="10"/>
      <c r="AB36" s="7"/>
      <c r="AC36" s="10"/>
      <c r="AD36" s="7"/>
      <c r="AE36" s="10"/>
      <c r="AF36" s="7"/>
      <c r="AG36" s="10"/>
      <c r="AH36" s="7"/>
      <c r="AI36" s="10"/>
      <c r="AJ36" s="7"/>
      <c r="AK36" s="10"/>
      <c r="AL36" s="7"/>
      <c r="AM36" s="10"/>
      <c r="AN36" s="7"/>
      <c r="AO36" s="10"/>
      <c r="AP36" s="7"/>
      <c r="AQ36" s="27"/>
      <c r="AR36" s="98"/>
      <c r="AS36" s="27"/>
      <c r="AT36" s="9"/>
      <c r="AU36" s="10"/>
      <c r="AV36" s="7"/>
      <c r="AW36" s="8"/>
      <c r="AX36" s="6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83"/>
      <c r="BK36" s="83"/>
      <c r="BL36" s="83"/>
      <c r="BM36" s="83"/>
      <c r="BV36" s="84"/>
      <c r="BW36" s="84"/>
      <c r="CA36" s="193" t="str">
        <f t="shared" si="51"/>
        <v/>
      </c>
      <c r="CB36" s="193" t="str">
        <f t="shared" si="52"/>
        <v/>
      </c>
      <c r="CC36" s="193" t="str">
        <f t="shared" si="53"/>
        <v/>
      </c>
      <c r="CD36" s="193" t="str">
        <f t="shared" si="54"/>
        <v/>
      </c>
      <c r="CE36" s="193" t="str">
        <f t="shared" si="55"/>
        <v/>
      </c>
      <c r="CF36" s="86"/>
      <c r="CG36" s="194">
        <f t="shared" si="56"/>
        <v>0</v>
      </c>
      <c r="CH36" s="194">
        <f t="shared" si="57"/>
        <v>0</v>
      </c>
      <c r="CI36" s="194">
        <f t="shared" si="58"/>
        <v>0</v>
      </c>
      <c r="CJ36" s="194">
        <f t="shared" si="59"/>
        <v>0</v>
      </c>
      <c r="CK36" s="194">
        <f t="shared" si="60"/>
        <v>0</v>
      </c>
      <c r="CL36" s="86"/>
      <c r="CM36" s="86"/>
      <c r="CN36" s="86"/>
      <c r="CO36" s="86"/>
      <c r="CP36" s="86"/>
      <c r="CQ36" s="86"/>
      <c r="CR36" s="86"/>
      <c r="CS36" s="86"/>
      <c r="CT36" s="86"/>
      <c r="DF36" s="193" t="str">
        <f t="shared" si="61"/>
        <v/>
      </c>
      <c r="DG36" s="193" t="str">
        <f t="shared" si="62"/>
        <v/>
      </c>
      <c r="DH36" s="193" t="str">
        <f t="shared" si="63"/>
        <v/>
      </c>
      <c r="DI36" s="193" t="str">
        <f t="shared" si="64"/>
        <v/>
      </c>
      <c r="DJ36" s="193" t="str">
        <f t="shared" si="65"/>
        <v/>
      </c>
      <c r="DK36" s="193" t="str">
        <f t="shared" si="66"/>
        <v/>
      </c>
      <c r="DL36" s="193" t="str">
        <f t="shared" si="67"/>
        <v/>
      </c>
      <c r="DM36" s="193" t="str">
        <f t="shared" si="68"/>
        <v/>
      </c>
      <c r="DN36" s="193" t="str">
        <f t="shared" si="69"/>
        <v/>
      </c>
      <c r="DO36" s="193" t="str">
        <f t="shared" si="70"/>
        <v/>
      </c>
      <c r="DP36" s="193" t="str">
        <f t="shared" si="71"/>
        <v/>
      </c>
      <c r="DQ36" s="193" t="str">
        <f t="shared" si="72"/>
        <v/>
      </c>
      <c r="DR36" s="193"/>
      <c r="EA36" s="86"/>
      <c r="EB36" s="86"/>
      <c r="EC36" s="86"/>
      <c r="ED36" s="86"/>
      <c r="EE36" s="86"/>
      <c r="EF36" s="194">
        <f t="shared" si="73"/>
        <v>0</v>
      </c>
      <c r="EG36" s="194">
        <f t="shared" si="74"/>
        <v>0</v>
      </c>
      <c r="EH36" s="194">
        <f t="shared" si="75"/>
        <v>0</v>
      </c>
      <c r="EI36" s="194">
        <f t="shared" si="76"/>
        <v>0</v>
      </c>
      <c r="EJ36" s="194">
        <f t="shared" si="77"/>
        <v>0</v>
      </c>
      <c r="EK36" s="194">
        <f t="shared" si="78"/>
        <v>0</v>
      </c>
      <c r="EL36" s="194">
        <f t="shared" si="79"/>
        <v>0</v>
      </c>
      <c r="EM36" s="194">
        <f t="shared" si="80"/>
        <v>0</v>
      </c>
      <c r="EN36" s="194">
        <f t="shared" si="81"/>
        <v>0</v>
      </c>
      <c r="EO36" s="194">
        <f t="shared" si="82"/>
        <v>0</v>
      </c>
      <c r="EP36" s="194">
        <f t="shared" si="83"/>
        <v>0</v>
      </c>
      <c r="EQ36" s="194">
        <f t="shared" si="84"/>
        <v>0</v>
      </c>
      <c r="ER36" s="194">
        <v>0</v>
      </c>
      <c r="ES36" s="86"/>
      <c r="ET36" s="86"/>
      <c r="EU36" s="86"/>
      <c r="EV36" s="86"/>
      <c r="EW36" s="86"/>
    </row>
    <row r="37" spans="1:153" ht="16.149999999999999" customHeight="1" x14ac:dyDescent="0.2">
      <c r="A37" s="107" t="s">
        <v>40</v>
      </c>
      <c r="B37" s="100">
        <f t="shared" si="50"/>
        <v>0</v>
      </c>
      <c r="C37" s="40">
        <f t="shared" si="50"/>
        <v>0</v>
      </c>
      <c r="D37" s="192"/>
      <c r="E37" s="49"/>
      <c r="F37" s="32"/>
      <c r="G37" s="49"/>
      <c r="H37" s="32"/>
      <c r="I37" s="49"/>
      <c r="J37" s="32"/>
      <c r="K37" s="49"/>
      <c r="L37" s="32"/>
      <c r="M37" s="53"/>
      <c r="N37" s="9"/>
      <c r="O37" s="10"/>
      <c r="P37" s="7"/>
      <c r="Q37" s="10"/>
      <c r="R37" s="7"/>
      <c r="S37" s="10"/>
      <c r="T37" s="7"/>
      <c r="U37" s="10"/>
      <c r="V37" s="7"/>
      <c r="W37" s="10"/>
      <c r="X37" s="7"/>
      <c r="Y37" s="10"/>
      <c r="Z37" s="7"/>
      <c r="AA37" s="10"/>
      <c r="AB37" s="7"/>
      <c r="AC37" s="10"/>
      <c r="AD37" s="7"/>
      <c r="AE37" s="10"/>
      <c r="AF37" s="7"/>
      <c r="AG37" s="10"/>
      <c r="AH37" s="7"/>
      <c r="AI37" s="10"/>
      <c r="AJ37" s="7"/>
      <c r="AK37" s="10"/>
      <c r="AL37" s="7"/>
      <c r="AM37" s="10"/>
      <c r="AN37" s="7"/>
      <c r="AO37" s="10"/>
      <c r="AP37" s="7"/>
      <c r="AQ37" s="27"/>
      <c r="AR37" s="98"/>
      <c r="AS37" s="27"/>
      <c r="AT37" s="9"/>
      <c r="AU37" s="10"/>
      <c r="AV37" s="7"/>
      <c r="AW37" s="8"/>
      <c r="AX37" s="6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83"/>
      <c r="BK37" s="83"/>
      <c r="BL37" s="83"/>
      <c r="BM37" s="83"/>
      <c r="BV37" s="84"/>
      <c r="BW37" s="84"/>
      <c r="CA37" s="193" t="str">
        <f t="shared" si="51"/>
        <v/>
      </c>
      <c r="CB37" s="193" t="str">
        <f t="shared" si="52"/>
        <v/>
      </c>
      <c r="CC37" s="193" t="str">
        <f t="shared" si="53"/>
        <v/>
      </c>
      <c r="CD37" s="193" t="str">
        <f t="shared" si="54"/>
        <v/>
      </c>
      <c r="CE37" s="193" t="str">
        <f t="shared" si="55"/>
        <v/>
      </c>
      <c r="CF37" s="86"/>
      <c r="CG37" s="194">
        <f t="shared" si="56"/>
        <v>0</v>
      </c>
      <c r="CH37" s="194">
        <f t="shared" si="57"/>
        <v>0</v>
      </c>
      <c r="CI37" s="194">
        <f t="shared" si="58"/>
        <v>0</v>
      </c>
      <c r="CJ37" s="194">
        <f t="shared" si="59"/>
        <v>0</v>
      </c>
      <c r="CK37" s="194">
        <f t="shared" si="60"/>
        <v>0</v>
      </c>
      <c r="CL37" s="86"/>
      <c r="CM37" s="86"/>
      <c r="CN37" s="86"/>
      <c r="CO37" s="86"/>
      <c r="CP37" s="86"/>
      <c r="CQ37" s="86"/>
      <c r="CR37" s="86"/>
      <c r="CS37" s="86"/>
      <c r="CT37" s="86"/>
      <c r="DF37" s="193" t="str">
        <f t="shared" si="61"/>
        <v/>
      </c>
      <c r="DG37" s="193" t="str">
        <f t="shared" si="62"/>
        <v/>
      </c>
      <c r="DH37" s="193" t="str">
        <f t="shared" si="63"/>
        <v/>
      </c>
      <c r="DI37" s="193" t="str">
        <f t="shared" si="64"/>
        <v/>
      </c>
      <c r="DJ37" s="193" t="str">
        <f t="shared" si="65"/>
        <v/>
      </c>
      <c r="DK37" s="193" t="str">
        <f t="shared" si="66"/>
        <v/>
      </c>
      <c r="DL37" s="193" t="str">
        <f t="shared" si="67"/>
        <v/>
      </c>
      <c r="DM37" s="193" t="str">
        <f t="shared" si="68"/>
        <v/>
      </c>
      <c r="DN37" s="193" t="str">
        <f t="shared" si="69"/>
        <v/>
      </c>
      <c r="DO37" s="193" t="str">
        <f t="shared" si="70"/>
        <v/>
      </c>
      <c r="DP37" s="193" t="str">
        <f t="shared" si="71"/>
        <v/>
      </c>
      <c r="DQ37" s="193" t="str">
        <f t="shared" si="72"/>
        <v/>
      </c>
      <c r="DR37" s="193"/>
      <c r="EA37" s="86"/>
      <c r="EB37" s="86"/>
      <c r="EC37" s="86"/>
      <c r="ED37" s="86"/>
      <c r="EE37" s="86"/>
      <c r="EF37" s="194">
        <f t="shared" si="73"/>
        <v>0</v>
      </c>
      <c r="EG37" s="194">
        <f t="shared" si="74"/>
        <v>0</v>
      </c>
      <c r="EH37" s="194">
        <f t="shared" si="75"/>
        <v>0</v>
      </c>
      <c r="EI37" s="194">
        <f t="shared" si="76"/>
        <v>0</v>
      </c>
      <c r="EJ37" s="194">
        <f t="shared" si="77"/>
        <v>0</v>
      </c>
      <c r="EK37" s="194">
        <f t="shared" si="78"/>
        <v>0</v>
      </c>
      <c r="EL37" s="194">
        <f t="shared" si="79"/>
        <v>0</v>
      </c>
      <c r="EM37" s="194">
        <f t="shared" si="80"/>
        <v>0</v>
      </c>
      <c r="EN37" s="194">
        <f t="shared" si="81"/>
        <v>0</v>
      </c>
      <c r="EO37" s="194">
        <f t="shared" si="82"/>
        <v>0</v>
      </c>
      <c r="EP37" s="194">
        <f t="shared" si="83"/>
        <v>0</v>
      </c>
      <c r="EQ37" s="194">
        <f t="shared" si="84"/>
        <v>0</v>
      </c>
      <c r="ER37" s="194">
        <v>0</v>
      </c>
      <c r="ES37" s="86"/>
      <c r="ET37" s="86"/>
      <c r="EU37" s="86"/>
      <c r="EV37" s="86"/>
      <c r="EW37" s="86"/>
    </row>
    <row r="38" spans="1:153" ht="16.149999999999999" customHeight="1" x14ac:dyDescent="0.2">
      <c r="A38" s="110" t="s">
        <v>41</v>
      </c>
      <c r="B38" s="100">
        <f t="shared" si="50"/>
        <v>0</v>
      </c>
      <c r="C38" s="40">
        <f t="shared" si="50"/>
        <v>0</v>
      </c>
      <c r="D38" s="192"/>
      <c r="E38" s="49"/>
      <c r="F38" s="32"/>
      <c r="G38" s="49"/>
      <c r="H38" s="32"/>
      <c r="I38" s="49"/>
      <c r="J38" s="32"/>
      <c r="K38" s="49"/>
      <c r="L38" s="32"/>
      <c r="M38" s="53"/>
      <c r="N38" s="9"/>
      <c r="O38" s="10"/>
      <c r="P38" s="7"/>
      <c r="Q38" s="10"/>
      <c r="R38" s="7"/>
      <c r="S38" s="10"/>
      <c r="T38" s="7"/>
      <c r="U38" s="10"/>
      <c r="V38" s="7"/>
      <c r="W38" s="10"/>
      <c r="X38" s="7"/>
      <c r="Y38" s="10"/>
      <c r="Z38" s="7"/>
      <c r="AA38" s="10"/>
      <c r="AB38" s="7"/>
      <c r="AC38" s="10"/>
      <c r="AD38" s="7"/>
      <c r="AE38" s="10"/>
      <c r="AF38" s="7"/>
      <c r="AG38" s="10"/>
      <c r="AH38" s="7"/>
      <c r="AI38" s="10"/>
      <c r="AJ38" s="7"/>
      <c r="AK38" s="10"/>
      <c r="AL38" s="7"/>
      <c r="AM38" s="10"/>
      <c r="AN38" s="7"/>
      <c r="AO38" s="10"/>
      <c r="AP38" s="7"/>
      <c r="AQ38" s="27"/>
      <c r="AR38" s="98"/>
      <c r="AS38" s="27"/>
      <c r="AT38" s="9"/>
      <c r="AU38" s="10"/>
      <c r="AV38" s="7"/>
      <c r="AW38" s="8"/>
      <c r="AX38" s="6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83"/>
      <c r="BK38" s="83"/>
      <c r="BL38" s="83"/>
      <c r="BM38" s="83"/>
      <c r="BV38" s="84"/>
      <c r="BW38" s="84"/>
      <c r="CA38" s="193" t="str">
        <f t="shared" si="51"/>
        <v/>
      </c>
      <c r="CB38" s="193" t="str">
        <f t="shared" si="52"/>
        <v/>
      </c>
      <c r="CC38" s="193" t="str">
        <f t="shared" si="53"/>
        <v/>
      </c>
      <c r="CD38" s="193" t="str">
        <f t="shared" si="54"/>
        <v/>
      </c>
      <c r="CE38" s="193" t="str">
        <f t="shared" si="55"/>
        <v/>
      </c>
      <c r="CF38" s="86"/>
      <c r="CG38" s="194">
        <f t="shared" si="56"/>
        <v>0</v>
      </c>
      <c r="CH38" s="194">
        <f t="shared" si="57"/>
        <v>0</v>
      </c>
      <c r="CI38" s="194">
        <f t="shared" si="58"/>
        <v>0</v>
      </c>
      <c r="CJ38" s="194">
        <f t="shared" si="59"/>
        <v>0</v>
      </c>
      <c r="CK38" s="194">
        <f t="shared" si="60"/>
        <v>0</v>
      </c>
      <c r="CL38" s="86"/>
      <c r="CM38" s="86"/>
      <c r="CN38" s="86"/>
      <c r="CO38" s="86"/>
      <c r="CP38" s="86"/>
      <c r="CQ38" s="86"/>
      <c r="CR38" s="86"/>
      <c r="CS38" s="86"/>
      <c r="CT38" s="86"/>
      <c r="DF38" s="193" t="str">
        <f t="shared" si="61"/>
        <v/>
      </c>
      <c r="DG38" s="193" t="str">
        <f t="shared" si="62"/>
        <v/>
      </c>
      <c r="DH38" s="193" t="str">
        <f t="shared" si="63"/>
        <v/>
      </c>
      <c r="DI38" s="193" t="str">
        <f t="shared" si="64"/>
        <v/>
      </c>
      <c r="DJ38" s="193" t="str">
        <f t="shared" si="65"/>
        <v/>
      </c>
      <c r="DK38" s="193" t="str">
        <f t="shared" si="66"/>
        <v/>
      </c>
      <c r="DL38" s="193" t="str">
        <f t="shared" si="67"/>
        <v/>
      </c>
      <c r="DM38" s="193" t="str">
        <f t="shared" si="68"/>
        <v/>
      </c>
      <c r="DN38" s="193" t="str">
        <f t="shared" si="69"/>
        <v/>
      </c>
      <c r="DO38" s="193" t="str">
        <f t="shared" si="70"/>
        <v/>
      </c>
      <c r="DP38" s="193" t="str">
        <f t="shared" si="71"/>
        <v/>
      </c>
      <c r="DQ38" s="193" t="str">
        <f t="shared" si="72"/>
        <v/>
      </c>
      <c r="DR38" s="193"/>
      <c r="EA38" s="86"/>
      <c r="EB38" s="86"/>
      <c r="EC38" s="86"/>
      <c r="ED38" s="86"/>
      <c r="EE38" s="86"/>
      <c r="EF38" s="194">
        <f t="shared" si="73"/>
        <v>0</v>
      </c>
      <c r="EG38" s="194">
        <f t="shared" si="74"/>
        <v>0</v>
      </c>
      <c r="EH38" s="194">
        <f t="shared" si="75"/>
        <v>0</v>
      </c>
      <c r="EI38" s="194">
        <f t="shared" si="76"/>
        <v>0</v>
      </c>
      <c r="EJ38" s="194">
        <f t="shared" si="77"/>
        <v>0</v>
      </c>
      <c r="EK38" s="194">
        <f t="shared" si="78"/>
        <v>0</v>
      </c>
      <c r="EL38" s="194">
        <f t="shared" si="79"/>
        <v>0</v>
      </c>
      <c r="EM38" s="194">
        <f t="shared" si="80"/>
        <v>0</v>
      </c>
      <c r="EN38" s="194">
        <f t="shared" si="81"/>
        <v>0</v>
      </c>
      <c r="EO38" s="194">
        <f t="shared" si="82"/>
        <v>0</v>
      </c>
      <c r="EP38" s="194">
        <f t="shared" si="83"/>
        <v>0</v>
      </c>
      <c r="EQ38" s="194">
        <f t="shared" si="84"/>
        <v>0</v>
      </c>
      <c r="ER38" s="194">
        <v>0</v>
      </c>
      <c r="ES38" s="86"/>
      <c r="ET38" s="86"/>
      <c r="EU38" s="86"/>
      <c r="EV38" s="86"/>
      <c r="EW38" s="86"/>
    </row>
    <row r="39" spans="1:153" ht="16.149999999999999" customHeight="1" x14ac:dyDescent="0.2">
      <c r="A39" s="110" t="s">
        <v>42</v>
      </c>
      <c r="B39" s="100">
        <f t="shared" si="50"/>
        <v>0</v>
      </c>
      <c r="C39" s="40">
        <f t="shared" si="50"/>
        <v>0</v>
      </c>
      <c r="D39" s="192"/>
      <c r="E39" s="49"/>
      <c r="F39" s="32"/>
      <c r="G39" s="49"/>
      <c r="H39" s="32"/>
      <c r="I39" s="49"/>
      <c r="J39" s="32"/>
      <c r="K39" s="49"/>
      <c r="L39" s="32"/>
      <c r="M39" s="53"/>
      <c r="N39" s="9"/>
      <c r="O39" s="10"/>
      <c r="P39" s="7"/>
      <c r="Q39" s="10"/>
      <c r="R39" s="7"/>
      <c r="S39" s="10"/>
      <c r="T39" s="7"/>
      <c r="U39" s="10"/>
      <c r="V39" s="7"/>
      <c r="W39" s="10"/>
      <c r="X39" s="7"/>
      <c r="Y39" s="10"/>
      <c r="Z39" s="7"/>
      <c r="AA39" s="10"/>
      <c r="AB39" s="7"/>
      <c r="AC39" s="10"/>
      <c r="AD39" s="7"/>
      <c r="AE39" s="10"/>
      <c r="AF39" s="7"/>
      <c r="AG39" s="10"/>
      <c r="AH39" s="7"/>
      <c r="AI39" s="10"/>
      <c r="AJ39" s="7"/>
      <c r="AK39" s="10"/>
      <c r="AL39" s="7"/>
      <c r="AM39" s="10"/>
      <c r="AN39" s="7"/>
      <c r="AO39" s="10"/>
      <c r="AP39" s="7"/>
      <c r="AQ39" s="27"/>
      <c r="AR39" s="9"/>
      <c r="AS39" s="27"/>
      <c r="AT39" s="9"/>
      <c r="AU39" s="10"/>
      <c r="AV39" s="7"/>
      <c r="AW39" s="8"/>
      <c r="AX39" s="6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83"/>
      <c r="BK39" s="83"/>
      <c r="BL39" s="83"/>
      <c r="BM39" s="83"/>
      <c r="BV39" s="84"/>
      <c r="BW39" s="84"/>
      <c r="CA39" s="193" t="str">
        <f t="shared" si="51"/>
        <v/>
      </c>
      <c r="CB39" s="193" t="str">
        <f t="shared" si="52"/>
        <v/>
      </c>
      <c r="CC39" s="193" t="str">
        <f t="shared" si="53"/>
        <v/>
      </c>
      <c r="CD39" s="193" t="str">
        <f t="shared" si="54"/>
        <v/>
      </c>
      <c r="CE39" s="193" t="str">
        <f t="shared" si="55"/>
        <v/>
      </c>
      <c r="CF39" s="86"/>
      <c r="CG39" s="194">
        <f t="shared" si="56"/>
        <v>0</v>
      </c>
      <c r="CH39" s="194">
        <f t="shared" si="57"/>
        <v>0</v>
      </c>
      <c r="CI39" s="194">
        <f t="shared" si="58"/>
        <v>0</v>
      </c>
      <c r="CJ39" s="194">
        <f t="shared" si="59"/>
        <v>0</v>
      </c>
      <c r="CK39" s="194">
        <f t="shared" si="60"/>
        <v>0</v>
      </c>
      <c r="CL39" s="86"/>
      <c r="CM39" s="86"/>
      <c r="CN39" s="86"/>
      <c r="CO39" s="86"/>
      <c r="CP39" s="86"/>
      <c r="CQ39" s="86"/>
      <c r="CR39" s="86"/>
      <c r="CS39" s="86"/>
      <c r="CT39" s="86"/>
      <c r="DF39" s="193" t="str">
        <f t="shared" si="61"/>
        <v/>
      </c>
      <c r="DG39" s="193" t="str">
        <f t="shared" si="62"/>
        <v/>
      </c>
      <c r="DH39" s="193" t="str">
        <f t="shared" si="63"/>
        <v/>
      </c>
      <c r="DI39" s="193" t="str">
        <f t="shared" si="64"/>
        <v/>
      </c>
      <c r="DJ39" s="193" t="str">
        <f t="shared" si="65"/>
        <v/>
      </c>
      <c r="DK39" s="193" t="str">
        <f t="shared" si="66"/>
        <v/>
      </c>
      <c r="DL39" s="193" t="str">
        <f t="shared" si="67"/>
        <v/>
      </c>
      <c r="DM39" s="193" t="str">
        <f t="shared" si="68"/>
        <v/>
      </c>
      <c r="DN39" s="193" t="str">
        <f t="shared" si="69"/>
        <v/>
      </c>
      <c r="DO39" s="193" t="str">
        <f t="shared" si="70"/>
        <v/>
      </c>
      <c r="DP39" s="193" t="str">
        <f t="shared" si="71"/>
        <v/>
      </c>
      <c r="DQ39" s="193" t="str">
        <f t="shared" si="72"/>
        <v/>
      </c>
      <c r="DR39" s="193"/>
      <c r="EA39" s="86"/>
      <c r="EB39" s="86"/>
      <c r="EC39" s="86"/>
      <c r="ED39" s="86"/>
      <c r="EE39" s="86"/>
      <c r="EF39" s="194">
        <f t="shared" si="73"/>
        <v>0</v>
      </c>
      <c r="EG39" s="194">
        <f t="shared" si="74"/>
        <v>0</v>
      </c>
      <c r="EH39" s="194">
        <f t="shared" si="75"/>
        <v>0</v>
      </c>
      <c r="EI39" s="194">
        <f t="shared" si="76"/>
        <v>0</v>
      </c>
      <c r="EJ39" s="194">
        <f t="shared" si="77"/>
        <v>0</v>
      </c>
      <c r="EK39" s="194">
        <f t="shared" si="78"/>
        <v>0</v>
      </c>
      <c r="EL39" s="194">
        <f t="shared" si="79"/>
        <v>0</v>
      </c>
      <c r="EM39" s="194">
        <f t="shared" si="80"/>
        <v>0</v>
      </c>
      <c r="EN39" s="194">
        <f t="shared" si="81"/>
        <v>0</v>
      </c>
      <c r="EO39" s="194">
        <f t="shared" si="82"/>
        <v>0</v>
      </c>
      <c r="EP39" s="194">
        <f t="shared" si="83"/>
        <v>0</v>
      </c>
      <c r="EQ39" s="194">
        <f t="shared" si="84"/>
        <v>0</v>
      </c>
      <c r="ER39" s="194">
        <v>0</v>
      </c>
      <c r="ES39" s="86"/>
      <c r="ET39" s="86"/>
      <c r="EU39" s="86"/>
      <c r="EV39" s="86"/>
      <c r="EW39" s="86"/>
    </row>
    <row r="40" spans="1:153" ht="16.149999999999999" customHeight="1" x14ac:dyDescent="0.2">
      <c r="A40" s="111" t="s">
        <v>43</v>
      </c>
      <c r="B40" s="100">
        <f t="shared" si="50"/>
        <v>0</v>
      </c>
      <c r="C40" s="40">
        <f t="shared" si="50"/>
        <v>0</v>
      </c>
      <c r="D40" s="192"/>
      <c r="E40" s="49"/>
      <c r="F40" s="32"/>
      <c r="G40" s="49"/>
      <c r="H40" s="32"/>
      <c r="I40" s="49"/>
      <c r="J40" s="32"/>
      <c r="K40" s="49"/>
      <c r="L40" s="32"/>
      <c r="M40" s="53"/>
      <c r="N40" s="9"/>
      <c r="O40" s="10"/>
      <c r="P40" s="7"/>
      <c r="Q40" s="10"/>
      <c r="R40" s="7"/>
      <c r="S40" s="10"/>
      <c r="T40" s="7"/>
      <c r="U40" s="10"/>
      <c r="V40" s="7"/>
      <c r="W40" s="10"/>
      <c r="X40" s="7"/>
      <c r="Y40" s="10"/>
      <c r="Z40" s="7"/>
      <c r="AA40" s="10"/>
      <c r="AB40" s="7"/>
      <c r="AC40" s="10"/>
      <c r="AD40" s="7"/>
      <c r="AE40" s="10"/>
      <c r="AF40" s="7"/>
      <c r="AG40" s="10"/>
      <c r="AH40" s="7"/>
      <c r="AI40" s="10"/>
      <c r="AJ40" s="7"/>
      <c r="AK40" s="10"/>
      <c r="AL40" s="7"/>
      <c r="AM40" s="10"/>
      <c r="AN40" s="7"/>
      <c r="AO40" s="10"/>
      <c r="AP40" s="7"/>
      <c r="AQ40" s="27"/>
      <c r="AR40" s="98"/>
      <c r="AS40" s="27"/>
      <c r="AT40" s="9"/>
      <c r="AU40" s="10"/>
      <c r="AV40" s="7"/>
      <c r="AW40" s="8"/>
      <c r="AX40" s="6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83"/>
      <c r="BK40" s="83"/>
      <c r="BL40" s="83"/>
      <c r="BM40" s="83"/>
      <c r="BV40" s="84"/>
      <c r="BW40" s="84"/>
      <c r="CA40" s="193" t="str">
        <f t="shared" si="51"/>
        <v/>
      </c>
      <c r="CB40" s="193" t="str">
        <f t="shared" si="52"/>
        <v/>
      </c>
      <c r="CC40" s="193" t="str">
        <f t="shared" si="53"/>
        <v/>
      </c>
      <c r="CD40" s="193" t="str">
        <f t="shared" si="54"/>
        <v/>
      </c>
      <c r="CE40" s="193" t="str">
        <f t="shared" si="55"/>
        <v/>
      </c>
      <c r="CF40" s="86"/>
      <c r="CG40" s="194">
        <f t="shared" si="56"/>
        <v>0</v>
      </c>
      <c r="CH40" s="194">
        <f t="shared" si="57"/>
        <v>0</v>
      </c>
      <c r="CI40" s="194">
        <f t="shared" si="58"/>
        <v>0</v>
      </c>
      <c r="CJ40" s="194">
        <f t="shared" si="59"/>
        <v>0</v>
      </c>
      <c r="CK40" s="194">
        <f t="shared" si="60"/>
        <v>0</v>
      </c>
      <c r="CL40" s="86"/>
      <c r="CM40" s="86"/>
      <c r="CN40" s="86"/>
      <c r="CO40" s="86"/>
      <c r="CP40" s="86"/>
      <c r="CQ40" s="86"/>
      <c r="CR40" s="86"/>
      <c r="CS40" s="86"/>
      <c r="CT40" s="86"/>
      <c r="DF40" s="193" t="str">
        <f t="shared" si="61"/>
        <v/>
      </c>
      <c r="DG40" s="193" t="str">
        <f t="shared" si="62"/>
        <v/>
      </c>
      <c r="DH40" s="193" t="str">
        <f t="shared" si="63"/>
        <v/>
      </c>
      <c r="DI40" s="193" t="str">
        <f t="shared" si="64"/>
        <v/>
      </c>
      <c r="DJ40" s="193" t="str">
        <f t="shared" si="65"/>
        <v/>
      </c>
      <c r="DK40" s="193" t="str">
        <f t="shared" si="66"/>
        <v/>
      </c>
      <c r="DL40" s="193" t="str">
        <f t="shared" si="67"/>
        <v/>
      </c>
      <c r="DM40" s="193" t="str">
        <f t="shared" si="68"/>
        <v/>
      </c>
      <c r="DN40" s="193" t="str">
        <f t="shared" si="69"/>
        <v/>
      </c>
      <c r="DO40" s="193" t="str">
        <f t="shared" si="70"/>
        <v/>
      </c>
      <c r="DP40" s="193" t="str">
        <f t="shared" si="71"/>
        <v/>
      </c>
      <c r="DQ40" s="193" t="str">
        <f t="shared" si="72"/>
        <v/>
      </c>
      <c r="DR40" s="193"/>
      <c r="EA40" s="86"/>
      <c r="EB40" s="86"/>
      <c r="EC40" s="86"/>
      <c r="ED40" s="86"/>
      <c r="EE40" s="86"/>
      <c r="EF40" s="194">
        <f t="shared" si="73"/>
        <v>0</v>
      </c>
      <c r="EG40" s="194">
        <f t="shared" si="74"/>
        <v>0</v>
      </c>
      <c r="EH40" s="194">
        <f t="shared" si="75"/>
        <v>0</v>
      </c>
      <c r="EI40" s="194">
        <f t="shared" si="76"/>
        <v>0</v>
      </c>
      <c r="EJ40" s="194">
        <f t="shared" si="77"/>
        <v>0</v>
      </c>
      <c r="EK40" s="194">
        <f t="shared" si="78"/>
        <v>0</v>
      </c>
      <c r="EL40" s="194">
        <f t="shared" si="79"/>
        <v>0</v>
      </c>
      <c r="EM40" s="194">
        <f t="shared" si="80"/>
        <v>0</v>
      </c>
      <c r="EN40" s="194">
        <f t="shared" si="81"/>
        <v>0</v>
      </c>
      <c r="EO40" s="194">
        <f t="shared" si="82"/>
        <v>0</v>
      </c>
      <c r="EP40" s="194">
        <f t="shared" si="83"/>
        <v>0</v>
      </c>
      <c r="EQ40" s="194">
        <f t="shared" si="84"/>
        <v>0</v>
      </c>
      <c r="ER40" s="194">
        <v>0</v>
      </c>
      <c r="ES40" s="86"/>
      <c r="ET40" s="86"/>
      <c r="EU40" s="86"/>
      <c r="EV40" s="86"/>
      <c r="EW40" s="86"/>
    </row>
    <row r="41" spans="1:153" ht="16.149999999999999" customHeight="1" x14ac:dyDescent="0.2">
      <c r="A41" s="111" t="s">
        <v>44</v>
      </c>
      <c r="B41" s="100">
        <f t="shared" si="50"/>
        <v>0</v>
      </c>
      <c r="C41" s="40">
        <f t="shared" si="50"/>
        <v>0</v>
      </c>
      <c r="D41" s="192"/>
      <c r="E41" s="49"/>
      <c r="F41" s="32"/>
      <c r="G41" s="49"/>
      <c r="H41" s="32"/>
      <c r="I41" s="49"/>
      <c r="J41" s="32"/>
      <c r="K41" s="49"/>
      <c r="L41" s="32"/>
      <c r="M41" s="53"/>
      <c r="N41" s="9"/>
      <c r="O41" s="10"/>
      <c r="P41" s="7"/>
      <c r="Q41" s="10"/>
      <c r="R41" s="7"/>
      <c r="S41" s="10"/>
      <c r="T41" s="7"/>
      <c r="U41" s="10"/>
      <c r="V41" s="7"/>
      <c r="W41" s="10"/>
      <c r="X41" s="7"/>
      <c r="Y41" s="10"/>
      <c r="Z41" s="7"/>
      <c r="AA41" s="10"/>
      <c r="AB41" s="7"/>
      <c r="AC41" s="10"/>
      <c r="AD41" s="7"/>
      <c r="AE41" s="10"/>
      <c r="AF41" s="7"/>
      <c r="AG41" s="10"/>
      <c r="AH41" s="7"/>
      <c r="AI41" s="10"/>
      <c r="AJ41" s="7"/>
      <c r="AK41" s="10"/>
      <c r="AL41" s="7"/>
      <c r="AM41" s="10"/>
      <c r="AN41" s="7"/>
      <c r="AO41" s="10"/>
      <c r="AP41" s="7"/>
      <c r="AQ41" s="27"/>
      <c r="AR41" s="98"/>
      <c r="AS41" s="27"/>
      <c r="AT41" s="9"/>
      <c r="AU41" s="10"/>
      <c r="AV41" s="7"/>
      <c r="AW41" s="8"/>
      <c r="AX41" s="6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83"/>
      <c r="BK41" s="83"/>
      <c r="BL41" s="83"/>
      <c r="BM41" s="83"/>
      <c r="BV41" s="84"/>
      <c r="BW41" s="84"/>
      <c r="CA41" s="193" t="str">
        <f t="shared" si="51"/>
        <v/>
      </c>
      <c r="CB41" s="193" t="str">
        <f t="shared" si="52"/>
        <v/>
      </c>
      <c r="CC41" s="193" t="str">
        <f t="shared" si="53"/>
        <v/>
      </c>
      <c r="CD41" s="193" t="str">
        <f t="shared" si="54"/>
        <v/>
      </c>
      <c r="CE41" s="193" t="str">
        <f t="shared" si="55"/>
        <v/>
      </c>
      <c r="CF41" s="86"/>
      <c r="CG41" s="194">
        <f t="shared" si="56"/>
        <v>0</v>
      </c>
      <c r="CH41" s="194">
        <f t="shared" si="57"/>
        <v>0</v>
      </c>
      <c r="CI41" s="194">
        <f t="shared" si="58"/>
        <v>0</v>
      </c>
      <c r="CJ41" s="194">
        <f t="shared" si="59"/>
        <v>0</v>
      </c>
      <c r="CK41" s="194">
        <f t="shared" si="60"/>
        <v>0</v>
      </c>
      <c r="CL41" s="86"/>
      <c r="CM41" s="86"/>
      <c r="CN41" s="86"/>
      <c r="CO41" s="86"/>
      <c r="CP41" s="86"/>
      <c r="CQ41" s="86"/>
      <c r="CR41" s="86"/>
      <c r="CS41" s="86"/>
      <c r="CT41" s="86"/>
      <c r="DF41" s="193" t="str">
        <f t="shared" si="61"/>
        <v/>
      </c>
      <c r="DG41" s="193" t="str">
        <f t="shared" si="62"/>
        <v/>
      </c>
      <c r="DH41" s="193" t="str">
        <f t="shared" si="63"/>
        <v/>
      </c>
      <c r="DI41" s="193" t="str">
        <f t="shared" si="64"/>
        <v/>
      </c>
      <c r="DJ41" s="193" t="str">
        <f t="shared" si="65"/>
        <v/>
      </c>
      <c r="DK41" s="193" t="str">
        <f t="shared" si="66"/>
        <v/>
      </c>
      <c r="DL41" s="193" t="str">
        <f t="shared" si="67"/>
        <v/>
      </c>
      <c r="DM41" s="193" t="str">
        <f t="shared" si="68"/>
        <v/>
      </c>
      <c r="DN41" s="193" t="str">
        <f t="shared" si="69"/>
        <v/>
      </c>
      <c r="DO41" s="193" t="str">
        <f t="shared" si="70"/>
        <v/>
      </c>
      <c r="DP41" s="193" t="str">
        <f t="shared" si="71"/>
        <v/>
      </c>
      <c r="DQ41" s="193" t="str">
        <f t="shared" si="72"/>
        <v/>
      </c>
      <c r="DR41" s="193"/>
      <c r="EA41" s="86"/>
      <c r="EB41" s="86"/>
      <c r="EC41" s="86"/>
      <c r="ED41" s="86"/>
      <c r="EE41" s="86"/>
      <c r="EF41" s="194">
        <f t="shared" si="73"/>
        <v>0</v>
      </c>
      <c r="EG41" s="194">
        <f t="shared" si="74"/>
        <v>0</v>
      </c>
      <c r="EH41" s="194">
        <f t="shared" si="75"/>
        <v>0</v>
      </c>
      <c r="EI41" s="194">
        <f t="shared" si="76"/>
        <v>0</v>
      </c>
      <c r="EJ41" s="194">
        <f t="shared" si="77"/>
        <v>0</v>
      </c>
      <c r="EK41" s="194">
        <f t="shared" si="78"/>
        <v>0</v>
      </c>
      <c r="EL41" s="194">
        <f t="shared" si="79"/>
        <v>0</v>
      </c>
      <c r="EM41" s="194">
        <f t="shared" si="80"/>
        <v>0</v>
      </c>
      <c r="EN41" s="194">
        <f t="shared" si="81"/>
        <v>0</v>
      </c>
      <c r="EO41" s="194">
        <f t="shared" si="82"/>
        <v>0</v>
      </c>
      <c r="EP41" s="194">
        <f t="shared" si="83"/>
        <v>0</v>
      </c>
      <c r="EQ41" s="194">
        <f t="shared" si="84"/>
        <v>0</v>
      </c>
      <c r="ER41" s="194">
        <v>0</v>
      </c>
      <c r="ES41" s="86"/>
      <c r="ET41" s="86"/>
      <c r="EU41" s="86"/>
      <c r="EV41" s="86"/>
      <c r="EW41" s="86"/>
    </row>
    <row r="42" spans="1:153" ht="16.149999999999999" customHeight="1" x14ac:dyDescent="0.2">
      <c r="A42" s="111" t="s">
        <v>45</v>
      </c>
      <c r="B42" s="195">
        <f>+D42+F42+H42+J42+L42+N42+P42+R42+T42+V42+X42+Z42+AB42+AD42+AF42+AH42+AJ42+AL42+AN42+AP42</f>
        <v>0</v>
      </c>
      <c r="C42" s="40">
        <f>+E42+G42+I42+K42+M42+O42+Q42+S42+U42+W42+Y42+AA42+AC42+AE42+AG42+AI42+AK42+AM42+AO42+AQ42</f>
        <v>0</v>
      </c>
      <c r="D42" s="9"/>
      <c r="E42" s="10"/>
      <c r="F42" s="7"/>
      <c r="G42" s="10"/>
      <c r="H42" s="7"/>
      <c r="I42" s="8"/>
      <c r="J42" s="9"/>
      <c r="K42" s="9"/>
      <c r="L42" s="7"/>
      <c r="M42" s="8"/>
      <c r="N42" s="9"/>
      <c r="O42" s="10"/>
      <c r="P42" s="7"/>
      <c r="Q42" s="10"/>
      <c r="R42" s="7"/>
      <c r="S42" s="10"/>
      <c r="T42" s="7"/>
      <c r="U42" s="10"/>
      <c r="V42" s="7"/>
      <c r="W42" s="10"/>
      <c r="X42" s="7"/>
      <c r="Y42" s="10"/>
      <c r="Z42" s="7"/>
      <c r="AA42" s="10"/>
      <c r="AB42" s="7"/>
      <c r="AC42" s="10"/>
      <c r="AD42" s="7"/>
      <c r="AE42" s="10"/>
      <c r="AF42" s="7"/>
      <c r="AG42" s="10"/>
      <c r="AH42" s="7"/>
      <c r="AI42" s="10"/>
      <c r="AJ42" s="7"/>
      <c r="AK42" s="10"/>
      <c r="AL42" s="7"/>
      <c r="AM42" s="10"/>
      <c r="AN42" s="7"/>
      <c r="AO42" s="10"/>
      <c r="AP42" s="7"/>
      <c r="AQ42" s="27"/>
      <c r="AR42" s="98"/>
      <c r="AS42" s="27"/>
      <c r="AT42" s="9"/>
      <c r="AU42" s="10"/>
      <c r="AV42" s="7"/>
      <c r="AW42" s="8"/>
      <c r="AX42" s="6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83"/>
      <c r="BK42" s="83"/>
      <c r="BL42" s="83"/>
      <c r="BM42" s="83"/>
      <c r="BV42" s="84"/>
      <c r="BW42" s="84"/>
      <c r="CA42" s="193" t="str">
        <f t="shared" si="51"/>
        <v/>
      </c>
      <c r="CB42" s="193" t="str">
        <f t="shared" si="52"/>
        <v/>
      </c>
      <c r="CC42" s="193" t="str">
        <f t="shared" si="53"/>
        <v/>
      </c>
      <c r="CD42" s="193" t="str">
        <f t="shared" si="54"/>
        <v/>
      </c>
      <c r="CE42" s="193" t="str">
        <f t="shared" si="55"/>
        <v/>
      </c>
      <c r="CF42" s="86"/>
      <c r="CG42" s="194">
        <f t="shared" si="56"/>
        <v>0</v>
      </c>
      <c r="CH42" s="194">
        <f t="shared" si="57"/>
        <v>0</v>
      </c>
      <c r="CI42" s="194">
        <f t="shared" si="58"/>
        <v>0</v>
      </c>
      <c r="CJ42" s="194">
        <f t="shared" si="59"/>
        <v>0</v>
      </c>
      <c r="CK42" s="194">
        <f t="shared" si="60"/>
        <v>0</v>
      </c>
      <c r="CL42" s="86"/>
      <c r="CM42" s="86"/>
      <c r="CN42" s="86"/>
      <c r="CO42" s="86"/>
      <c r="CP42" s="86"/>
      <c r="CQ42" s="86"/>
      <c r="CR42" s="86"/>
      <c r="CS42" s="86"/>
      <c r="CT42" s="86"/>
      <c r="DA42" s="193" t="str">
        <f>IF(D42&lt;E42,"* Los Procesados deben ser mayor o igual a los Reactivos en los Menor de 6 meses. ","")</f>
        <v/>
      </c>
      <c r="DB42" s="193" t="str">
        <f>IF(F42&lt;G42,"* Los Procesados deben ser mayor o igual a los Reactivos en los 6 a 11 meses. ","")</f>
        <v/>
      </c>
      <c r="DC42" s="193" t="str">
        <f>IF(H42&lt;I42,"* Los Procesados deben ser mayor o igual a los Reactivos en los 12-24 meses. ","")</f>
        <v/>
      </c>
      <c r="DD42" s="193" t="str">
        <f>IF(J42&lt;K42,"* Los Procesados deben ser mayor o igual a los Reactivos en los 3 a 4. ","")</f>
        <v/>
      </c>
      <c r="DE42" s="193" t="str">
        <f>IF(L42&lt;M42,"* Los Procesados deben ser mayor o igual a los Reactivos en los 5 a 9. ","")</f>
        <v/>
      </c>
      <c r="DF42" s="193" t="str">
        <f t="shared" si="61"/>
        <v/>
      </c>
      <c r="DG42" s="193" t="str">
        <f t="shared" si="62"/>
        <v/>
      </c>
      <c r="DH42" s="193" t="str">
        <f t="shared" si="63"/>
        <v/>
      </c>
      <c r="DI42" s="193" t="str">
        <f t="shared" si="64"/>
        <v/>
      </c>
      <c r="DJ42" s="193" t="str">
        <f t="shared" si="65"/>
        <v/>
      </c>
      <c r="DK42" s="193" t="str">
        <f t="shared" si="66"/>
        <v/>
      </c>
      <c r="DL42" s="193" t="str">
        <f t="shared" si="67"/>
        <v/>
      </c>
      <c r="DM42" s="193" t="str">
        <f t="shared" si="68"/>
        <v/>
      </c>
      <c r="DN42" s="193" t="str">
        <f t="shared" si="69"/>
        <v/>
      </c>
      <c r="DO42" s="193" t="str">
        <f t="shared" si="70"/>
        <v/>
      </c>
      <c r="DP42" s="193" t="str">
        <f t="shared" si="71"/>
        <v/>
      </c>
      <c r="DQ42" s="193" t="str">
        <f t="shared" si="72"/>
        <v/>
      </c>
      <c r="DR42" s="193"/>
      <c r="EA42" s="194">
        <f>IF(D42&lt;E42,1,0)</f>
        <v>0</v>
      </c>
      <c r="EB42" s="194">
        <f>IF(F42&lt;G42,1,0)</f>
        <v>0</v>
      </c>
      <c r="EC42" s="194">
        <f>IF(H42&lt;I42,1,0)</f>
        <v>0</v>
      </c>
      <c r="ED42" s="194">
        <f>IF(J42&lt;K42,1,0)</f>
        <v>0</v>
      </c>
      <c r="EE42" s="194">
        <f>IF(L42&lt;M42,1,0)</f>
        <v>0</v>
      </c>
      <c r="EF42" s="194">
        <f t="shared" si="73"/>
        <v>0</v>
      </c>
      <c r="EG42" s="194">
        <f t="shared" si="74"/>
        <v>0</v>
      </c>
      <c r="EH42" s="194">
        <f t="shared" si="75"/>
        <v>0</v>
      </c>
      <c r="EI42" s="194">
        <f t="shared" si="76"/>
        <v>0</v>
      </c>
      <c r="EJ42" s="194">
        <f t="shared" si="77"/>
        <v>0</v>
      </c>
      <c r="EK42" s="194">
        <f t="shared" si="78"/>
        <v>0</v>
      </c>
      <c r="EL42" s="194">
        <f t="shared" si="79"/>
        <v>0</v>
      </c>
      <c r="EM42" s="194">
        <f t="shared" si="80"/>
        <v>0</v>
      </c>
      <c r="EN42" s="194">
        <f t="shared" si="81"/>
        <v>0</v>
      </c>
      <c r="EO42" s="194">
        <f t="shared" si="82"/>
        <v>0</v>
      </c>
      <c r="EP42" s="194">
        <f t="shared" si="83"/>
        <v>0</v>
      </c>
      <c r="EQ42" s="194">
        <f t="shared" si="84"/>
        <v>0</v>
      </c>
      <c r="ER42" s="194">
        <v>0</v>
      </c>
      <c r="ES42" s="86"/>
      <c r="ET42" s="86"/>
      <c r="EU42" s="86"/>
      <c r="EV42" s="86"/>
      <c r="EW42" s="86"/>
    </row>
    <row r="43" spans="1:153" ht="24" customHeight="1" x14ac:dyDescent="0.2">
      <c r="A43" s="110" t="s">
        <v>46</v>
      </c>
      <c r="B43" s="195">
        <f>+D43+F43+H43</f>
        <v>0</v>
      </c>
      <c r="C43" s="40">
        <f>+E43+G43+I43</f>
        <v>0</v>
      </c>
      <c r="D43" s="9"/>
      <c r="E43" s="10"/>
      <c r="F43" s="7"/>
      <c r="G43" s="10"/>
      <c r="H43" s="7"/>
      <c r="I43" s="8"/>
      <c r="J43" s="196"/>
      <c r="K43" s="197"/>
      <c r="L43" s="196"/>
      <c r="M43" s="197"/>
      <c r="N43" s="196"/>
      <c r="O43" s="197"/>
      <c r="P43" s="196"/>
      <c r="Q43" s="197"/>
      <c r="R43" s="196"/>
      <c r="S43" s="197"/>
      <c r="T43" s="196"/>
      <c r="U43" s="197"/>
      <c r="V43" s="196"/>
      <c r="W43" s="197"/>
      <c r="X43" s="196"/>
      <c r="Y43" s="197"/>
      <c r="Z43" s="196"/>
      <c r="AA43" s="197"/>
      <c r="AB43" s="196"/>
      <c r="AC43" s="197"/>
      <c r="AD43" s="196"/>
      <c r="AE43" s="197"/>
      <c r="AF43" s="196"/>
      <c r="AG43" s="197"/>
      <c r="AH43" s="196"/>
      <c r="AI43" s="197"/>
      <c r="AJ43" s="196"/>
      <c r="AK43" s="197"/>
      <c r="AL43" s="196"/>
      <c r="AM43" s="197"/>
      <c r="AN43" s="196"/>
      <c r="AO43" s="197"/>
      <c r="AP43" s="196"/>
      <c r="AQ43" s="198"/>
      <c r="AR43" s="9"/>
      <c r="AS43" s="27"/>
      <c r="AT43" s="9"/>
      <c r="AU43" s="10"/>
      <c r="AV43" s="7"/>
      <c r="AW43" s="8"/>
      <c r="AX43" s="6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83"/>
      <c r="BK43" s="83"/>
      <c r="BL43" s="83"/>
      <c r="BM43" s="83"/>
      <c r="BV43" s="84"/>
      <c r="BW43" s="84"/>
      <c r="CA43" s="193" t="str">
        <f t="shared" si="51"/>
        <v/>
      </c>
      <c r="CB43" s="193" t="str">
        <f t="shared" si="52"/>
        <v/>
      </c>
      <c r="CC43" s="193" t="str">
        <f t="shared" si="53"/>
        <v/>
      </c>
      <c r="CD43" s="193" t="str">
        <f t="shared" si="54"/>
        <v/>
      </c>
      <c r="CE43" s="193" t="str">
        <f t="shared" si="55"/>
        <v/>
      </c>
      <c r="CF43" s="86"/>
      <c r="CG43" s="194">
        <f t="shared" si="56"/>
        <v>0</v>
      </c>
      <c r="CH43" s="194">
        <f t="shared" si="57"/>
        <v>0</v>
      </c>
      <c r="CI43" s="194">
        <f t="shared" si="58"/>
        <v>0</v>
      </c>
      <c r="CJ43" s="194">
        <f t="shared" si="59"/>
        <v>0</v>
      </c>
      <c r="CK43" s="194">
        <f t="shared" si="60"/>
        <v>0</v>
      </c>
      <c r="CL43" s="86"/>
      <c r="CM43" s="86"/>
      <c r="CN43" s="86"/>
      <c r="CO43" s="86"/>
      <c r="CP43" s="86"/>
      <c r="CQ43" s="86"/>
      <c r="CR43" s="86"/>
      <c r="CS43" s="86"/>
      <c r="CT43" s="86"/>
      <c r="DA43" s="193" t="str">
        <f>IF(D43&lt;E43,"* Los Procesados deben ser mayor o igual a los Reactivos en los Menor de 6 meses. ","")</f>
        <v/>
      </c>
      <c r="DB43" s="193" t="str">
        <f>IF(F43&lt;G43,"* Los Procesados deben ser mayor o igual a los Reactivos en los 6 a 11 meses. ","")</f>
        <v/>
      </c>
      <c r="DC43" s="193" t="str">
        <f>IF(H43&lt;I43,"* Los Procesados deben ser mayor o igual a los Reactivos en los 12-24 meses. ","")</f>
        <v/>
      </c>
      <c r="EA43" s="194">
        <f>IF(D43&lt;E43,1,0)</f>
        <v>0</v>
      </c>
      <c r="EB43" s="194">
        <f>IF(F43&lt;G43,1,0)</f>
        <v>0</v>
      </c>
      <c r="EC43" s="194">
        <f>IF(H43&lt;I43,1,0)</f>
        <v>0</v>
      </c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>
        <v>0</v>
      </c>
      <c r="ES43" s="86"/>
      <c r="ET43" s="86"/>
      <c r="EU43" s="86"/>
      <c r="EV43" s="86"/>
      <c r="EW43" s="86"/>
    </row>
    <row r="44" spans="1:153" ht="16.149999999999999" customHeight="1" x14ac:dyDescent="0.2">
      <c r="A44" s="110" t="s">
        <v>47</v>
      </c>
      <c r="B44" s="195">
        <f>+P44+R44+T44+V44+X44+Z44+AB44+AD44+AF44+AH44+AJ44+AL44+AN44+AP44</f>
        <v>0</v>
      </c>
      <c r="C44" s="40">
        <f>+Q44+S44+U44+W44+Y44+AA44+AC44+AE44+AG44+AI44+AK44+AM44+AO44+AQ44</f>
        <v>0</v>
      </c>
      <c r="D44" s="192"/>
      <c r="E44" s="49"/>
      <c r="F44" s="32"/>
      <c r="G44" s="49"/>
      <c r="H44" s="32"/>
      <c r="I44" s="49"/>
      <c r="J44" s="32"/>
      <c r="K44" s="49"/>
      <c r="L44" s="32"/>
      <c r="M44" s="53"/>
      <c r="N44" s="192"/>
      <c r="O44" s="49"/>
      <c r="P44" s="7"/>
      <c r="Q44" s="10"/>
      <c r="R44" s="7"/>
      <c r="S44" s="10"/>
      <c r="T44" s="7"/>
      <c r="U44" s="10"/>
      <c r="V44" s="7"/>
      <c r="W44" s="10"/>
      <c r="X44" s="7"/>
      <c r="Y44" s="10"/>
      <c r="Z44" s="7"/>
      <c r="AA44" s="10"/>
      <c r="AB44" s="7"/>
      <c r="AC44" s="10"/>
      <c r="AD44" s="7"/>
      <c r="AE44" s="10"/>
      <c r="AF44" s="7"/>
      <c r="AG44" s="10"/>
      <c r="AH44" s="7"/>
      <c r="AI44" s="10"/>
      <c r="AJ44" s="7"/>
      <c r="AK44" s="10"/>
      <c r="AL44" s="7"/>
      <c r="AM44" s="10"/>
      <c r="AN44" s="7"/>
      <c r="AO44" s="10"/>
      <c r="AP44" s="7"/>
      <c r="AQ44" s="27"/>
      <c r="AR44" s="9"/>
      <c r="AS44" s="27"/>
      <c r="AT44" s="9"/>
      <c r="AU44" s="10"/>
      <c r="AV44" s="7"/>
      <c r="AW44" s="8"/>
      <c r="AX44" s="6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83"/>
      <c r="BK44" s="83"/>
      <c r="BL44" s="83"/>
      <c r="BM44" s="83"/>
      <c r="BV44" s="84"/>
      <c r="BW44" s="84"/>
      <c r="CA44" s="193" t="str">
        <f t="shared" si="51"/>
        <v/>
      </c>
      <c r="CB44" s="193" t="str">
        <f t="shared" si="52"/>
        <v/>
      </c>
      <c r="CC44" s="193" t="str">
        <f t="shared" si="53"/>
        <v/>
      </c>
      <c r="CD44" s="193" t="str">
        <f t="shared" si="54"/>
        <v/>
      </c>
      <c r="CE44" s="193" t="str">
        <f t="shared" si="55"/>
        <v/>
      </c>
      <c r="CF44" s="86"/>
      <c r="CG44" s="194">
        <f t="shared" si="56"/>
        <v>0</v>
      </c>
      <c r="CH44" s="194">
        <f t="shared" si="57"/>
        <v>0</v>
      </c>
      <c r="CI44" s="194">
        <f t="shared" si="58"/>
        <v>0</v>
      </c>
      <c r="CJ44" s="194">
        <f t="shared" si="59"/>
        <v>0</v>
      </c>
      <c r="CK44" s="194">
        <f t="shared" si="60"/>
        <v>0</v>
      </c>
      <c r="CL44" s="86"/>
      <c r="CM44" s="86"/>
      <c r="CN44" s="86"/>
      <c r="CO44" s="86"/>
      <c r="CP44" s="86"/>
      <c r="CQ44" s="86"/>
      <c r="CR44" s="86"/>
      <c r="CS44" s="86"/>
      <c r="CT44" s="86"/>
      <c r="DG44" s="193" t="str">
        <f t="shared" ref="DG44:DG51" si="85">IF(P44&lt;Q44,"* Los Procesados deben ser mayor o igual a los Reactivos en los 15 - 19. ","")</f>
        <v/>
      </c>
      <c r="DH44" s="193" t="str">
        <f t="shared" ref="DH44:DH51" si="86">IF(R44&lt;S44,"* Los Procesados deben ser mayor o igual a los Reactivos en los 20 - 24. ","")</f>
        <v/>
      </c>
      <c r="DI44" s="193" t="str">
        <f t="shared" ref="DI44:DI51" si="87">IF(T44&lt;U44,"* Los Procesados deben ser mayor o igual a los Reactivos en los 25 a 29. ","")</f>
        <v/>
      </c>
      <c r="DJ44" s="193" t="str">
        <f t="shared" ref="DJ44:DJ51" si="88">IF(V44&lt;W44,"* Los Procesados deben ser mayor o igual a los Reactivos en los 30 a 34. ","")</f>
        <v/>
      </c>
      <c r="DK44" s="193" t="str">
        <f t="shared" ref="DK44:DK51" si="89">IF(X44&lt;Y44,"* Los Procesados deben ser mayor o igual a los Reactivos en los 35 a 39. ","")</f>
        <v/>
      </c>
      <c r="DL44" s="193" t="str">
        <f t="shared" ref="DL44:DL51" si="90">IF(AF44&lt;AG44,"* Los Procesados deben ser mayor o igual a los Reactivos en los 55 a 59. ","")</f>
        <v/>
      </c>
      <c r="DM44" s="193" t="str">
        <f t="shared" ref="DM44:DM51" si="91">IF(AH44&lt;AI44,"* Los Procesados deben ser mayor o igual a los Reactivos en los 60 a 64. ","")</f>
        <v/>
      </c>
      <c r="DN44" s="193" t="str">
        <f>IF(AJ44&lt;AK44,"* Los Procesados deben ser mayor o igual a los Reactivos en los 65 a 69. ","")</f>
        <v/>
      </c>
      <c r="DO44" s="193" t="str">
        <f>IF(AL44&lt;AM44,"* Los Procesados deben ser mayor o igual a los Reactivos en los 70 a 74. ","")</f>
        <v/>
      </c>
      <c r="DP44" s="193" t="str">
        <f>IF(AN44&lt;AO44,"* Los Procesados deben ser mayor o igual a los Reactivos en los 75 a 79. ","")</f>
        <v/>
      </c>
      <c r="DQ44" s="193" t="str">
        <f>IF(AP44&lt;AQ44,"* Los Procesados deben ser mayor o igual a los Reactivos en los 80 y más. ","")</f>
        <v/>
      </c>
      <c r="DR44" s="193"/>
      <c r="EA44" s="86"/>
      <c r="EB44" s="86"/>
      <c r="EC44" s="86"/>
      <c r="ED44" s="86"/>
      <c r="EE44" s="86"/>
      <c r="EF44" s="86"/>
      <c r="EG44" s="194">
        <f t="shared" ref="EG44:EG51" si="92">IF(P44&lt;Q44,1,0)</f>
        <v>0</v>
      </c>
      <c r="EH44" s="194">
        <f t="shared" ref="EH44:EH51" si="93">IF(R44&lt;S44,1,0)</f>
        <v>0</v>
      </c>
      <c r="EI44" s="194">
        <f t="shared" ref="EI44:EI51" si="94">IF(T44&lt;U44,1,0)</f>
        <v>0</v>
      </c>
      <c r="EJ44" s="194">
        <f t="shared" ref="EJ44:EJ51" si="95">IF(V44&lt;W44,1,0)</f>
        <v>0</v>
      </c>
      <c r="EK44" s="194">
        <f t="shared" ref="EK44:EK51" si="96">IF(X44&lt;Y44,1,0)</f>
        <v>0</v>
      </c>
      <c r="EL44" s="194">
        <f t="shared" ref="EL44:EL51" si="97">IF(AF44&lt;AG44,1,0)</f>
        <v>0</v>
      </c>
      <c r="EM44" s="194">
        <f t="shared" ref="EM44:EM51" si="98">IF(AH44&lt;AI44,1,0)</f>
        <v>0</v>
      </c>
      <c r="EN44" s="194">
        <f>IF(AJ44&lt;AK44,1,0)</f>
        <v>0</v>
      </c>
      <c r="EO44" s="194">
        <f>IF(AL44&lt;AM44,1,0)</f>
        <v>0</v>
      </c>
      <c r="EP44" s="194">
        <f>IF(AN44&lt;AO44,1,0)</f>
        <v>0</v>
      </c>
      <c r="EQ44" s="194">
        <f>IF(AP44&lt;AQ44,1,0)</f>
        <v>0</v>
      </c>
      <c r="ER44" s="194">
        <v>0</v>
      </c>
      <c r="ES44" s="86"/>
      <c r="ET44" s="86"/>
      <c r="EU44" s="86"/>
      <c r="EV44" s="86"/>
      <c r="EW44" s="86"/>
    </row>
    <row r="45" spans="1:153" ht="16.149999999999999" customHeight="1" x14ac:dyDescent="0.2">
      <c r="A45" s="111" t="s">
        <v>48</v>
      </c>
      <c r="B45" s="100">
        <f>+N45+P45+R45+T45+V45+X45+Z45+AB45+AD45+AF45+AH45+AJ45+AL45+AN45+AP45</f>
        <v>0</v>
      </c>
      <c r="C45" s="40">
        <f>+O45+Q45+S45+U45+W45+Y45+AA45+AC45+AE45+AG45+AI45+AK45+AM45+AO45+AQ45</f>
        <v>0</v>
      </c>
      <c r="D45" s="98"/>
      <c r="E45" s="197"/>
      <c r="F45" s="196"/>
      <c r="G45" s="197"/>
      <c r="H45" s="196"/>
      <c r="I45" s="199"/>
      <c r="J45" s="98"/>
      <c r="K45" s="98"/>
      <c r="L45" s="196"/>
      <c r="M45" s="199"/>
      <c r="N45" s="9"/>
      <c r="O45" s="10"/>
      <c r="P45" s="7"/>
      <c r="Q45" s="10"/>
      <c r="R45" s="7"/>
      <c r="S45" s="10"/>
      <c r="T45" s="7"/>
      <c r="U45" s="10"/>
      <c r="V45" s="7"/>
      <c r="W45" s="10"/>
      <c r="X45" s="7"/>
      <c r="Y45" s="10"/>
      <c r="Z45" s="7"/>
      <c r="AA45" s="10"/>
      <c r="AB45" s="7"/>
      <c r="AC45" s="10"/>
      <c r="AD45" s="7"/>
      <c r="AE45" s="10"/>
      <c r="AF45" s="7"/>
      <c r="AG45" s="10"/>
      <c r="AH45" s="7"/>
      <c r="AI45" s="10"/>
      <c r="AJ45" s="7"/>
      <c r="AK45" s="10"/>
      <c r="AL45" s="7"/>
      <c r="AM45" s="10"/>
      <c r="AN45" s="7"/>
      <c r="AO45" s="10"/>
      <c r="AP45" s="7"/>
      <c r="AQ45" s="27"/>
      <c r="AR45" s="9"/>
      <c r="AS45" s="27"/>
      <c r="AT45" s="9"/>
      <c r="AU45" s="10"/>
      <c r="AV45" s="7"/>
      <c r="AW45" s="8"/>
      <c r="AX45" s="6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83"/>
      <c r="BK45" s="83"/>
      <c r="BL45" s="83"/>
      <c r="BM45" s="83"/>
      <c r="BV45" s="84"/>
      <c r="BW45" s="84"/>
      <c r="CA45" s="193" t="str">
        <f t="shared" si="51"/>
        <v/>
      </c>
      <c r="CB45" s="193" t="str">
        <f t="shared" si="52"/>
        <v/>
      </c>
      <c r="CC45" s="193" t="str">
        <f t="shared" si="53"/>
        <v/>
      </c>
      <c r="CD45" s="193" t="str">
        <f t="shared" si="54"/>
        <v/>
      </c>
      <c r="CE45" s="193" t="str">
        <f t="shared" si="55"/>
        <v/>
      </c>
      <c r="CF45" s="86"/>
      <c r="CG45" s="194">
        <f t="shared" si="56"/>
        <v>0</v>
      </c>
      <c r="CH45" s="194">
        <f t="shared" si="57"/>
        <v>0</v>
      </c>
      <c r="CI45" s="194">
        <f t="shared" si="58"/>
        <v>0</v>
      </c>
      <c r="CJ45" s="194">
        <f t="shared" si="59"/>
        <v>0</v>
      </c>
      <c r="CK45" s="194">
        <f t="shared" si="60"/>
        <v>0</v>
      </c>
      <c r="CL45" s="86"/>
      <c r="CM45" s="86"/>
      <c r="CN45" s="86"/>
      <c r="CO45" s="86"/>
      <c r="CP45" s="86"/>
      <c r="CQ45" s="86"/>
      <c r="CR45" s="86"/>
      <c r="CS45" s="86"/>
      <c r="CT45" s="86"/>
      <c r="DF45" s="193" t="str">
        <f>IF(N45&lt;O45,"* Los Procesados deben ser mayor o igual a los Reactivos en los 10 - 14. ","")</f>
        <v/>
      </c>
      <c r="DG45" s="193" t="str">
        <f t="shared" si="85"/>
        <v/>
      </c>
      <c r="DH45" s="193" t="str">
        <f t="shared" si="86"/>
        <v/>
      </c>
      <c r="DI45" s="193" t="str">
        <f t="shared" si="87"/>
        <v/>
      </c>
      <c r="DJ45" s="193" t="str">
        <f t="shared" si="88"/>
        <v/>
      </c>
      <c r="DK45" s="193" t="str">
        <f t="shared" si="89"/>
        <v/>
      </c>
      <c r="DL45" s="193" t="str">
        <f t="shared" si="90"/>
        <v/>
      </c>
      <c r="DM45" s="193" t="str">
        <f t="shared" si="91"/>
        <v/>
      </c>
      <c r="DN45" s="193" t="str">
        <f>IF(AJ45&lt;AK45,"* Los Procesados deben ser mayor o igual a los Reactivos en los 65 a 69. ","")</f>
        <v/>
      </c>
      <c r="DO45" s="193" t="str">
        <f>IF(AL45&lt;AM45,"* Los Procesados deben ser mayor o igual a los Reactivos en los 70 a 74. ","")</f>
        <v/>
      </c>
      <c r="DP45" s="193" t="str">
        <f>IF(AN45&lt;AO45,"* Los Procesados deben ser mayor o igual a los Reactivos en los 75 a 79. ","")</f>
        <v/>
      </c>
      <c r="DQ45" s="193" t="str">
        <f>IF(AP45&lt;AQ45,"* Los Procesados deben ser mayor o igual a los Reactivos en los 80 y más. ","")</f>
        <v/>
      </c>
      <c r="DR45" s="193"/>
      <c r="EA45" s="86"/>
      <c r="EB45" s="86"/>
      <c r="EC45" s="86"/>
      <c r="ED45" s="86"/>
      <c r="EE45" s="86"/>
      <c r="EF45" s="194">
        <f>IF(N45&lt;O45,1,0)</f>
        <v>0</v>
      </c>
      <c r="EG45" s="194">
        <f t="shared" si="92"/>
        <v>0</v>
      </c>
      <c r="EH45" s="194">
        <f t="shared" si="93"/>
        <v>0</v>
      </c>
      <c r="EI45" s="194">
        <f t="shared" si="94"/>
        <v>0</v>
      </c>
      <c r="EJ45" s="194">
        <f t="shared" si="95"/>
        <v>0</v>
      </c>
      <c r="EK45" s="194">
        <f t="shared" si="96"/>
        <v>0</v>
      </c>
      <c r="EL45" s="194">
        <f t="shared" si="97"/>
        <v>0</v>
      </c>
      <c r="EM45" s="194">
        <f t="shared" si="98"/>
        <v>0</v>
      </c>
      <c r="EN45" s="194">
        <f>IF(AJ45&lt;AK45,1,0)</f>
        <v>0</v>
      </c>
      <c r="EO45" s="194">
        <f>IF(AL45&lt;AM45,1,0)</f>
        <v>0</v>
      </c>
      <c r="EP45" s="194">
        <f>IF(AN45&lt;AO45,1,0)</f>
        <v>0</v>
      </c>
      <c r="EQ45" s="194">
        <f>IF(AP45&lt;AQ45,1,0)</f>
        <v>0</v>
      </c>
      <c r="ER45" s="194">
        <v>0</v>
      </c>
      <c r="ES45" s="86"/>
      <c r="ET45" s="86"/>
      <c r="EU45" s="86"/>
      <c r="EV45" s="86"/>
      <c r="EW45" s="86"/>
    </row>
    <row r="46" spans="1:153" ht="16.149999999999999" customHeight="1" x14ac:dyDescent="0.2">
      <c r="A46" s="111" t="s">
        <v>49</v>
      </c>
      <c r="B46" s="100">
        <f>+D46+F46+H46+J46+L46+N46+P46+R46+T46+V46+X46+Z46+AB46+AD46+AF46+AH46+AJ46+AL46+AN46+AP46</f>
        <v>0</v>
      </c>
      <c r="C46" s="40">
        <f>+E46+G46+I46+K46+M46+O46+Q46+S46+U46+W46+Y46+AA46+AC46+AE46+AG46+AI46+AK46+AM46+AO46+AQ46</f>
        <v>0</v>
      </c>
      <c r="D46" s="9"/>
      <c r="E46" s="10"/>
      <c r="F46" s="7"/>
      <c r="G46" s="10"/>
      <c r="H46" s="7"/>
      <c r="I46" s="8"/>
      <c r="J46" s="9"/>
      <c r="K46" s="9"/>
      <c r="L46" s="7"/>
      <c r="M46" s="8"/>
      <c r="N46" s="9"/>
      <c r="O46" s="10"/>
      <c r="P46" s="7"/>
      <c r="Q46" s="10"/>
      <c r="R46" s="7"/>
      <c r="S46" s="10"/>
      <c r="T46" s="7"/>
      <c r="U46" s="10"/>
      <c r="V46" s="7"/>
      <c r="W46" s="10"/>
      <c r="X46" s="7"/>
      <c r="Y46" s="10"/>
      <c r="Z46" s="7"/>
      <c r="AA46" s="10"/>
      <c r="AB46" s="7"/>
      <c r="AC46" s="10"/>
      <c r="AD46" s="7"/>
      <c r="AE46" s="10"/>
      <c r="AF46" s="7"/>
      <c r="AG46" s="10"/>
      <c r="AH46" s="7"/>
      <c r="AI46" s="10"/>
      <c r="AJ46" s="7"/>
      <c r="AK46" s="10"/>
      <c r="AL46" s="7"/>
      <c r="AM46" s="10"/>
      <c r="AN46" s="7"/>
      <c r="AO46" s="10"/>
      <c r="AP46" s="7"/>
      <c r="AQ46" s="27"/>
      <c r="AR46" s="9"/>
      <c r="AS46" s="27"/>
      <c r="AT46" s="9"/>
      <c r="AU46" s="10"/>
      <c r="AV46" s="7"/>
      <c r="AW46" s="8"/>
      <c r="AX46" s="6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83"/>
      <c r="BK46" s="83"/>
      <c r="BL46" s="83"/>
      <c r="BM46" s="83"/>
      <c r="BV46" s="84"/>
      <c r="BW46" s="84"/>
      <c r="CA46" s="193" t="str">
        <f>IF(B46&lt;   C46,"* El total de Reactivos NO DEBE ser superior al total de Procesados. ","")</f>
        <v/>
      </c>
      <c r="CB46" s="193" t="str">
        <f>IF(B46&lt;&gt; AR46+ AS46,"* La suma de las columnas Sexo DEBE SER IGUAL a los Procesados. ","")</f>
        <v/>
      </c>
      <c r="CC46" s="193" t="str">
        <f>IF(B46&lt;  AT46+ AU46,"* La suma de las columna Trans NO DEBE ser superior al total de Procesados. ","")</f>
        <v/>
      </c>
      <c r="CD46" s="193" t="str">
        <f>IF(B46&lt;  AV46,"* La columna Pueblos Originarios NO DEBE ser superior al total de Procesados. ","")</f>
        <v/>
      </c>
      <c r="CE46" s="193" t="str">
        <f>IF(B46&lt;  AW46,"* La columna Migrantes NO DEBE ser superior al total de Procesados. ","")</f>
        <v/>
      </c>
      <c r="CF46" s="86"/>
      <c r="CG46" s="194">
        <f>IF(B46&lt;   C46,1,0)</f>
        <v>0</v>
      </c>
      <c r="CH46" s="194">
        <f>IF(B46&lt;&gt; AR46+AS46,1,0)</f>
        <v>0</v>
      </c>
      <c r="CI46" s="194">
        <f>IF(B46&lt;  AT46+AU46,1,0)</f>
        <v>0</v>
      </c>
      <c r="CJ46" s="194">
        <f>IF(B46&lt;  AV46,1,0)</f>
        <v>0</v>
      </c>
      <c r="CK46" s="194">
        <f>IF(B46&lt;  AW46,1,0)</f>
        <v>0</v>
      </c>
      <c r="CL46" s="86"/>
      <c r="CM46" s="86"/>
      <c r="CN46" s="86"/>
      <c r="CO46" s="86"/>
      <c r="CP46" s="86"/>
      <c r="CQ46" s="86"/>
      <c r="CR46" s="86"/>
      <c r="CS46" s="86"/>
      <c r="CT46" s="86"/>
      <c r="DA46" s="193" t="str">
        <f>IF(D46&lt;E46,"* Los Procesados deben ser mayor o igual a los Reactivos en los Menor de 6 meses. ","")</f>
        <v/>
      </c>
      <c r="DB46" s="193" t="str">
        <f>IF(F46&lt;G46,"* Los Procesados deben ser mayor o igual a los Reactivos en los 6 a 11 meses. ","")</f>
        <v/>
      </c>
      <c r="DC46" s="193" t="str">
        <f>IF(H46&lt;I46,"* Los Procesados deben ser mayor o igual a los Reactivos en los 12-24 meses. ","")</f>
        <v/>
      </c>
      <c r="DD46" s="193" t="str">
        <f>IF(J46&lt;K46,"* Los Procesados deben ser mayor o igual a los Reactivos en los 3 a 4. ","")</f>
        <v/>
      </c>
      <c r="DE46" s="193" t="str">
        <f>IF(L46&lt;M46,"* Los Procesados deben ser mayor o igual a los Reactivos en los 5 a 9. ","")</f>
        <v/>
      </c>
      <c r="DF46" s="193" t="str">
        <f>IF(N46&lt;O46,"* Los Procesados deben ser mayor o igual a los Reactivos en los 10 - 14. ","")</f>
        <v/>
      </c>
      <c r="DG46" s="193" t="str">
        <f>IF(P46&lt;Q46,"* Los Procesados deben ser mayor o igual a los Reactivos en los 15 - 19. ","")</f>
        <v/>
      </c>
      <c r="DH46" s="193" t="str">
        <f>IF(R46&lt;S46,"* Los Procesados deben ser mayor o igual a los Reactivos en los 20 - 24. ","")</f>
        <v/>
      </c>
      <c r="DI46" s="193" t="str">
        <f>IF(T46&lt;U46,"* Los Procesados deben ser mayor o igual a los Reactivos en los 25 a 29. ","")</f>
        <v/>
      </c>
      <c r="DJ46" s="193" t="str">
        <f>IF(V46&lt;W46,"* Los Procesados deben ser mayor o igual a los Reactivos en los 30 a 34. ","")</f>
        <v/>
      </c>
      <c r="DK46" s="193" t="str">
        <f>IF(X46&lt;Y46,"* Los Procesados deben ser mayor o igual a los Reactivos en los 35 a 39. ","")</f>
        <v/>
      </c>
      <c r="DL46" s="193" t="str">
        <f>IF(AF46&lt;AG46,"* Los Procesados deben ser mayor o igual a los Reactivos en los 55 a 59. ","")</f>
        <v/>
      </c>
      <c r="DM46" s="193" t="str">
        <f>IF(AH46&lt;AI46,"* Los Procesados deben ser mayor o igual a los Reactivos en los 60 a 64. ","")</f>
        <v/>
      </c>
      <c r="DN46" s="193" t="str">
        <f>IF(AJ46&lt;AK46,"* Los Procesados deben ser mayor o igual a los Reactivos en los 65 a 69. ","")</f>
        <v/>
      </c>
      <c r="DO46" s="193" t="str">
        <f>IF(AL46&lt;AM46,"* Los Procesados deben ser mayor o igual a los Reactivos en los 70 a 74. ","")</f>
        <v/>
      </c>
      <c r="DP46" s="193" t="str">
        <f>IF(AN46&lt;AO46,"* Los Procesados deben ser mayor o igual a los Reactivos en los 75 a 79. ","")</f>
        <v/>
      </c>
      <c r="DQ46" s="193" t="str">
        <f>IF(AP46&lt;AQ46,"* Los Procesados deben ser mayor o igual a los Reactivos en los 80 y más. ","")</f>
        <v/>
      </c>
      <c r="DR46" s="193"/>
      <c r="EA46" s="194">
        <f>IF(D46&lt;E46,1,0)</f>
        <v>0</v>
      </c>
      <c r="EB46" s="194">
        <f>IF(F46&lt;G46,1,0)</f>
        <v>0</v>
      </c>
      <c r="EC46" s="194">
        <f>IF(H46&lt;I46,1,0)</f>
        <v>0</v>
      </c>
      <c r="ED46" s="194">
        <f>IF(J46&lt;K46,1,0)</f>
        <v>0</v>
      </c>
      <c r="EE46" s="194">
        <f>IF(L46&lt;M46,1,0)</f>
        <v>0</v>
      </c>
      <c r="EF46" s="194">
        <f>IF(N46&lt;O46,1,0)</f>
        <v>0</v>
      </c>
      <c r="EG46" s="194">
        <f>IF(P46&lt;Q46,1,0)</f>
        <v>0</v>
      </c>
      <c r="EH46" s="194">
        <f>IF(R46&lt;S46,1,0)</f>
        <v>0</v>
      </c>
      <c r="EI46" s="194">
        <f>IF(T46&lt;U46,1,0)</f>
        <v>0</v>
      </c>
      <c r="EJ46" s="194">
        <f>IF(V46&lt;W46,1,0)</f>
        <v>0</v>
      </c>
      <c r="EK46" s="194">
        <f>IF(X46&lt;Y46,1,0)</f>
        <v>0</v>
      </c>
      <c r="EL46" s="194">
        <f>IF(AF46&lt;AG46,1,0)</f>
        <v>0</v>
      </c>
      <c r="EM46" s="194">
        <f>IF(AH46&lt;AI46,1,0)</f>
        <v>0</v>
      </c>
      <c r="EN46" s="194">
        <f>IF(AJ46&lt;AK46,1,0)</f>
        <v>0</v>
      </c>
      <c r="EO46" s="194">
        <f>IF(AL46&lt;AM46,1,0)</f>
        <v>0</v>
      </c>
      <c r="EP46" s="194">
        <f>IF(AN46&lt;AO46,1,0)</f>
        <v>0</v>
      </c>
      <c r="EQ46" s="194">
        <f>IF(AP46&lt;AQ46,1,0)</f>
        <v>0</v>
      </c>
      <c r="ER46" s="194">
        <v>0</v>
      </c>
      <c r="ES46" s="86"/>
      <c r="ET46" s="86"/>
      <c r="EU46" s="86"/>
      <c r="EV46" s="86"/>
      <c r="EW46" s="86"/>
    </row>
    <row r="47" spans="1:153" ht="16.149999999999999" customHeight="1" x14ac:dyDescent="0.2">
      <c r="A47" s="111" t="s">
        <v>50</v>
      </c>
      <c r="B47" s="100">
        <f>+P47+R47+T47+V47+X47+Z47+AB47+AD47+AF47+AH47+AJ47+AL47+AN47+AP47</f>
        <v>0</v>
      </c>
      <c r="C47" s="40">
        <f>+Q47+S47+U47+W47+Y47+AA47+AC47+AE47+AG47+AI47+AK47+AM47+AO47+AQ47</f>
        <v>0</v>
      </c>
      <c r="D47" s="192"/>
      <c r="E47" s="49"/>
      <c r="F47" s="32"/>
      <c r="G47" s="49"/>
      <c r="H47" s="32"/>
      <c r="I47" s="49"/>
      <c r="J47" s="32"/>
      <c r="K47" s="49"/>
      <c r="L47" s="32"/>
      <c r="M47" s="53"/>
      <c r="N47" s="192"/>
      <c r="O47" s="49"/>
      <c r="P47" s="7"/>
      <c r="Q47" s="10"/>
      <c r="R47" s="7"/>
      <c r="S47" s="10"/>
      <c r="T47" s="7"/>
      <c r="U47" s="10"/>
      <c r="V47" s="7"/>
      <c r="W47" s="10"/>
      <c r="X47" s="7"/>
      <c r="Y47" s="10"/>
      <c r="Z47" s="7"/>
      <c r="AA47" s="10"/>
      <c r="AB47" s="7"/>
      <c r="AC47" s="10"/>
      <c r="AD47" s="7"/>
      <c r="AE47" s="10"/>
      <c r="AF47" s="7"/>
      <c r="AG47" s="10"/>
      <c r="AH47" s="7"/>
      <c r="AI47" s="10"/>
      <c r="AJ47" s="7"/>
      <c r="AK47" s="10"/>
      <c r="AL47" s="7"/>
      <c r="AM47" s="10"/>
      <c r="AN47" s="7"/>
      <c r="AO47" s="10"/>
      <c r="AP47" s="7"/>
      <c r="AQ47" s="27"/>
      <c r="AR47" s="9"/>
      <c r="AS47" s="27"/>
      <c r="AT47" s="9"/>
      <c r="AU47" s="10"/>
      <c r="AV47" s="7"/>
      <c r="AW47" s="8"/>
      <c r="AX47" s="6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83"/>
      <c r="BK47" s="83"/>
      <c r="BL47" s="83"/>
      <c r="BM47" s="83"/>
      <c r="BV47" s="84"/>
      <c r="BW47" s="84"/>
      <c r="CA47" s="193" t="str">
        <f>IF(B47&lt;   C47,"* El total de Reactivos NO DEBE ser superior al total de Procesados. ","")</f>
        <v/>
      </c>
      <c r="CB47" s="193" t="str">
        <f>IF(B47&lt;&gt; AR47+ AS47,"* La suma de las columnas Sexo DEBE SER IGUAL a los Procesados. ","")</f>
        <v/>
      </c>
      <c r="CC47" s="193" t="str">
        <f>IF(B47&lt;  AT47+ AU47,"* La suma de las columna Trans NO DEBE ser superior al total de Procesados. ","")</f>
        <v/>
      </c>
      <c r="CD47" s="193" t="str">
        <f>IF(B47&lt;  AV47,"* La columna Pueblos Originarios NO DEBE ser superior al total de Procesados. ","")</f>
        <v/>
      </c>
      <c r="CE47" s="193" t="str">
        <f>IF(B47&lt;  AW47,"* La columna Migrantes NO DEBE ser superior al total de Procesados. ","")</f>
        <v/>
      </c>
      <c r="CF47" s="86"/>
      <c r="CG47" s="194">
        <f>IF(B47&lt;   C47,1,0)</f>
        <v>0</v>
      </c>
      <c r="CH47" s="194">
        <f>IF(B47&lt;&gt; AR47+AS47,1,0)</f>
        <v>0</v>
      </c>
      <c r="CI47" s="194">
        <f>IF(B47&lt;  AT47+AU47,1,0)</f>
        <v>0</v>
      </c>
      <c r="CJ47" s="194">
        <f>IF(B47&lt;  AV47,1,0)</f>
        <v>0</v>
      </c>
      <c r="CK47" s="194">
        <f>IF(B47&lt;  AW47,1,0)</f>
        <v>0</v>
      </c>
      <c r="CL47" s="86"/>
      <c r="CM47" s="86"/>
      <c r="CN47" s="86"/>
      <c r="CO47" s="86"/>
      <c r="CP47" s="86"/>
      <c r="CQ47" s="86"/>
      <c r="CR47" s="86"/>
      <c r="CS47" s="86"/>
      <c r="CT47" s="86"/>
      <c r="DG47" s="193" t="str">
        <f>IF(P47&lt;Q47,"* Los Procesados deben ser mayor o igual a los Reactivos en los 15 - 19. ","")</f>
        <v/>
      </c>
      <c r="DH47" s="193" t="str">
        <f>IF(R47&lt;S47,"* Los Procesados deben ser mayor o igual a los Reactivos en los 20 - 24. ","")</f>
        <v/>
      </c>
      <c r="DI47" s="193" t="str">
        <f>IF(T47&lt;U47,"* Los Procesados deben ser mayor o igual a los Reactivos en los 25 a 29. ","")</f>
        <v/>
      </c>
      <c r="DJ47" s="193" t="str">
        <f>IF(V47&lt;W47,"* Los Procesados deben ser mayor o igual a los Reactivos en los 30 a 34. ","")</f>
        <v/>
      </c>
      <c r="DK47" s="193" t="str">
        <f>IF(X47&lt;Y47,"* Los Procesados deben ser mayor o igual a los Reactivos en los 35 a 39. ","")</f>
        <v/>
      </c>
      <c r="DL47" s="193" t="str">
        <f>IF(AF47&lt;AG47,"* Los Procesados deben ser mayor o igual a los Reactivos en los 55 a 59. ","")</f>
        <v/>
      </c>
      <c r="DM47" s="193" t="str">
        <f>IF(AH47&lt;AI47,"* Los Procesados deben ser mayor o igual a los Reactivos en los 60 a 64. ","")</f>
        <v/>
      </c>
      <c r="DN47" s="193" t="str">
        <f>IF(AJ47&lt;AK47,"* Los Procesados deben ser mayor o igual a los Reactivos en los 65 a 69. ","")</f>
        <v/>
      </c>
      <c r="DO47" s="193" t="str">
        <f>IF(AL47&lt;AM47,"* Los Procesados deben ser mayor o igual a los Reactivos en los 70 a 74. ","")</f>
        <v/>
      </c>
      <c r="DP47" s="193" t="str">
        <f>IF(AN47&lt;AO47,"* Los Procesados deben ser mayor o igual a los Reactivos en los 75 a 79. ","")</f>
        <v/>
      </c>
      <c r="DQ47" s="193" t="str">
        <f>IF(AP47&lt;AQ47,"* Los Procesados deben ser mayor o igual a los Reactivos en los 80 y más. ","")</f>
        <v/>
      </c>
      <c r="DR47" s="193"/>
      <c r="EA47" s="86"/>
      <c r="EB47" s="86"/>
      <c r="EC47" s="86"/>
      <c r="ED47" s="86"/>
      <c r="EE47" s="86"/>
      <c r="EF47" s="86"/>
      <c r="EG47" s="194">
        <f>IF(P47&lt;Q47,1,0)</f>
        <v>0</v>
      </c>
      <c r="EH47" s="194">
        <f>IF(R47&lt;S47,1,0)</f>
        <v>0</v>
      </c>
      <c r="EI47" s="194">
        <f>IF(T47&lt;U47,1,0)</f>
        <v>0</v>
      </c>
      <c r="EJ47" s="194">
        <f>IF(V47&lt;W47,1,0)</f>
        <v>0</v>
      </c>
      <c r="EK47" s="194">
        <f>IF(X47&lt;Y47,1,0)</f>
        <v>0</v>
      </c>
      <c r="EL47" s="194">
        <f>IF(AF47&lt;AG47,1,0)</f>
        <v>0</v>
      </c>
      <c r="EM47" s="194">
        <f>IF(AH47&lt;AI47,1,0)</f>
        <v>0</v>
      </c>
      <c r="EN47" s="194">
        <f>IF(AJ47&lt;AK47,1,0)</f>
        <v>0</v>
      </c>
      <c r="EO47" s="194">
        <f>IF(AL47&lt;AM47,1,0)</f>
        <v>0</v>
      </c>
      <c r="EP47" s="194">
        <f>IF(AN47&lt;AO47,1,0)</f>
        <v>0</v>
      </c>
      <c r="EQ47" s="194">
        <f>IF(AP47&lt;AQ47,1,0)</f>
        <v>0</v>
      </c>
      <c r="ER47" s="194">
        <v>0</v>
      </c>
      <c r="ES47" s="86"/>
      <c r="ET47" s="86"/>
      <c r="EU47" s="86"/>
      <c r="EV47" s="86"/>
      <c r="EW47" s="86"/>
    </row>
    <row r="48" spans="1:153" ht="16.149999999999999" customHeight="1" x14ac:dyDescent="0.2">
      <c r="A48" s="111" t="s">
        <v>51</v>
      </c>
      <c r="B48" s="100">
        <f>+P48+R48+T48+V48+X48+Z48+AB48+AD48+AF48+AH48</f>
        <v>0</v>
      </c>
      <c r="C48" s="40">
        <f>+Q48+S48+U48+W48+Y48+AA48+AC48+AE48+AG48+AI48</f>
        <v>0</v>
      </c>
      <c r="D48" s="192"/>
      <c r="E48" s="49"/>
      <c r="F48" s="32"/>
      <c r="G48" s="49"/>
      <c r="H48" s="32"/>
      <c r="I48" s="49"/>
      <c r="J48" s="32"/>
      <c r="K48" s="49"/>
      <c r="L48" s="32"/>
      <c r="M48" s="53"/>
      <c r="N48" s="192"/>
      <c r="O48" s="49"/>
      <c r="P48" s="7"/>
      <c r="Q48" s="10"/>
      <c r="R48" s="7"/>
      <c r="S48" s="10"/>
      <c r="T48" s="7"/>
      <c r="U48" s="10"/>
      <c r="V48" s="7"/>
      <c r="W48" s="10"/>
      <c r="X48" s="7"/>
      <c r="Y48" s="10"/>
      <c r="Z48" s="7"/>
      <c r="AA48" s="10"/>
      <c r="AB48" s="7"/>
      <c r="AC48" s="10"/>
      <c r="AD48" s="7"/>
      <c r="AE48" s="10"/>
      <c r="AF48" s="7"/>
      <c r="AG48" s="10"/>
      <c r="AH48" s="7"/>
      <c r="AI48" s="10"/>
      <c r="AJ48" s="32"/>
      <c r="AK48" s="49"/>
      <c r="AL48" s="32"/>
      <c r="AM48" s="49"/>
      <c r="AN48" s="32"/>
      <c r="AO48" s="49"/>
      <c r="AP48" s="32"/>
      <c r="AQ48" s="200"/>
      <c r="AR48" s="9"/>
      <c r="AS48" s="27"/>
      <c r="AT48" s="9"/>
      <c r="AU48" s="10"/>
      <c r="AV48" s="7"/>
      <c r="AW48" s="8"/>
      <c r="AX48" s="6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83"/>
      <c r="BK48" s="83"/>
      <c r="BL48" s="83"/>
      <c r="BM48" s="83"/>
      <c r="BV48" s="84"/>
      <c r="BW48" s="84"/>
      <c r="CA48" s="193" t="str">
        <f>IF(B48&lt;   C48,"* El total de Reactivos NO DEBE ser superior al total de Procesados. ","")</f>
        <v/>
      </c>
      <c r="CB48" s="193" t="str">
        <f>IF(B48&lt;&gt; AR48+ AS48,"* La suma de las columnas Sexo DEBE SER IGUAL a los Procesados. ","")</f>
        <v/>
      </c>
      <c r="CC48" s="193" t="str">
        <f>IF(B48&lt;  AT48+ AU48,"* La suma de las columna Trans NO DEBE ser superior al total de Procesados. ","")</f>
        <v/>
      </c>
      <c r="CD48" s="193" t="str">
        <f>IF(B48&lt;  AV48,"* La columna Pueblos Originarios NO DEBE ser superior al total de Procesados. ","")</f>
        <v/>
      </c>
      <c r="CE48" s="193" t="str">
        <f>IF(B48&lt;  AW48,"* La columna Migrantes NO DEBE ser superior al total de Procesados. ","")</f>
        <v/>
      </c>
      <c r="CF48" s="86"/>
      <c r="CG48" s="194">
        <f>IF(B48&lt;   C48,1,0)</f>
        <v>0</v>
      </c>
      <c r="CH48" s="194">
        <f>IF(B48&lt;&gt; AR48+AS48,1,0)</f>
        <v>0</v>
      </c>
      <c r="CI48" s="194">
        <f>IF(B48&lt;  AT48+AU48,1,0)</f>
        <v>0</v>
      </c>
      <c r="CJ48" s="194">
        <f>IF(B48&lt;  AV48,1,0)</f>
        <v>0</v>
      </c>
      <c r="CK48" s="194">
        <f>IF(B48&lt;  AW48,1,0)</f>
        <v>0</v>
      </c>
      <c r="CL48" s="86"/>
      <c r="CM48" s="86"/>
      <c r="CN48" s="86"/>
      <c r="CO48" s="86"/>
      <c r="CP48" s="86"/>
      <c r="CQ48" s="86"/>
      <c r="CR48" s="86"/>
      <c r="CS48" s="86"/>
      <c r="CT48" s="86"/>
      <c r="DG48" s="193" t="str">
        <f>IF(P48&lt;Q48,"* Los Procesados deben ser mayor o igual a los Reactivos en los 15 - 19. ","")</f>
        <v/>
      </c>
      <c r="DH48" s="193" t="str">
        <f>IF(R48&lt;S48,"* Los Procesados deben ser mayor o igual a los Reactivos en los 20 - 24. ","")</f>
        <v/>
      </c>
      <c r="DI48" s="193" t="str">
        <f>IF(T48&lt;U48,"* Los Procesados deben ser mayor o igual a los Reactivos en los 25 a 29. ","")</f>
        <v/>
      </c>
      <c r="DJ48" s="193" t="str">
        <f>IF(V48&lt;W48,"* Los Procesados deben ser mayor o igual a los Reactivos en los 30 a 34. ","")</f>
        <v/>
      </c>
      <c r="DK48" s="193" t="str">
        <f>IF(X48&lt;Y48,"* Los Procesados deben ser mayor o igual a los Reactivos en los 35 a 39. ","")</f>
        <v/>
      </c>
      <c r="DL48" s="193" t="str">
        <f>IF(AF48&lt;AG48,"* Los Procesados deben ser mayor o igual a los Reactivos en los 55 a 59. ","")</f>
        <v/>
      </c>
      <c r="DM48" s="193" t="str">
        <f>IF(AH48&lt;AI48,"* Los Procesados deben ser mayor o igual a los Reactivos en los 60 a 64. ","")</f>
        <v/>
      </c>
      <c r="DN48" s="193" t="str">
        <f>IF(AD48&lt;AE48,"* Los Procesados deben ser mayor o igual a los Reactivos en los 50 a 54. ","")</f>
        <v/>
      </c>
      <c r="DR48" s="193"/>
      <c r="EA48" s="86"/>
      <c r="EB48" s="86"/>
      <c r="EC48" s="86"/>
      <c r="ED48" s="86"/>
      <c r="EE48" s="86"/>
      <c r="EF48" s="86"/>
      <c r="EG48" s="194">
        <f>IF(P48&lt;Q48,1,0)</f>
        <v>0</v>
      </c>
      <c r="EH48" s="194">
        <f>IF(R48&lt;S48,1,0)</f>
        <v>0</v>
      </c>
      <c r="EI48" s="194">
        <f>IF(T48&lt;U48,1,0)</f>
        <v>0</v>
      </c>
      <c r="EJ48" s="194">
        <f>IF(V48&lt;W48,1,0)</f>
        <v>0</v>
      </c>
      <c r="EK48" s="194">
        <f>IF(X48&lt;Y48,1,0)</f>
        <v>0</v>
      </c>
      <c r="EL48" s="194">
        <f>IF(AF48&lt;AG48,1,0)</f>
        <v>0</v>
      </c>
      <c r="EM48" s="194">
        <f>IF(AH48&lt;AI48,1,0)</f>
        <v>0</v>
      </c>
      <c r="EN48" s="194">
        <f>IF(AD48&lt;AE48,1,0)</f>
        <v>0</v>
      </c>
      <c r="EO48" s="86"/>
      <c r="EP48" s="86"/>
      <c r="EQ48" s="86"/>
      <c r="ER48" s="194">
        <v>0</v>
      </c>
      <c r="ES48" s="86"/>
      <c r="ET48" s="86"/>
      <c r="EU48" s="86"/>
      <c r="EV48" s="86"/>
      <c r="EW48" s="86"/>
    </row>
    <row r="49" spans="1:153" ht="16.149999999999999" customHeight="1" x14ac:dyDescent="0.2">
      <c r="A49" s="111" t="s">
        <v>52</v>
      </c>
      <c r="B49" s="100">
        <f t="shared" ref="B49:C51" si="99">+D49+F49+H49+J49+L49+N49+P49+R49+T49+V49+X49+Z49+AB49+AD49+AF49+AH49+AJ49+AL49+AN49+AP49</f>
        <v>0</v>
      </c>
      <c r="C49" s="40">
        <f t="shared" si="99"/>
        <v>0</v>
      </c>
      <c r="D49" s="9"/>
      <c r="E49" s="10"/>
      <c r="F49" s="7"/>
      <c r="G49" s="10"/>
      <c r="H49" s="7"/>
      <c r="I49" s="8"/>
      <c r="J49" s="9"/>
      <c r="K49" s="9"/>
      <c r="L49" s="7"/>
      <c r="M49" s="8"/>
      <c r="N49" s="9"/>
      <c r="O49" s="10"/>
      <c r="P49" s="7"/>
      <c r="Q49" s="10"/>
      <c r="R49" s="7"/>
      <c r="S49" s="10"/>
      <c r="T49" s="7"/>
      <c r="U49" s="10"/>
      <c r="V49" s="7"/>
      <c r="W49" s="10"/>
      <c r="X49" s="7"/>
      <c r="Y49" s="10"/>
      <c r="Z49" s="7"/>
      <c r="AA49" s="10"/>
      <c r="AB49" s="7"/>
      <c r="AC49" s="10"/>
      <c r="AD49" s="7"/>
      <c r="AE49" s="10"/>
      <c r="AF49" s="7"/>
      <c r="AG49" s="10"/>
      <c r="AH49" s="7"/>
      <c r="AI49" s="10"/>
      <c r="AJ49" s="7"/>
      <c r="AK49" s="10"/>
      <c r="AL49" s="7"/>
      <c r="AM49" s="10"/>
      <c r="AN49" s="7"/>
      <c r="AO49" s="10"/>
      <c r="AP49" s="7"/>
      <c r="AQ49" s="27"/>
      <c r="AR49" s="9"/>
      <c r="AS49" s="27"/>
      <c r="AT49" s="9"/>
      <c r="AU49" s="10"/>
      <c r="AV49" s="7"/>
      <c r="AW49" s="8"/>
      <c r="AX49" s="6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83"/>
      <c r="BK49" s="83"/>
      <c r="BL49" s="83"/>
      <c r="BM49" s="83"/>
      <c r="BV49" s="84"/>
      <c r="BW49" s="84"/>
      <c r="CA49" s="193" t="str">
        <f t="shared" si="51"/>
        <v/>
      </c>
      <c r="CB49" s="193" t="str">
        <f t="shared" si="52"/>
        <v/>
      </c>
      <c r="CC49" s="193" t="str">
        <f t="shared" si="53"/>
        <v/>
      </c>
      <c r="CD49" s="193" t="str">
        <f t="shared" si="54"/>
        <v/>
      </c>
      <c r="CE49" s="193" t="str">
        <f t="shared" si="55"/>
        <v/>
      </c>
      <c r="CF49" s="86"/>
      <c r="CG49" s="194">
        <f t="shared" si="56"/>
        <v>0</v>
      </c>
      <c r="CH49" s="194">
        <f t="shared" si="57"/>
        <v>0</v>
      </c>
      <c r="CI49" s="194">
        <f t="shared" si="58"/>
        <v>0</v>
      </c>
      <c r="CJ49" s="194">
        <f t="shared" si="59"/>
        <v>0</v>
      </c>
      <c r="CK49" s="194">
        <f t="shared" si="60"/>
        <v>0</v>
      </c>
      <c r="CL49" s="86"/>
      <c r="CM49" s="86"/>
      <c r="CN49" s="86"/>
      <c r="CO49" s="86"/>
      <c r="CP49" s="86"/>
      <c r="CQ49" s="86"/>
      <c r="CR49" s="86"/>
      <c r="CS49" s="86"/>
      <c r="CT49" s="86"/>
      <c r="DA49" s="193" t="str">
        <f>IF(D49&lt;E49,"* Los Procesados deben ser mayor o igual a los Reactivos en los Menor de 6 meses. ","")</f>
        <v/>
      </c>
      <c r="DB49" s="193" t="str">
        <f>IF(F49&lt;G49,"* Los Procesados deben ser mayor o igual a los Reactivos en los 6 a 11 meses. ","")</f>
        <v/>
      </c>
      <c r="DC49" s="193" t="str">
        <f>IF(H49&lt;I49,"* Los Procesados deben ser mayor o igual a los Reactivos en los 12-24 meses. ","")</f>
        <v/>
      </c>
      <c r="DD49" s="193" t="str">
        <f>IF(J49&lt;K49,"* Los Procesados deben ser mayor o igual a los Reactivos en los 3 a 4. ","")</f>
        <v/>
      </c>
      <c r="DE49" s="193" t="str">
        <f>IF(L49&lt;M49,"* Los Procesados deben ser mayor o igual a los Reactivos en los 5 a 9. ","")</f>
        <v/>
      </c>
      <c r="DF49" s="193" t="str">
        <f>IF(N49&lt;O49,"* Los Procesados deben ser mayor o igual a los Reactivos en los 10 - 14. ","")</f>
        <v/>
      </c>
      <c r="DG49" s="193" t="str">
        <f t="shared" si="85"/>
        <v/>
      </c>
      <c r="DH49" s="193" t="str">
        <f t="shared" si="86"/>
        <v/>
      </c>
      <c r="DI49" s="193" t="str">
        <f t="shared" si="87"/>
        <v/>
      </c>
      <c r="DJ49" s="193" t="str">
        <f t="shared" si="88"/>
        <v/>
      </c>
      <c r="DK49" s="193" t="str">
        <f t="shared" si="89"/>
        <v/>
      </c>
      <c r="DL49" s="193" t="str">
        <f t="shared" si="90"/>
        <v/>
      </c>
      <c r="DM49" s="193" t="str">
        <f t="shared" si="91"/>
        <v/>
      </c>
      <c r="DN49" s="193" t="str">
        <f>IF(AJ49&lt;AK49,"* Los Procesados deben ser mayor o igual a los Reactivos en los 65 a 69. ","")</f>
        <v/>
      </c>
      <c r="DO49" s="193" t="str">
        <f>IF(AL49&lt;AM49,"* Los Procesados deben ser mayor o igual a los Reactivos en los 70 a 74. ","")</f>
        <v/>
      </c>
      <c r="DP49" s="193" t="str">
        <f>IF(AN49&lt;AO49,"* Los Procesados deben ser mayor o igual a los Reactivos en los 75 a 79. ","")</f>
        <v/>
      </c>
      <c r="DQ49" s="193" t="str">
        <f>IF(AP49&lt;AQ49,"* Los Procesados deben ser mayor o igual a los Reactivos en los 80 y más. ","")</f>
        <v/>
      </c>
      <c r="DR49" s="193"/>
      <c r="EA49" s="194">
        <f>IF(D49&lt;E49,1,0)</f>
        <v>0</v>
      </c>
      <c r="EB49" s="194">
        <f>IF(F49&lt;G49,1,0)</f>
        <v>0</v>
      </c>
      <c r="EC49" s="194">
        <f>IF(H49&lt;I49,1,0)</f>
        <v>0</v>
      </c>
      <c r="ED49" s="194">
        <f>IF(J49&lt;K49,1,0)</f>
        <v>0</v>
      </c>
      <c r="EE49" s="194">
        <f>IF(L49&lt;M49,1,0)</f>
        <v>0</v>
      </c>
      <c r="EF49" s="194">
        <f>IF(N49&lt;O49,1,0)</f>
        <v>0</v>
      </c>
      <c r="EG49" s="194">
        <f t="shared" si="92"/>
        <v>0</v>
      </c>
      <c r="EH49" s="194">
        <f t="shared" si="93"/>
        <v>0</v>
      </c>
      <c r="EI49" s="194">
        <f t="shared" si="94"/>
        <v>0</v>
      </c>
      <c r="EJ49" s="194">
        <f t="shared" si="95"/>
        <v>0</v>
      </c>
      <c r="EK49" s="194">
        <f t="shared" si="96"/>
        <v>0</v>
      </c>
      <c r="EL49" s="194">
        <f t="shared" si="97"/>
        <v>0</v>
      </c>
      <c r="EM49" s="194">
        <f t="shared" si="98"/>
        <v>0</v>
      </c>
      <c r="EN49" s="194">
        <f>IF(AJ49&lt;AK49,1,0)</f>
        <v>0</v>
      </c>
      <c r="EO49" s="194">
        <f>IF(AL49&lt;AM49,1,0)</f>
        <v>0</v>
      </c>
      <c r="EP49" s="194">
        <f>IF(AN49&lt;AO49,1,0)</f>
        <v>0</v>
      </c>
      <c r="EQ49" s="194">
        <f>IF(AP49&lt;AQ49,1,0)</f>
        <v>0</v>
      </c>
      <c r="ER49" s="194">
        <v>0</v>
      </c>
      <c r="ES49" s="86"/>
      <c r="ET49" s="86"/>
      <c r="EU49" s="86"/>
      <c r="EV49" s="86"/>
      <c r="EW49" s="86"/>
    </row>
    <row r="50" spans="1:153" ht="16.149999999999999" customHeight="1" x14ac:dyDescent="0.2">
      <c r="A50" s="111" t="s">
        <v>53</v>
      </c>
      <c r="B50" s="100">
        <f t="shared" si="99"/>
        <v>0</v>
      </c>
      <c r="C50" s="40">
        <f t="shared" si="99"/>
        <v>0</v>
      </c>
      <c r="D50" s="9"/>
      <c r="E50" s="10"/>
      <c r="F50" s="7"/>
      <c r="G50" s="10"/>
      <c r="H50" s="7"/>
      <c r="I50" s="8"/>
      <c r="J50" s="9"/>
      <c r="K50" s="9"/>
      <c r="L50" s="7"/>
      <c r="M50" s="8"/>
      <c r="N50" s="9"/>
      <c r="O50" s="10"/>
      <c r="P50" s="7"/>
      <c r="Q50" s="10"/>
      <c r="R50" s="7"/>
      <c r="S50" s="10"/>
      <c r="T50" s="7"/>
      <c r="U50" s="10"/>
      <c r="V50" s="7"/>
      <c r="W50" s="10"/>
      <c r="X50" s="7"/>
      <c r="Y50" s="10"/>
      <c r="Z50" s="7"/>
      <c r="AA50" s="10"/>
      <c r="AB50" s="7"/>
      <c r="AC50" s="10"/>
      <c r="AD50" s="7"/>
      <c r="AE50" s="10"/>
      <c r="AF50" s="7"/>
      <c r="AG50" s="10"/>
      <c r="AH50" s="7"/>
      <c r="AI50" s="10"/>
      <c r="AJ50" s="7"/>
      <c r="AK50" s="10"/>
      <c r="AL50" s="7"/>
      <c r="AM50" s="10"/>
      <c r="AN50" s="7"/>
      <c r="AO50" s="10"/>
      <c r="AP50" s="7"/>
      <c r="AQ50" s="27"/>
      <c r="AR50" s="9"/>
      <c r="AS50" s="27"/>
      <c r="AT50" s="9"/>
      <c r="AU50" s="10"/>
      <c r="AV50" s="7"/>
      <c r="AW50" s="8"/>
      <c r="AX50" s="6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83"/>
      <c r="BK50" s="83"/>
      <c r="BL50" s="83"/>
      <c r="BM50" s="83"/>
      <c r="BV50" s="84"/>
      <c r="BW50" s="84"/>
      <c r="CA50" s="193" t="str">
        <f t="shared" si="51"/>
        <v/>
      </c>
      <c r="CB50" s="193" t="str">
        <f t="shared" si="52"/>
        <v/>
      </c>
      <c r="CC50" s="193" t="str">
        <f t="shared" si="53"/>
        <v/>
      </c>
      <c r="CD50" s="193" t="str">
        <f t="shared" si="54"/>
        <v/>
      </c>
      <c r="CE50" s="193" t="str">
        <f t="shared" si="55"/>
        <v/>
      </c>
      <c r="CF50" s="86"/>
      <c r="CG50" s="194">
        <f t="shared" si="56"/>
        <v>0</v>
      </c>
      <c r="CH50" s="194">
        <f t="shared" si="57"/>
        <v>0</v>
      </c>
      <c r="CI50" s="194">
        <f t="shared" si="58"/>
        <v>0</v>
      </c>
      <c r="CJ50" s="194">
        <f t="shared" si="59"/>
        <v>0</v>
      </c>
      <c r="CK50" s="194">
        <f t="shared" si="60"/>
        <v>0</v>
      </c>
      <c r="CL50" s="86"/>
      <c r="CM50" s="86"/>
      <c r="CN50" s="86"/>
      <c r="CO50" s="86"/>
      <c r="CP50" s="86"/>
      <c r="CQ50" s="86"/>
      <c r="CR50" s="86"/>
      <c r="CS50" s="86"/>
      <c r="CT50" s="86"/>
      <c r="DA50" s="193" t="str">
        <f>IF(D50&lt;E50,"* Los Procesados deben ser mayor o igual a los Reactivos en los Menor de 6 meses. ","")</f>
        <v/>
      </c>
      <c r="DB50" s="193" t="str">
        <f>IF(F50&lt;G50,"* Los Procesados deben ser mayor o igual a los Reactivos en los 6 a 11 meses. ","")</f>
        <v/>
      </c>
      <c r="DC50" s="193" t="str">
        <f>IF(H50&lt;I50,"* Los Procesados deben ser mayor o igual a los Reactivos en los 12-24 meses. ","")</f>
        <v/>
      </c>
      <c r="DD50" s="193" t="str">
        <f>IF(J50&lt;K50,"* Los Procesados deben ser mayor o igual a los Reactivos en los 3 a 4. ","")</f>
        <v/>
      </c>
      <c r="DE50" s="193" t="str">
        <f>IF(L50&lt;M50,"* Los Procesados deben ser mayor o igual a los Reactivos en los 5 a 9. ","")</f>
        <v/>
      </c>
      <c r="DF50" s="193" t="str">
        <f>IF(N50&lt;O50,"* Los Procesados deben ser mayor o igual a los Reactivos en los 10 - 14. ","")</f>
        <v/>
      </c>
      <c r="DG50" s="193" t="str">
        <f t="shared" si="85"/>
        <v/>
      </c>
      <c r="DH50" s="193" t="str">
        <f t="shared" si="86"/>
        <v/>
      </c>
      <c r="DI50" s="193" t="str">
        <f t="shared" si="87"/>
        <v/>
      </c>
      <c r="DJ50" s="193" t="str">
        <f t="shared" si="88"/>
        <v/>
      </c>
      <c r="DK50" s="193" t="str">
        <f t="shared" si="89"/>
        <v/>
      </c>
      <c r="DL50" s="193" t="str">
        <f t="shared" si="90"/>
        <v/>
      </c>
      <c r="DM50" s="193" t="str">
        <f t="shared" si="91"/>
        <v/>
      </c>
      <c r="DN50" s="193" t="str">
        <f>IF(AJ50&lt;AK50,"* Los Procesados deben ser mayor o igual a los Reactivos en los 65 a 69. ","")</f>
        <v/>
      </c>
      <c r="DO50" s="193" t="str">
        <f>IF(AL50&lt;AM50,"* Los Procesados deben ser mayor o igual a los Reactivos en los 70 a 74. ","")</f>
        <v/>
      </c>
      <c r="DP50" s="193" t="str">
        <f>IF(AN50&lt;AO50,"* Los Procesados deben ser mayor o igual a los Reactivos en los 75 a 79. ","")</f>
        <v/>
      </c>
      <c r="DQ50" s="193" t="str">
        <f>IF(AP50&lt;AQ50,"* Los Procesados deben ser mayor o igual a los Reactivos en los 80 y más. ","")</f>
        <v/>
      </c>
      <c r="DR50" s="193"/>
      <c r="EA50" s="194">
        <f>IF(D50&lt;E50,1,0)</f>
        <v>0</v>
      </c>
      <c r="EB50" s="194">
        <f>IF(F50&lt;G50,1,0)</f>
        <v>0</v>
      </c>
      <c r="EC50" s="194">
        <f>IF(H50&lt;I50,1,0)</f>
        <v>0</v>
      </c>
      <c r="ED50" s="194">
        <f>IF(J50&lt;K50,1,0)</f>
        <v>0</v>
      </c>
      <c r="EE50" s="194">
        <f>IF(L50&lt;M50,1,0)</f>
        <v>0</v>
      </c>
      <c r="EF50" s="194">
        <f>IF(N50&lt;O50,1,0)</f>
        <v>0</v>
      </c>
      <c r="EG50" s="194">
        <f t="shared" si="92"/>
        <v>0</v>
      </c>
      <c r="EH50" s="194">
        <f t="shared" si="93"/>
        <v>0</v>
      </c>
      <c r="EI50" s="194">
        <f t="shared" si="94"/>
        <v>0</v>
      </c>
      <c r="EJ50" s="194">
        <f t="shared" si="95"/>
        <v>0</v>
      </c>
      <c r="EK50" s="194">
        <f t="shared" si="96"/>
        <v>0</v>
      </c>
      <c r="EL50" s="194">
        <f t="shared" si="97"/>
        <v>0</v>
      </c>
      <c r="EM50" s="194">
        <f t="shared" si="98"/>
        <v>0</v>
      </c>
      <c r="EN50" s="194">
        <f>IF(AJ50&lt;AK50,1,0)</f>
        <v>0</v>
      </c>
      <c r="EO50" s="194">
        <f>IF(AL50&lt;AM50,1,0)</f>
        <v>0</v>
      </c>
      <c r="EP50" s="194">
        <f>IF(AN50&lt;AO50,1,0)</f>
        <v>0</v>
      </c>
      <c r="EQ50" s="194">
        <f>IF(AP50&lt;AQ50,1,0)</f>
        <v>0</v>
      </c>
      <c r="ER50" s="194">
        <v>0</v>
      </c>
      <c r="ES50" s="86"/>
      <c r="ET50" s="86"/>
      <c r="EU50" s="86"/>
      <c r="EV50" s="86"/>
      <c r="EW50" s="86"/>
    </row>
    <row r="51" spans="1:153" ht="16.149999999999999" customHeight="1" x14ac:dyDescent="0.2">
      <c r="A51" s="112" t="s">
        <v>54</v>
      </c>
      <c r="B51" s="103">
        <f t="shared" si="99"/>
        <v>0</v>
      </c>
      <c r="C51" s="104">
        <f t="shared" si="99"/>
        <v>0</v>
      </c>
      <c r="D51" s="14"/>
      <c r="E51" s="24"/>
      <c r="F51" s="11"/>
      <c r="G51" s="24"/>
      <c r="H51" s="11"/>
      <c r="I51" s="13"/>
      <c r="J51" s="14"/>
      <c r="K51" s="14"/>
      <c r="L51" s="11"/>
      <c r="M51" s="13"/>
      <c r="N51" s="14"/>
      <c r="O51" s="24"/>
      <c r="P51" s="11"/>
      <c r="Q51" s="24"/>
      <c r="R51" s="11"/>
      <c r="S51" s="24"/>
      <c r="T51" s="11"/>
      <c r="U51" s="24"/>
      <c r="V51" s="11"/>
      <c r="W51" s="24"/>
      <c r="X51" s="11"/>
      <c r="Y51" s="24"/>
      <c r="Z51" s="11"/>
      <c r="AA51" s="24"/>
      <c r="AB51" s="11"/>
      <c r="AC51" s="24"/>
      <c r="AD51" s="11"/>
      <c r="AE51" s="24"/>
      <c r="AF51" s="11"/>
      <c r="AG51" s="24"/>
      <c r="AH51" s="11"/>
      <c r="AI51" s="24"/>
      <c r="AJ51" s="11"/>
      <c r="AK51" s="24"/>
      <c r="AL51" s="11"/>
      <c r="AM51" s="24"/>
      <c r="AN51" s="11"/>
      <c r="AO51" s="24"/>
      <c r="AP51" s="11"/>
      <c r="AQ51" s="28"/>
      <c r="AR51" s="14"/>
      <c r="AS51" s="28"/>
      <c r="AT51" s="14"/>
      <c r="AU51" s="24"/>
      <c r="AV51" s="11"/>
      <c r="AW51" s="13"/>
      <c r="AX51" s="6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83"/>
      <c r="BK51" s="83"/>
      <c r="BL51" s="83"/>
      <c r="BM51" s="83"/>
      <c r="BV51" s="84"/>
      <c r="BW51" s="84"/>
      <c r="CA51" s="193" t="str">
        <f t="shared" si="51"/>
        <v/>
      </c>
      <c r="CB51" s="193" t="str">
        <f t="shared" si="52"/>
        <v/>
      </c>
      <c r="CC51" s="193" t="str">
        <f t="shared" si="53"/>
        <v/>
      </c>
      <c r="CD51" s="193" t="str">
        <f t="shared" si="54"/>
        <v/>
      </c>
      <c r="CE51" s="193" t="str">
        <f t="shared" si="55"/>
        <v/>
      </c>
      <c r="CF51" s="86"/>
      <c r="CG51" s="194">
        <f t="shared" si="56"/>
        <v>0</v>
      </c>
      <c r="CH51" s="194">
        <f t="shared" si="57"/>
        <v>0</v>
      </c>
      <c r="CI51" s="194">
        <f t="shared" si="58"/>
        <v>0</v>
      </c>
      <c r="CJ51" s="194">
        <f t="shared" si="59"/>
        <v>0</v>
      </c>
      <c r="CK51" s="194">
        <f t="shared" si="60"/>
        <v>0</v>
      </c>
      <c r="CL51" s="86"/>
      <c r="CM51" s="86"/>
      <c r="CN51" s="86"/>
      <c r="CO51" s="86"/>
      <c r="CP51" s="86"/>
      <c r="CQ51" s="86"/>
      <c r="CR51" s="86"/>
      <c r="CS51" s="86"/>
      <c r="CT51" s="86"/>
      <c r="DA51" s="193" t="str">
        <f>IF(D51&lt;E51,"* Los Procesados deben ser mayor o igual a los Reactivos en los Menor de 6 meses. ","")</f>
        <v/>
      </c>
      <c r="DB51" s="193" t="str">
        <f>IF(F51&lt;G51,"* Los Procesados deben ser mayor o igual a los Reactivos en los 6 a 11 meses. ","")</f>
        <v/>
      </c>
      <c r="DC51" s="193" t="str">
        <f>IF(H51&lt;I51,"* Los Procesados deben ser mayor o igual a los Reactivos en los 12-24 meses. ","")</f>
        <v/>
      </c>
      <c r="DD51" s="193" t="str">
        <f>IF(J51&lt;K51,"* Los Procesados deben ser mayor o igual a los Reactivos en los 3 a 4. ","")</f>
        <v/>
      </c>
      <c r="DE51" s="193" t="str">
        <f>IF(L51&lt;M51,"* Los Procesados deben ser mayor o igual a los Reactivos en los 5 a 9. ","")</f>
        <v/>
      </c>
      <c r="DF51" s="193" t="str">
        <f>IF(N51&lt;O51,"* Los Procesados deben ser mayor o igual a los Reactivos en los 10 - 14. ","")</f>
        <v/>
      </c>
      <c r="DG51" s="193" t="str">
        <f t="shared" si="85"/>
        <v/>
      </c>
      <c r="DH51" s="193" t="str">
        <f t="shared" si="86"/>
        <v/>
      </c>
      <c r="DI51" s="193" t="str">
        <f t="shared" si="87"/>
        <v/>
      </c>
      <c r="DJ51" s="193" t="str">
        <f t="shared" si="88"/>
        <v/>
      </c>
      <c r="DK51" s="193" t="str">
        <f t="shared" si="89"/>
        <v/>
      </c>
      <c r="DL51" s="193" t="str">
        <f t="shared" si="90"/>
        <v/>
      </c>
      <c r="DM51" s="193" t="str">
        <f t="shared" si="91"/>
        <v/>
      </c>
      <c r="DN51" s="193" t="str">
        <f>IF(AJ51&lt;AK51,"* Los Procesados deben ser mayor o igual a los Reactivos en los 65 a 69. ","")</f>
        <v/>
      </c>
      <c r="DO51" s="193" t="str">
        <f>IF(AL51&lt;AM51,"* Los Procesados deben ser mayor o igual a los Reactivos en los 70 a 74. ","")</f>
        <v/>
      </c>
      <c r="DP51" s="193" t="str">
        <f>IF(AN51&lt;AO51,"* Los Procesados deben ser mayor o igual a los Reactivos en los 75 a 79. ","")</f>
        <v/>
      </c>
      <c r="DQ51" s="193" t="str">
        <f>IF(AP51&lt;AQ51,"* Los Procesados deben ser mayor o igual a los Reactivos en los 80 y más. ","")</f>
        <v/>
      </c>
      <c r="DR51" s="193"/>
      <c r="EA51" s="194">
        <f>IF(D51&lt;E51,1,0)</f>
        <v>0</v>
      </c>
      <c r="EB51" s="194">
        <f>IF(F51&lt;G51,1,0)</f>
        <v>0</v>
      </c>
      <c r="EC51" s="194">
        <f>IF(H51&lt;I51,1,0)</f>
        <v>0</v>
      </c>
      <c r="ED51" s="194">
        <f>IF(J51&lt;K51,1,0)</f>
        <v>0</v>
      </c>
      <c r="EE51" s="194">
        <f>IF(L51&lt;M51,1,0)</f>
        <v>0</v>
      </c>
      <c r="EF51" s="194">
        <f>IF(N51&lt;O51,1,0)</f>
        <v>0</v>
      </c>
      <c r="EG51" s="194">
        <f t="shared" si="92"/>
        <v>0</v>
      </c>
      <c r="EH51" s="194">
        <f t="shared" si="93"/>
        <v>0</v>
      </c>
      <c r="EI51" s="194">
        <f t="shared" si="94"/>
        <v>0</v>
      </c>
      <c r="EJ51" s="194">
        <f t="shared" si="95"/>
        <v>0</v>
      </c>
      <c r="EK51" s="194">
        <f t="shared" si="96"/>
        <v>0</v>
      </c>
      <c r="EL51" s="194">
        <f t="shared" si="97"/>
        <v>0</v>
      </c>
      <c r="EM51" s="194">
        <f t="shared" si="98"/>
        <v>0</v>
      </c>
      <c r="EN51" s="194">
        <f>IF(AJ51&lt;AK51,1,0)</f>
        <v>0</v>
      </c>
      <c r="EO51" s="194">
        <f>IF(AL51&lt;AM51,1,0)</f>
        <v>0</v>
      </c>
      <c r="EP51" s="194">
        <f>IF(AN51&lt;AO51,1,0)</f>
        <v>0</v>
      </c>
      <c r="EQ51" s="194">
        <f>IF(AP51&lt;AQ51,1,0)</f>
        <v>0</v>
      </c>
      <c r="ER51" s="194">
        <v>0</v>
      </c>
      <c r="ES51" s="86"/>
      <c r="ET51" s="86"/>
      <c r="EU51" s="86"/>
      <c r="EV51" s="86"/>
      <c r="EW51" s="86"/>
    </row>
    <row r="52" spans="1:153" ht="31.9" customHeight="1" x14ac:dyDescent="0.25">
      <c r="A52" s="90" t="s">
        <v>56</v>
      </c>
      <c r="B52" s="90"/>
      <c r="C52" s="90"/>
      <c r="D52" s="57"/>
      <c r="E52" s="57"/>
      <c r="F52" s="57"/>
      <c r="G52" s="57"/>
      <c r="I52" s="57"/>
      <c r="J52" s="91"/>
      <c r="K52" s="91"/>
      <c r="L52" s="91"/>
      <c r="M52" s="91"/>
      <c r="N52" s="91"/>
      <c r="O52" s="91"/>
      <c r="P52" s="91"/>
      <c r="Q52" s="80"/>
      <c r="AX52" s="106"/>
      <c r="AY52" s="106"/>
      <c r="AZ52" s="106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T52" s="88"/>
      <c r="BU52" s="88"/>
      <c r="BV52" s="84"/>
      <c r="BW52" s="84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</row>
    <row r="53" spans="1:153" ht="31.9" customHeight="1" x14ac:dyDescent="0.25">
      <c r="A53" s="368" t="s">
        <v>8</v>
      </c>
      <c r="B53" s="408" t="s">
        <v>3</v>
      </c>
      <c r="C53" s="372"/>
      <c r="D53" s="361" t="s">
        <v>9</v>
      </c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3"/>
      <c r="AR53" s="364" t="s">
        <v>10</v>
      </c>
      <c r="AS53" s="365"/>
      <c r="AT53" s="422" t="s">
        <v>11</v>
      </c>
      <c r="AU53" s="385"/>
      <c r="AV53" s="378" t="s">
        <v>12</v>
      </c>
      <c r="AW53" s="379" t="s">
        <v>13</v>
      </c>
      <c r="AX53" s="106"/>
      <c r="AY53" s="106"/>
      <c r="AZ53" s="106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W53" s="84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</row>
    <row r="54" spans="1:153" ht="16.149999999999999" customHeight="1" x14ac:dyDescent="0.25">
      <c r="A54" s="369"/>
      <c r="B54" s="373"/>
      <c r="C54" s="374"/>
      <c r="D54" s="390" t="s">
        <v>14</v>
      </c>
      <c r="E54" s="364"/>
      <c r="F54" s="390" t="s">
        <v>15</v>
      </c>
      <c r="G54" s="364"/>
      <c r="H54" s="390" t="s">
        <v>16</v>
      </c>
      <c r="I54" s="391"/>
      <c r="J54" s="364" t="s">
        <v>4</v>
      </c>
      <c r="K54" s="364"/>
      <c r="L54" s="390" t="s">
        <v>17</v>
      </c>
      <c r="M54" s="364"/>
      <c r="N54" s="390" t="s">
        <v>18</v>
      </c>
      <c r="O54" s="364"/>
      <c r="P54" s="390" t="s">
        <v>19</v>
      </c>
      <c r="Q54" s="364"/>
      <c r="R54" s="390" t="s">
        <v>20</v>
      </c>
      <c r="S54" s="364"/>
      <c r="T54" s="390" t="s">
        <v>21</v>
      </c>
      <c r="U54" s="391"/>
      <c r="V54" s="390" t="s">
        <v>22</v>
      </c>
      <c r="W54" s="391"/>
      <c r="X54" s="390" t="s">
        <v>23</v>
      </c>
      <c r="Y54" s="391"/>
      <c r="Z54" s="390" t="s">
        <v>24</v>
      </c>
      <c r="AA54" s="391"/>
      <c r="AB54" s="390" t="s">
        <v>25</v>
      </c>
      <c r="AC54" s="391"/>
      <c r="AD54" s="390" t="s">
        <v>26</v>
      </c>
      <c r="AE54" s="391"/>
      <c r="AF54" s="390" t="s">
        <v>27</v>
      </c>
      <c r="AG54" s="391"/>
      <c r="AH54" s="390" t="s">
        <v>28</v>
      </c>
      <c r="AI54" s="391"/>
      <c r="AJ54" s="390" t="s">
        <v>29</v>
      </c>
      <c r="AK54" s="391"/>
      <c r="AL54" s="390" t="s">
        <v>30</v>
      </c>
      <c r="AM54" s="391"/>
      <c r="AN54" s="390" t="s">
        <v>31</v>
      </c>
      <c r="AO54" s="391"/>
      <c r="AP54" s="390" t="s">
        <v>32</v>
      </c>
      <c r="AQ54" s="365"/>
      <c r="AR54" s="392" t="s">
        <v>1</v>
      </c>
      <c r="AS54" s="366" t="s">
        <v>2</v>
      </c>
      <c r="AT54" s="386"/>
      <c r="AU54" s="387"/>
      <c r="AV54" s="388"/>
      <c r="AW54" s="389"/>
      <c r="AX54" s="106"/>
      <c r="AY54" s="106"/>
      <c r="AZ54" s="106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X54" s="83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</row>
    <row r="55" spans="1:153" ht="16.149999999999999" customHeight="1" x14ac:dyDescent="0.25">
      <c r="A55" s="370"/>
      <c r="B55" s="56" t="s">
        <v>33</v>
      </c>
      <c r="C55" s="23" t="s">
        <v>34</v>
      </c>
      <c r="D55" s="29" t="s">
        <v>33</v>
      </c>
      <c r="E55" s="30" t="s">
        <v>34</v>
      </c>
      <c r="F55" s="29" t="s">
        <v>33</v>
      </c>
      <c r="G55" s="30" t="s">
        <v>34</v>
      </c>
      <c r="H55" s="29" t="s">
        <v>33</v>
      </c>
      <c r="I55" s="23" t="s">
        <v>34</v>
      </c>
      <c r="J55" s="56" t="s">
        <v>33</v>
      </c>
      <c r="K55" s="30" t="s">
        <v>34</v>
      </c>
      <c r="L55" s="29" t="s">
        <v>33</v>
      </c>
      <c r="M55" s="30" t="s">
        <v>34</v>
      </c>
      <c r="N55" s="29" t="s">
        <v>33</v>
      </c>
      <c r="O55" s="30" t="s">
        <v>34</v>
      </c>
      <c r="P55" s="29" t="s">
        <v>33</v>
      </c>
      <c r="Q55" s="30" t="s">
        <v>34</v>
      </c>
      <c r="R55" s="29" t="s">
        <v>33</v>
      </c>
      <c r="S55" s="30" t="s">
        <v>34</v>
      </c>
      <c r="T55" s="29" t="s">
        <v>33</v>
      </c>
      <c r="U55" s="30" t="s">
        <v>34</v>
      </c>
      <c r="V55" s="29" t="s">
        <v>33</v>
      </c>
      <c r="W55" s="30" t="s">
        <v>34</v>
      </c>
      <c r="X55" s="29" t="s">
        <v>33</v>
      </c>
      <c r="Y55" s="30" t="s">
        <v>34</v>
      </c>
      <c r="Z55" s="29" t="s">
        <v>33</v>
      </c>
      <c r="AA55" s="30" t="s">
        <v>34</v>
      </c>
      <c r="AB55" s="29" t="s">
        <v>33</v>
      </c>
      <c r="AC55" s="30" t="s">
        <v>34</v>
      </c>
      <c r="AD55" s="29" t="s">
        <v>33</v>
      </c>
      <c r="AE55" s="30" t="s">
        <v>34</v>
      </c>
      <c r="AF55" s="29" t="s">
        <v>33</v>
      </c>
      <c r="AG55" s="30" t="s">
        <v>34</v>
      </c>
      <c r="AH55" s="29" t="s">
        <v>33</v>
      </c>
      <c r="AI55" s="30" t="s">
        <v>34</v>
      </c>
      <c r="AJ55" s="29" t="s">
        <v>33</v>
      </c>
      <c r="AK55" s="30" t="s">
        <v>34</v>
      </c>
      <c r="AL55" s="29" t="s">
        <v>33</v>
      </c>
      <c r="AM55" s="30" t="s">
        <v>34</v>
      </c>
      <c r="AN55" s="29" t="s">
        <v>33</v>
      </c>
      <c r="AO55" s="30" t="s">
        <v>34</v>
      </c>
      <c r="AP55" s="29" t="s">
        <v>33</v>
      </c>
      <c r="AQ55" s="50" t="s">
        <v>34</v>
      </c>
      <c r="AR55" s="393"/>
      <c r="AS55" s="367"/>
      <c r="AT55" s="94" t="s">
        <v>35</v>
      </c>
      <c r="AU55" s="36" t="s">
        <v>36</v>
      </c>
      <c r="AV55" s="380"/>
      <c r="AW55" s="381"/>
      <c r="AX55" s="106"/>
      <c r="AY55" s="106"/>
      <c r="AZ55" s="106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X55" s="83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</row>
    <row r="56" spans="1:153" ht="16.149999999999999" customHeight="1" x14ac:dyDescent="0.2">
      <c r="A56" s="107" t="s">
        <v>37</v>
      </c>
      <c r="B56" s="96">
        <f t="shared" ref="B56:C63" si="100">+N56+P56+R56+T56+V56+X56+Z56+AB56+AD56+AF56+AH56+AJ56+AL56+AN56+AP56</f>
        <v>1</v>
      </c>
      <c r="C56" s="97">
        <f t="shared" si="100"/>
        <v>0</v>
      </c>
      <c r="D56" s="192"/>
      <c r="E56" s="49"/>
      <c r="F56" s="32"/>
      <c r="G56" s="49"/>
      <c r="H56" s="32"/>
      <c r="I56" s="49"/>
      <c r="J56" s="32"/>
      <c r="K56" s="49"/>
      <c r="L56" s="32"/>
      <c r="M56" s="53"/>
      <c r="N56" s="9">
        <v>0</v>
      </c>
      <c r="O56" s="10">
        <v>0</v>
      </c>
      <c r="P56" s="7">
        <v>0</v>
      </c>
      <c r="Q56" s="10">
        <v>0</v>
      </c>
      <c r="R56" s="7">
        <v>1</v>
      </c>
      <c r="S56" s="10">
        <v>0</v>
      </c>
      <c r="T56" s="7">
        <v>0</v>
      </c>
      <c r="U56" s="10">
        <v>0</v>
      </c>
      <c r="V56" s="7">
        <v>0</v>
      </c>
      <c r="W56" s="10">
        <v>0</v>
      </c>
      <c r="X56" s="7">
        <v>0</v>
      </c>
      <c r="Y56" s="10">
        <v>0</v>
      </c>
      <c r="Z56" s="7">
        <v>0</v>
      </c>
      <c r="AA56" s="10">
        <v>0</v>
      </c>
      <c r="AB56" s="7">
        <v>0</v>
      </c>
      <c r="AC56" s="10">
        <v>0</v>
      </c>
      <c r="AD56" s="7">
        <v>0</v>
      </c>
      <c r="AE56" s="10">
        <v>0</v>
      </c>
      <c r="AF56" s="7">
        <v>0</v>
      </c>
      <c r="AG56" s="10">
        <v>0</v>
      </c>
      <c r="AH56" s="7">
        <v>0</v>
      </c>
      <c r="AI56" s="10">
        <v>0</v>
      </c>
      <c r="AJ56" s="7">
        <v>0</v>
      </c>
      <c r="AK56" s="10">
        <v>0</v>
      </c>
      <c r="AL56" s="7">
        <v>0</v>
      </c>
      <c r="AM56" s="10">
        <v>0</v>
      </c>
      <c r="AN56" s="7">
        <v>0</v>
      </c>
      <c r="AO56" s="10">
        <v>0</v>
      </c>
      <c r="AP56" s="7">
        <v>0</v>
      </c>
      <c r="AQ56" s="27">
        <v>0</v>
      </c>
      <c r="AR56" s="98"/>
      <c r="AS56" s="27">
        <v>1</v>
      </c>
      <c r="AT56" s="9">
        <v>0</v>
      </c>
      <c r="AU56" s="10">
        <v>0</v>
      </c>
      <c r="AV56" s="7">
        <v>0</v>
      </c>
      <c r="AW56" s="8">
        <v>0</v>
      </c>
      <c r="AX56" s="6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83"/>
      <c r="BK56" s="83"/>
      <c r="BL56" s="83"/>
      <c r="BM56" s="83"/>
      <c r="CA56" s="193" t="str">
        <f t="shared" ref="CA56:CA73" si="101">IF(B56&lt;   C56,"* El total de Reactivos NO DEBE ser superior al total de Procesados. ","")</f>
        <v/>
      </c>
      <c r="CB56" s="193" t="str">
        <f t="shared" ref="CB56:CB73" si="102">IF(B56&lt;&gt; AR56+ AS56,"* La suma de las columnas Sexo DEBE SER IGUAL a los Procesados. ","")</f>
        <v/>
      </c>
      <c r="CC56" s="193" t="str">
        <f t="shared" ref="CC56:CC73" si="103">IF(B56&lt;  AT56+ AU56,"* La suma de las columna Trans NO DEBE ser superior al total de Procesados. ","")</f>
        <v/>
      </c>
      <c r="CD56" s="193" t="str">
        <f t="shared" ref="CD56:CD73" si="104">IF(B56&lt;  AV56,"* La columna Pueblos Originarios NO DEBE ser superior al total de Procesados. ","")</f>
        <v/>
      </c>
      <c r="CE56" s="193" t="str">
        <f t="shared" ref="CE56:CE73" si="105">IF(B56&lt;  AW56,"* La columna Migrantes NO DEBE ser superior al total de Procesados. ","")</f>
        <v/>
      </c>
      <c r="CF56" s="86"/>
      <c r="CG56" s="194">
        <f t="shared" ref="CG56:CG73" si="106">IF(B56&lt;   C56,1,0)</f>
        <v>0</v>
      </c>
      <c r="CH56" s="194">
        <f t="shared" ref="CH56:CH73" si="107">IF(B56&lt;&gt; AR56+AS56,1,0)</f>
        <v>0</v>
      </c>
      <c r="CI56" s="194">
        <f t="shared" ref="CI56:CI73" si="108">IF(B56&lt;  AT56+AU56,1,0)</f>
        <v>0</v>
      </c>
      <c r="CJ56" s="194">
        <f t="shared" ref="CJ56:CJ73" si="109">IF(B56&lt;  AV56,1,0)</f>
        <v>0</v>
      </c>
      <c r="CK56" s="194">
        <f t="shared" ref="CK56:CK73" si="110">IF(B56&lt;  AW56,1,0)</f>
        <v>0</v>
      </c>
      <c r="CL56" s="86"/>
      <c r="CM56" s="86"/>
      <c r="CN56" s="86"/>
      <c r="CO56" s="86"/>
      <c r="CP56" s="86"/>
      <c r="CQ56" s="86"/>
      <c r="CR56" s="86"/>
      <c r="CS56" s="86"/>
      <c r="CT56" s="86"/>
      <c r="DF56" s="193" t="str">
        <f t="shared" ref="DF56:DF64" si="111">IF(N56&lt;O56,"* Los Procesados deben ser mayor o igual a los Reactivos en los 10 - 14. ","")</f>
        <v/>
      </c>
      <c r="DG56" s="193" t="str">
        <f t="shared" ref="DG56:DG64" si="112">IF(P56&lt;Q56,"* Los Procesados deben ser mayor o igual a los Reactivos en los 15 - 19. ","")</f>
        <v/>
      </c>
      <c r="DH56" s="193" t="str">
        <f t="shared" ref="DH56:DH64" si="113">IF(R56&lt;S56,"* Los Procesados deben ser mayor o igual a los Reactivos en los 20 - 24. ","")</f>
        <v/>
      </c>
      <c r="DI56" s="193" t="str">
        <f t="shared" ref="DI56:DI64" si="114">IF(T56&lt;U56,"* Los Procesados deben ser mayor o igual a los Reactivos en los 25 a 29. ","")</f>
        <v/>
      </c>
      <c r="DJ56" s="193" t="str">
        <f t="shared" ref="DJ56:DJ64" si="115">IF(V56&lt;W56,"* Los Procesados deben ser mayor o igual a los Reactivos en los 30 a 34. ","")</f>
        <v/>
      </c>
      <c r="DK56" s="193" t="str">
        <f t="shared" ref="DK56:DK64" si="116">IF(X56&lt;Y56,"* Los Procesados deben ser mayor o igual a los Reactivos en los 35 a 39. ","")</f>
        <v/>
      </c>
      <c r="DL56" s="193" t="str">
        <f t="shared" ref="DL56:DL64" si="117">IF(AF56&lt;AG56,"* Los Procesados deben ser mayor o igual a los Reactivos en los 55 a 59. ","")</f>
        <v/>
      </c>
      <c r="DM56" s="193" t="str">
        <f t="shared" ref="DM56:DM64" si="118">IF(AH56&lt;AI56,"* Los Procesados deben ser mayor o igual a los Reactivos en los 60 a 64. ","")</f>
        <v/>
      </c>
      <c r="DN56" s="193" t="str">
        <f t="shared" ref="DN56:DN64" si="119">IF(AJ56&lt;AK56,"* Los Procesados deben ser mayor o igual a los Reactivos en los 65 a 69. ","")</f>
        <v/>
      </c>
      <c r="DO56" s="193" t="str">
        <f t="shared" ref="DO56:DO64" si="120">IF(AL56&lt;AM56,"* Los Procesados deben ser mayor o igual a los Reactivos en los 70 a 74. ","")</f>
        <v/>
      </c>
      <c r="DP56" s="193" t="str">
        <f t="shared" ref="DP56:DP64" si="121">IF(AN56&lt;AO56,"* Los Procesados deben ser mayor o igual a los Reactivos en los 75 a 79. ","")</f>
        <v/>
      </c>
      <c r="DQ56" s="193" t="str">
        <f t="shared" ref="DQ56:DQ64" si="122">IF(AP56&lt;AQ56,"* Los Procesados deben ser mayor o igual a los Reactivos en los 80 y más. ","")</f>
        <v/>
      </c>
      <c r="DR56" s="193"/>
      <c r="EA56" s="86"/>
      <c r="EB56" s="86"/>
      <c r="EC56" s="86"/>
      <c r="ED56" s="86"/>
      <c r="EE56" s="86"/>
      <c r="EF56" s="194">
        <f t="shared" ref="EF56:EF64" si="123">IF(N56&lt;O56,1,0)</f>
        <v>0</v>
      </c>
      <c r="EG56" s="194">
        <f t="shared" ref="EG56:EG64" si="124">IF(P56&lt;Q56,1,0)</f>
        <v>0</v>
      </c>
      <c r="EH56" s="194">
        <f t="shared" ref="EH56:EH64" si="125">IF(R56&lt;S56,1,0)</f>
        <v>0</v>
      </c>
      <c r="EI56" s="194">
        <f t="shared" ref="EI56:EI64" si="126">IF(T56&lt;U56,1,0)</f>
        <v>0</v>
      </c>
      <c r="EJ56" s="194">
        <f t="shared" ref="EJ56:EJ64" si="127">IF(V56&lt;W56,1,0)</f>
        <v>0</v>
      </c>
      <c r="EK56" s="194">
        <f t="shared" ref="EK56:EK64" si="128">IF(X56&lt;Y56,1,0)</f>
        <v>0</v>
      </c>
      <c r="EL56" s="194">
        <f t="shared" ref="EL56:EL64" si="129">IF(AF56&lt;AG56,1,0)</f>
        <v>0</v>
      </c>
      <c r="EM56" s="194">
        <f t="shared" ref="EM56:EM64" si="130">IF(AH56&lt;AI56,1,0)</f>
        <v>0</v>
      </c>
      <c r="EN56" s="194">
        <f t="shared" ref="EN56:EN64" si="131">IF(AJ56&lt;AK56,1,0)</f>
        <v>0</v>
      </c>
      <c r="EO56" s="194">
        <f t="shared" ref="EO56:EO64" si="132">IF(AL56&lt;AM56,1,0)</f>
        <v>0</v>
      </c>
      <c r="EP56" s="194">
        <f t="shared" ref="EP56:EP64" si="133">IF(AN56&lt;AO56,1,0)</f>
        <v>0</v>
      </c>
      <c r="EQ56" s="194">
        <f t="shared" ref="EQ56:EQ64" si="134">IF(AP56&lt;AQ56,1,0)</f>
        <v>0</v>
      </c>
      <c r="ER56" s="194">
        <v>0</v>
      </c>
      <c r="ES56" s="86"/>
      <c r="ET56" s="86"/>
      <c r="EU56" s="86"/>
      <c r="EV56" s="86"/>
      <c r="EW56" s="86"/>
    </row>
    <row r="57" spans="1:153" ht="16.149999999999999" customHeight="1" x14ac:dyDescent="0.2">
      <c r="A57" s="107" t="s">
        <v>38</v>
      </c>
      <c r="B57" s="100">
        <f t="shared" si="100"/>
        <v>1</v>
      </c>
      <c r="C57" s="40">
        <f t="shared" si="100"/>
        <v>0</v>
      </c>
      <c r="D57" s="192"/>
      <c r="E57" s="49"/>
      <c r="F57" s="32"/>
      <c r="G57" s="49"/>
      <c r="H57" s="32"/>
      <c r="I57" s="49"/>
      <c r="J57" s="32"/>
      <c r="K57" s="49"/>
      <c r="L57" s="32"/>
      <c r="M57" s="53"/>
      <c r="N57" s="9">
        <v>0</v>
      </c>
      <c r="O57" s="10">
        <v>0</v>
      </c>
      <c r="P57" s="7">
        <v>0</v>
      </c>
      <c r="Q57" s="10">
        <v>0</v>
      </c>
      <c r="R57" s="7">
        <v>0</v>
      </c>
      <c r="S57" s="10">
        <v>0</v>
      </c>
      <c r="T57" s="7">
        <v>1</v>
      </c>
      <c r="U57" s="10">
        <v>0</v>
      </c>
      <c r="V57" s="7">
        <v>0</v>
      </c>
      <c r="W57" s="10">
        <v>0</v>
      </c>
      <c r="X57" s="7">
        <v>0</v>
      </c>
      <c r="Y57" s="10">
        <v>0</v>
      </c>
      <c r="Z57" s="7">
        <v>0</v>
      </c>
      <c r="AA57" s="10">
        <v>0</v>
      </c>
      <c r="AB57" s="7">
        <v>0</v>
      </c>
      <c r="AC57" s="10">
        <v>0</v>
      </c>
      <c r="AD57" s="7">
        <v>0</v>
      </c>
      <c r="AE57" s="10">
        <v>0</v>
      </c>
      <c r="AF57" s="7">
        <v>0</v>
      </c>
      <c r="AG57" s="10">
        <v>0</v>
      </c>
      <c r="AH57" s="7">
        <v>0</v>
      </c>
      <c r="AI57" s="10">
        <v>0</v>
      </c>
      <c r="AJ57" s="7">
        <v>0</v>
      </c>
      <c r="AK57" s="10">
        <v>0</v>
      </c>
      <c r="AL57" s="7">
        <v>0</v>
      </c>
      <c r="AM57" s="10">
        <v>0</v>
      </c>
      <c r="AN57" s="7">
        <v>0</v>
      </c>
      <c r="AO57" s="10">
        <v>0</v>
      </c>
      <c r="AP57" s="7">
        <v>0</v>
      </c>
      <c r="AQ57" s="27">
        <v>0</v>
      </c>
      <c r="AR57" s="98"/>
      <c r="AS57" s="27">
        <v>1</v>
      </c>
      <c r="AT57" s="9">
        <v>0</v>
      </c>
      <c r="AU57" s="10">
        <v>0</v>
      </c>
      <c r="AV57" s="7">
        <v>0</v>
      </c>
      <c r="AW57" s="8">
        <v>0</v>
      </c>
      <c r="AX57" s="6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83"/>
      <c r="BK57" s="83"/>
      <c r="BL57" s="83"/>
      <c r="BM57" s="83"/>
      <c r="CA57" s="193" t="str">
        <f t="shared" si="101"/>
        <v/>
      </c>
      <c r="CB57" s="193" t="str">
        <f t="shared" si="102"/>
        <v/>
      </c>
      <c r="CC57" s="193" t="str">
        <f t="shared" si="103"/>
        <v/>
      </c>
      <c r="CD57" s="193" t="str">
        <f t="shared" si="104"/>
        <v/>
      </c>
      <c r="CE57" s="193" t="str">
        <f t="shared" si="105"/>
        <v/>
      </c>
      <c r="CF57" s="86"/>
      <c r="CG57" s="194">
        <f t="shared" si="106"/>
        <v>0</v>
      </c>
      <c r="CH57" s="194">
        <f t="shared" si="107"/>
        <v>0</v>
      </c>
      <c r="CI57" s="194">
        <f t="shared" si="108"/>
        <v>0</v>
      </c>
      <c r="CJ57" s="194">
        <f t="shared" si="109"/>
        <v>0</v>
      </c>
      <c r="CK57" s="194">
        <f t="shared" si="110"/>
        <v>0</v>
      </c>
      <c r="CL57" s="86"/>
      <c r="CM57" s="86"/>
      <c r="CN57" s="86"/>
      <c r="CO57" s="86"/>
      <c r="CP57" s="86"/>
      <c r="CQ57" s="86"/>
      <c r="CR57" s="86"/>
      <c r="CS57" s="86"/>
      <c r="CT57" s="86"/>
      <c r="DF57" s="193" t="str">
        <f t="shared" si="111"/>
        <v/>
      </c>
      <c r="DG57" s="193" t="str">
        <f t="shared" si="112"/>
        <v/>
      </c>
      <c r="DH57" s="193" t="str">
        <f t="shared" si="113"/>
        <v/>
      </c>
      <c r="DI57" s="193" t="str">
        <f t="shared" si="114"/>
        <v/>
      </c>
      <c r="DJ57" s="193" t="str">
        <f t="shared" si="115"/>
        <v/>
      </c>
      <c r="DK57" s="193" t="str">
        <f t="shared" si="116"/>
        <v/>
      </c>
      <c r="DL57" s="193" t="str">
        <f t="shared" si="117"/>
        <v/>
      </c>
      <c r="DM57" s="193" t="str">
        <f t="shared" si="118"/>
        <v/>
      </c>
      <c r="DN57" s="193" t="str">
        <f t="shared" si="119"/>
        <v/>
      </c>
      <c r="DO57" s="193" t="str">
        <f t="shared" si="120"/>
        <v/>
      </c>
      <c r="DP57" s="193" t="str">
        <f t="shared" si="121"/>
        <v/>
      </c>
      <c r="DQ57" s="193" t="str">
        <f t="shared" si="122"/>
        <v/>
      </c>
      <c r="DR57" s="193"/>
      <c r="EA57" s="86"/>
      <c r="EB57" s="86"/>
      <c r="EC57" s="86"/>
      <c r="ED57" s="86"/>
      <c r="EE57" s="86"/>
      <c r="EF57" s="194">
        <f t="shared" si="123"/>
        <v>0</v>
      </c>
      <c r="EG57" s="194">
        <f t="shared" si="124"/>
        <v>0</v>
      </c>
      <c r="EH57" s="194">
        <f t="shared" si="125"/>
        <v>0</v>
      </c>
      <c r="EI57" s="194">
        <f t="shared" si="126"/>
        <v>0</v>
      </c>
      <c r="EJ57" s="194">
        <f t="shared" si="127"/>
        <v>0</v>
      </c>
      <c r="EK57" s="194">
        <f t="shared" si="128"/>
        <v>0</v>
      </c>
      <c r="EL57" s="194">
        <f t="shared" si="129"/>
        <v>0</v>
      </c>
      <c r="EM57" s="194">
        <f t="shared" si="130"/>
        <v>0</v>
      </c>
      <c r="EN57" s="194">
        <f t="shared" si="131"/>
        <v>0</v>
      </c>
      <c r="EO57" s="194">
        <f t="shared" si="132"/>
        <v>0</v>
      </c>
      <c r="EP57" s="194">
        <f t="shared" si="133"/>
        <v>0</v>
      </c>
      <c r="EQ57" s="194">
        <f t="shared" si="134"/>
        <v>0</v>
      </c>
      <c r="ER57" s="194">
        <v>0</v>
      </c>
      <c r="ES57" s="86"/>
      <c r="ET57" s="86"/>
      <c r="EU57" s="86"/>
      <c r="EV57" s="86"/>
      <c r="EW57" s="86"/>
    </row>
    <row r="58" spans="1:153" ht="16.149999999999999" customHeight="1" x14ac:dyDescent="0.2">
      <c r="A58" s="107" t="s">
        <v>39</v>
      </c>
      <c r="B58" s="100">
        <f t="shared" si="100"/>
        <v>0</v>
      </c>
      <c r="C58" s="40">
        <f t="shared" si="100"/>
        <v>0</v>
      </c>
      <c r="D58" s="192"/>
      <c r="E58" s="49"/>
      <c r="F58" s="32"/>
      <c r="G58" s="49"/>
      <c r="H58" s="32"/>
      <c r="I58" s="49"/>
      <c r="J58" s="32"/>
      <c r="K58" s="49"/>
      <c r="L58" s="32"/>
      <c r="M58" s="53"/>
      <c r="N58" s="9">
        <v>0</v>
      </c>
      <c r="O58" s="10">
        <v>0</v>
      </c>
      <c r="P58" s="7">
        <v>0</v>
      </c>
      <c r="Q58" s="10">
        <v>0</v>
      </c>
      <c r="R58" s="7">
        <v>0</v>
      </c>
      <c r="S58" s="10">
        <v>0</v>
      </c>
      <c r="T58" s="7">
        <v>0</v>
      </c>
      <c r="U58" s="10">
        <v>0</v>
      </c>
      <c r="V58" s="7">
        <v>0</v>
      </c>
      <c r="W58" s="10">
        <v>0</v>
      </c>
      <c r="X58" s="7">
        <v>0</v>
      </c>
      <c r="Y58" s="10">
        <v>0</v>
      </c>
      <c r="Z58" s="7">
        <v>0</v>
      </c>
      <c r="AA58" s="10">
        <v>0</v>
      </c>
      <c r="AB58" s="7">
        <v>0</v>
      </c>
      <c r="AC58" s="10">
        <v>0</v>
      </c>
      <c r="AD58" s="7">
        <v>0</v>
      </c>
      <c r="AE58" s="10">
        <v>0</v>
      </c>
      <c r="AF58" s="7">
        <v>0</v>
      </c>
      <c r="AG58" s="10">
        <v>0</v>
      </c>
      <c r="AH58" s="7">
        <v>0</v>
      </c>
      <c r="AI58" s="10">
        <v>0</v>
      </c>
      <c r="AJ58" s="7">
        <v>0</v>
      </c>
      <c r="AK58" s="10">
        <v>0</v>
      </c>
      <c r="AL58" s="7">
        <v>0</v>
      </c>
      <c r="AM58" s="10">
        <v>0</v>
      </c>
      <c r="AN58" s="7">
        <v>0</v>
      </c>
      <c r="AO58" s="10">
        <v>0</v>
      </c>
      <c r="AP58" s="7">
        <v>0</v>
      </c>
      <c r="AQ58" s="27">
        <v>0</v>
      </c>
      <c r="AR58" s="98"/>
      <c r="AS58" s="27">
        <v>0</v>
      </c>
      <c r="AT58" s="9">
        <v>0</v>
      </c>
      <c r="AU58" s="10">
        <v>0</v>
      </c>
      <c r="AV58" s="7">
        <v>0</v>
      </c>
      <c r="AW58" s="8">
        <v>0</v>
      </c>
      <c r="AX58" s="6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83"/>
      <c r="BK58" s="83"/>
      <c r="BL58" s="83"/>
      <c r="BM58" s="83"/>
      <c r="CA58" s="193" t="str">
        <f t="shared" si="101"/>
        <v/>
      </c>
      <c r="CB58" s="193" t="str">
        <f t="shared" si="102"/>
        <v/>
      </c>
      <c r="CC58" s="193" t="str">
        <f t="shared" si="103"/>
        <v/>
      </c>
      <c r="CD58" s="193" t="str">
        <f t="shared" si="104"/>
        <v/>
      </c>
      <c r="CE58" s="193" t="str">
        <f t="shared" si="105"/>
        <v/>
      </c>
      <c r="CF58" s="86"/>
      <c r="CG58" s="194">
        <f t="shared" si="106"/>
        <v>0</v>
      </c>
      <c r="CH58" s="194">
        <f t="shared" si="107"/>
        <v>0</v>
      </c>
      <c r="CI58" s="194">
        <f t="shared" si="108"/>
        <v>0</v>
      </c>
      <c r="CJ58" s="194">
        <f t="shared" si="109"/>
        <v>0</v>
      </c>
      <c r="CK58" s="194">
        <f t="shared" si="110"/>
        <v>0</v>
      </c>
      <c r="CL58" s="86"/>
      <c r="CM58" s="86"/>
      <c r="CN58" s="86"/>
      <c r="CO58" s="86"/>
      <c r="CP58" s="86"/>
      <c r="CQ58" s="86"/>
      <c r="CR58" s="86"/>
      <c r="CS58" s="86"/>
      <c r="CT58" s="86"/>
      <c r="DF58" s="193" t="str">
        <f t="shared" si="111"/>
        <v/>
      </c>
      <c r="DG58" s="193" t="str">
        <f t="shared" si="112"/>
        <v/>
      </c>
      <c r="DH58" s="193" t="str">
        <f t="shared" si="113"/>
        <v/>
      </c>
      <c r="DI58" s="193" t="str">
        <f t="shared" si="114"/>
        <v/>
      </c>
      <c r="DJ58" s="193" t="str">
        <f t="shared" si="115"/>
        <v/>
      </c>
      <c r="DK58" s="193" t="str">
        <f t="shared" si="116"/>
        <v/>
      </c>
      <c r="DL58" s="193" t="str">
        <f t="shared" si="117"/>
        <v/>
      </c>
      <c r="DM58" s="193" t="str">
        <f t="shared" si="118"/>
        <v/>
      </c>
      <c r="DN58" s="193" t="str">
        <f t="shared" si="119"/>
        <v/>
      </c>
      <c r="DO58" s="193" t="str">
        <f t="shared" si="120"/>
        <v/>
      </c>
      <c r="DP58" s="193" t="str">
        <f t="shared" si="121"/>
        <v/>
      </c>
      <c r="DQ58" s="193" t="str">
        <f t="shared" si="122"/>
        <v/>
      </c>
      <c r="DR58" s="193"/>
      <c r="EA58" s="86"/>
      <c r="EB58" s="86"/>
      <c r="EC58" s="86"/>
      <c r="ED58" s="86"/>
      <c r="EE58" s="86"/>
      <c r="EF58" s="194">
        <f t="shared" si="123"/>
        <v>0</v>
      </c>
      <c r="EG58" s="194">
        <f t="shared" si="124"/>
        <v>0</v>
      </c>
      <c r="EH58" s="194">
        <f t="shared" si="125"/>
        <v>0</v>
      </c>
      <c r="EI58" s="194">
        <f t="shared" si="126"/>
        <v>0</v>
      </c>
      <c r="EJ58" s="194">
        <f t="shared" si="127"/>
        <v>0</v>
      </c>
      <c r="EK58" s="194">
        <f t="shared" si="128"/>
        <v>0</v>
      </c>
      <c r="EL58" s="194">
        <f t="shared" si="129"/>
        <v>0</v>
      </c>
      <c r="EM58" s="194">
        <f t="shared" si="130"/>
        <v>0</v>
      </c>
      <c r="EN58" s="194">
        <f t="shared" si="131"/>
        <v>0</v>
      </c>
      <c r="EO58" s="194">
        <f t="shared" si="132"/>
        <v>0</v>
      </c>
      <c r="EP58" s="194">
        <f t="shared" si="133"/>
        <v>0</v>
      </c>
      <c r="EQ58" s="194">
        <f t="shared" si="134"/>
        <v>0</v>
      </c>
      <c r="ER58" s="194">
        <v>0</v>
      </c>
      <c r="ES58" s="86"/>
      <c r="ET58" s="86"/>
      <c r="EU58" s="86"/>
      <c r="EV58" s="86"/>
      <c r="EW58" s="86"/>
    </row>
    <row r="59" spans="1:153" ht="16.149999999999999" customHeight="1" x14ac:dyDescent="0.2">
      <c r="A59" s="107" t="s">
        <v>40</v>
      </c>
      <c r="B59" s="100">
        <f t="shared" si="100"/>
        <v>0</v>
      </c>
      <c r="C59" s="40">
        <f t="shared" si="100"/>
        <v>0</v>
      </c>
      <c r="D59" s="192"/>
      <c r="E59" s="49"/>
      <c r="F59" s="32"/>
      <c r="G59" s="49"/>
      <c r="H59" s="32"/>
      <c r="I59" s="49"/>
      <c r="J59" s="32"/>
      <c r="K59" s="49"/>
      <c r="L59" s="32"/>
      <c r="M59" s="53"/>
      <c r="N59" s="9">
        <v>0</v>
      </c>
      <c r="O59" s="10">
        <v>0</v>
      </c>
      <c r="P59" s="7">
        <v>0</v>
      </c>
      <c r="Q59" s="10">
        <v>0</v>
      </c>
      <c r="R59" s="7">
        <v>0</v>
      </c>
      <c r="S59" s="10">
        <v>0</v>
      </c>
      <c r="T59" s="7">
        <v>0</v>
      </c>
      <c r="U59" s="10">
        <v>0</v>
      </c>
      <c r="V59" s="7">
        <v>0</v>
      </c>
      <c r="W59" s="10">
        <v>0</v>
      </c>
      <c r="X59" s="7">
        <v>0</v>
      </c>
      <c r="Y59" s="10">
        <v>0</v>
      </c>
      <c r="Z59" s="7">
        <v>0</v>
      </c>
      <c r="AA59" s="10">
        <v>0</v>
      </c>
      <c r="AB59" s="7">
        <v>0</v>
      </c>
      <c r="AC59" s="10">
        <v>0</v>
      </c>
      <c r="AD59" s="7">
        <v>0</v>
      </c>
      <c r="AE59" s="10">
        <v>0</v>
      </c>
      <c r="AF59" s="7">
        <v>0</v>
      </c>
      <c r="AG59" s="10">
        <v>0</v>
      </c>
      <c r="AH59" s="7">
        <v>0</v>
      </c>
      <c r="AI59" s="10">
        <v>0</v>
      </c>
      <c r="AJ59" s="7">
        <v>0</v>
      </c>
      <c r="AK59" s="10">
        <v>0</v>
      </c>
      <c r="AL59" s="7">
        <v>0</v>
      </c>
      <c r="AM59" s="10">
        <v>0</v>
      </c>
      <c r="AN59" s="7">
        <v>0</v>
      </c>
      <c r="AO59" s="10">
        <v>0</v>
      </c>
      <c r="AP59" s="7">
        <v>0</v>
      </c>
      <c r="AQ59" s="27">
        <v>0</v>
      </c>
      <c r="AR59" s="98"/>
      <c r="AS59" s="27">
        <v>0</v>
      </c>
      <c r="AT59" s="9">
        <v>0</v>
      </c>
      <c r="AU59" s="10">
        <v>0</v>
      </c>
      <c r="AV59" s="7">
        <v>0</v>
      </c>
      <c r="AW59" s="8">
        <v>0</v>
      </c>
      <c r="AX59" s="6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83"/>
      <c r="BK59" s="83"/>
      <c r="BL59" s="83"/>
      <c r="BM59" s="83"/>
      <c r="CA59" s="193" t="str">
        <f t="shared" si="101"/>
        <v/>
      </c>
      <c r="CB59" s="193" t="str">
        <f t="shared" si="102"/>
        <v/>
      </c>
      <c r="CC59" s="193" t="str">
        <f t="shared" si="103"/>
        <v/>
      </c>
      <c r="CD59" s="193" t="str">
        <f t="shared" si="104"/>
        <v/>
      </c>
      <c r="CE59" s="193" t="str">
        <f t="shared" si="105"/>
        <v/>
      </c>
      <c r="CF59" s="86"/>
      <c r="CG59" s="194">
        <f t="shared" si="106"/>
        <v>0</v>
      </c>
      <c r="CH59" s="194">
        <f t="shared" si="107"/>
        <v>0</v>
      </c>
      <c r="CI59" s="194">
        <f t="shared" si="108"/>
        <v>0</v>
      </c>
      <c r="CJ59" s="194">
        <f t="shared" si="109"/>
        <v>0</v>
      </c>
      <c r="CK59" s="194">
        <f t="shared" si="110"/>
        <v>0</v>
      </c>
      <c r="CL59" s="86"/>
      <c r="CM59" s="86"/>
      <c r="CN59" s="86"/>
      <c r="CO59" s="86"/>
      <c r="CP59" s="86"/>
      <c r="CQ59" s="86"/>
      <c r="CR59" s="86"/>
      <c r="CS59" s="86"/>
      <c r="CT59" s="86"/>
      <c r="DF59" s="193" t="str">
        <f t="shared" si="111"/>
        <v/>
      </c>
      <c r="DG59" s="193" t="str">
        <f t="shared" si="112"/>
        <v/>
      </c>
      <c r="DH59" s="193" t="str">
        <f t="shared" si="113"/>
        <v/>
      </c>
      <c r="DI59" s="193" t="str">
        <f t="shared" si="114"/>
        <v/>
      </c>
      <c r="DJ59" s="193" t="str">
        <f t="shared" si="115"/>
        <v/>
      </c>
      <c r="DK59" s="193" t="str">
        <f t="shared" si="116"/>
        <v/>
      </c>
      <c r="DL59" s="193" t="str">
        <f t="shared" si="117"/>
        <v/>
      </c>
      <c r="DM59" s="193" t="str">
        <f t="shared" si="118"/>
        <v/>
      </c>
      <c r="DN59" s="193" t="str">
        <f t="shared" si="119"/>
        <v/>
      </c>
      <c r="DO59" s="193" t="str">
        <f t="shared" si="120"/>
        <v/>
      </c>
      <c r="DP59" s="193" t="str">
        <f t="shared" si="121"/>
        <v/>
      </c>
      <c r="DQ59" s="193" t="str">
        <f t="shared" si="122"/>
        <v/>
      </c>
      <c r="DR59" s="193"/>
      <c r="EA59" s="86"/>
      <c r="EB59" s="86"/>
      <c r="EC59" s="86"/>
      <c r="ED59" s="86"/>
      <c r="EE59" s="86"/>
      <c r="EF59" s="194">
        <f t="shared" si="123"/>
        <v>0</v>
      </c>
      <c r="EG59" s="194">
        <f t="shared" si="124"/>
        <v>0</v>
      </c>
      <c r="EH59" s="194">
        <f t="shared" si="125"/>
        <v>0</v>
      </c>
      <c r="EI59" s="194">
        <f t="shared" si="126"/>
        <v>0</v>
      </c>
      <c r="EJ59" s="194">
        <f t="shared" si="127"/>
        <v>0</v>
      </c>
      <c r="EK59" s="194">
        <f t="shared" si="128"/>
        <v>0</v>
      </c>
      <c r="EL59" s="194">
        <f t="shared" si="129"/>
        <v>0</v>
      </c>
      <c r="EM59" s="194">
        <f t="shared" si="130"/>
        <v>0</v>
      </c>
      <c r="EN59" s="194">
        <f t="shared" si="131"/>
        <v>0</v>
      </c>
      <c r="EO59" s="194">
        <f t="shared" si="132"/>
        <v>0</v>
      </c>
      <c r="EP59" s="194">
        <f t="shared" si="133"/>
        <v>0</v>
      </c>
      <c r="EQ59" s="194">
        <f t="shared" si="134"/>
        <v>0</v>
      </c>
      <c r="ER59" s="194">
        <v>0</v>
      </c>
      <c r="ES59" s="86"/>
      <c r="ET59" s="86"/>
      <c r="EU59" s="86"/>
      <c r="EV59" s="86"/>
      <c r="EW59" s="86"/>
    </row>
    <row r="60" spans="1:153" ht="16.149999999999999" customHeight="1" x14ac:dyDescent="0.2">
      <c r="A60" s="110" t="s">
        <v>41</v>
      </c>
      <c r="B60" s="100">
        <f t="shared" si="100"/>
        <v>0</v>
      </c>
      <c r="C60" s="40">
        <f t="shared" si="100"/>
        <v>0</v>
      </c>
      <c r="D60" s="192"/>
      <c r="E60" s="49"/>
      <c r="F60" s="32"/>
      <c r="G60" s="49"/>
      <c r="H60" s="32"/>
      <c r="I60" s="49"/>
      <c r="J60" s="32"/>
      <c r="K60" s="49"/>
      <c r="L60" s="32"/>
      <c r="M60" s="53"/>
      <c r="N60" s="9">
        <v>0</v>
      </c>
      <c r="O60" s="10">
        <v>0</v>
      </c>
      <c r="P60" s="7">
        <v>0</v>
      </c>
      <c r="Q60" s="10">
        <v>0</v>
      </c>
      <c r="R60" s="7">
        <v>0</v>
      </c>
      <c r="S60" s="10">
        <v>0</v>
      </c>
      <c r="T60" s="7">
        <v>0</v>
      </c>
      <c r="U60" s="10">
        <v>0</v>
      </c>
      <c r="V60" s="7">
        <v>0</v>
      </c>
      <c r="W60" s="10">
        <v>0</v>
      </c>
      <c r="X60" s="7">
        <v>0</v>
      </c>
      <c r="Y60" s="10">
        <v>0</v>
      </c>
      <c r="Z60" s="7">
        <v>0</v>
      </c>
      <c r="AA60" s="10">
        <v>0</v>
      </c>
      <c r="AB60" s="7">
        <v>0</v>
      </c>
      <c r="AC60" s="10">
        <v>0</v>
      </c>
      <c r="AD60" s="7">
        <v>0</v>
      </c>
      <c r="AE60" s="10">
        <v>0</v>
      </c>
      <c r="AF60" s="7">
        <v>0</v>
      </c>
      <c r="AG60" s="10">
        <v>0</v>
      </c>
      <c r="AH60" s="7">
        <v>0</v>
      </c>
      <c r="AI60" s="10">
        <v>0</v>
      </c>
      <c r="AJ60" s="7">
        <v>0</v>
      </c>
      <c r="AK60" s="10">
        <v>0</v>
      </c>
      <c r="AL60" s="7">
        <v>0</v>
      </c>
      <c r="AM60" s="10">
        <v>0</v>
      </c>
      <c r="AN60" s="7">
        <v>0</v>
      </c>
      <c r="AO60" s="10">
        <v>0</v>
      </c>
      <c r="AP60" s="7">
        <v>0</v>
      </c>
      <c r="AQ60" s="27">
        <v>0</v>
      </c>
      <c r="AR60" s="98"/>
      <c r="AS60" s="27">
        <v>0</v>
      </c>
      <c r="AT60" s="9">
        <v>0</v>
      </c>
      <c r="AU60" s="10">
        <v>0</v>
      </c>
      <c r="AV60" s="7">
        <v>0</v>
      </c>
      <c r="AW60" s="8">
        <v>0</v>
      </c>
      <c r="AX60" s="6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83"/>
      <c r="BK60" s="83"/>
      <c r="BL60" s="83"/>
      <c r="BM60" s="83"/>
      <c r="CA60" s="193" t="str">
        <f t="shared" si="101"/>
        <v/>
      </c>
      <c r="CB60" s="193" t="str">
        <f t="shared" si="102"/>
        <v/>
      </c>
      <c r="CC60" s="193" t="str">
        <f t="shared" si="103"/>
        <v/>
      </c>
      <c r="CD60" s="193" t="str">
        <f t="shared" si="104"/>
        <v/>
      </c>
      <c r="CE60" s="193" t="str">
        <f t="shared" si="105"/>
        <v/>
      </c>
      <c r="CF60" s="86"/>
      <c r="CG60" s="194">
        <f t="shared" si="106"/>
        <v>0</v>
      </c>
      <c r="CH60" s="194">
        <f t="shared" si="107"/>
        <v>0</v>
      </c>
      <c r="CI60" s="194">
        <f t="shared" si="108"/>
        <v>0</v>
      </c>
      <c r="CJ60" s="194">
        <f t="shared" si="109"/>
        <v>0</v>
      </c>
      <c r="CK60" s="194">
        <f t="shared" si="110"/>
        <v>0</v>
      </c>
      <c r="CL60" s="86"/>
      <c r="CM60" s="86"/>
      <c r="CN60" s="86"/>
      <c r="CO60" s="86"/>
      <c r="CP60" s="86"/>
      <c r="CQ60" s="86"/>
      <c r="CR60" s="86"/>
      <c r="CS60" s="86"/>
      <c r="CT60" s="86"/>
      <c r="DF60" s="193" t="str">
        <f t="shared" si="111"/>
        <v/>
      </c>
      <c r="DG60" s="193" t="str">
        <f t="shared" si="112"/>
        <v/>
      </c>
      <c r="DH60" s="193" t="str">
        <f t="shared" si="113"/>
        <v/>
      </c>
      <c r="DI60" s="193" t="str">
        <f t="shared" si="114"/>
        <v/>
      </c>
      <c r="DJ60" s="193" t="str">
        <f t="shared" si="115"/>
        <v/>
      </c>
      <c r="DK60" s="193" t="str">
        <f t="shared" si="116"/>
        <v/>
      </c>
      <c r="DL60" s="193" t="str">
        <f t="shared" si="117"/>
        <v/>
      </c>
      <c r="DM60" s="193" t="str">
        <f t="shared" si="118"/>
        <v/>
      </c>
      <c r="DN60" s="193" t="str">
        <f t="shared" si="119"/>
        <v/>
      </c>
      <c r="DO60" s="193" t="str">
        <f t="shared" si="120"/>
        <v/>
      </c>
      <c r="DP60" s="193" t="str">
        <f t="shared" si="121"/>
        <v/>
      </c>
      <c r="DQ60" s="193" t="str">
        <f t="shared" si="122"/>
        <v/>
      </c>
      <c r="DR60" s="193"/>
      <c r="EA60" s="86"/>
      <c r="EB60" s="86"/>
      <c r="EC60" s="86"/>
      <c r="ED60" s="86"/>
      <c r="EE60" s="86"/>
      <c r="EF60" s="194">
        <f t="shared" si="123"/>
        <v>0</v>
      </c>
      <c r="EG60" s="194">
        <f t="shared" si="124"/>
        <v>0</v>
      </c>
      <c r="EH60" s="194">
        <f t="shared" si="125"/>
        <v>0</v>
      </c>
      <c r="EI60" s="194">
        <f t="shared" si="126"/>
        <v>0</v>
      </c>
      <c r="EJ60" s="194">
        <f t="shared" si="127"/>
        <v>0</v>
      </c>
      <c r="EK60" s="194">
        <f t="shared" si="128"/>
        <v>0</v>
      </c>
      <c r="EL60" s="194">
        <f t="shared" si="129"/>
        <v>0</v>
      </c>
      <c r="EM60" s="194">
        <f t="shared" si="130"/>
        <v>0</v>
      </c>
      <c r="EN60" s="194">
        <f t="shared" si="131"/>
        <v>0</v>
      </c>
      <c r="EO60" s="194">
        <f t="shared" si="132"/>
        <v>0</v>
      </c>
      <c r="EP60" s="194">
        <f t="shared" si="133"/>
        <v>0</v>
      </c>
      <c r="EQ60" s="194">
        <f t="shared" si="134"/>
        <v>0</v>
      </c>
      <c r="ER60" s="194">
        <v>0</v>
      </c>
      <c r="ES60" s="86"/>
      <c r="ET60" s="86"/>
      <c r="EU60" s="86"/>
      <c r="EV60" s="86"/>
      <c r="EW60" s="86"/>
    </row>
    <row r="61" spans="1:153" ht="16.149999999999999" customHeight="1" x14ac:dyDescent="0.2">
      <c r="A61" s="110" t="s">
        <v>42</v>
      </c>
      <c r="B61" s="100">
        <f t="shared" si="100"/>
        <v>0</v>
      </c>
      <c r="C61" s="40">
        <f t="shared" si="100"/>
        <v>0</v>
      </c>
      <c r="D61" s="192"/>
      <c r="E61" s="49"/>
      <c r="F61" s="32"/>
      <c r="G61" s="49"/>
      <c r="H61" s="32"/>
      <c r="I61" s="49"/>
      <c r="J61" s="32"/>
      <c r="K61" s="49"/>
      <c r="L61" s="32"/>
      <c r="M61" s="53"/>
      <c r="N61" s="9">
        <v>0</v>
      </c>
      <c r="O61" s="10">
        <v>0</v>
      </c>
      <c r="P61" s="7">
        <v>0</v>
      </c>
      <c r="Q61" s="10">
        <v>0</v>
      </c>
      <c r="R61" s="7">
        <v>0</v>
      </c>
      <c r="S61" s="10">
        <v>0</v>
      </c>
      <c r="T61" s="7">
        <v>0</v>
      </c>
      <c r="U61" s="10">
        <v>0</v>
      </c>
      <c r="V61" s="7">
        <v>0</v>
      </c>
      <c r="W61" s="10">
        <v>0</v>
      </c>
      <c r="X61" s="7">
        <v>0</v>
      </c>
      <c r="Y61" s="10">
        <v>0</v>
      </c>
      <c r="Z61" s="7">
        <v>0</v>
      </c>
      <c r="AA61" s="10">
        <v>0</v>
      </c>
      <c r="AB61" s="7">
        <v>0</v>
      </c>
      <c r="AC61" s="10">
        <v>0</v>
      </c>
      <c r="AD61" s="7">
        <v>0</v>
      </c>
      <c r="AE61" s="10">
        <v>0</v>
      </c>
      <c r="AF61" s="7">
        <v>0</v>
      </c>
      <c r="AG61" s="10">
        <v>0</v>
      </c>
      <c r="AH61" s="7">
        <v>0</v>
      </c>
      <c r="AI61" s="10">
        <v>0</v>
      </c>
      <c r="AJ61" s="7">
        <v>0</v>
      </c>
      <c r="AK61" s="10">
        <v>0</v>
      </c>
      <c r="AL61" s="7">
        <v>0</v>
      </c>
      <c r="AM61" s="10">
        <v>0</v>
      </c>
      <c r="AN61" s="7">
        <v>0</v>
      </c>
      <c r="AO61" s="10">
        <v>0</v>
      </c>
      <c r="AP61" s="7">
        <v>0</v>
      </c>
      <c r="AQ61" s="27">
        <v>0</v>
      </c>
      <c r="AR61" s="9"/>
      <c r="AS61" s="27">
        <v>0</v>
      </c>
      <c r="AT61" s="9">
        <v>0</v>
      </c>
      <c r="AU61" s="10">
        <v>0</v>
      </c>
      <c r="AV61" s="7">
        <v>0</v>
      </c>
      <c r="AW61" s="8">
        <v>0</v>
      </c>
      <c r="AX61" s="6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83"/>
      <c r="BK61" s="83"/>
      <c r="BL61" s="83"/>
      <c r="BM61" s="83"/>
      <c r="CA61" s="193" t="str">
        <f t="shared" si="101"/>
        <v/>
      </c>
      <c r="CB61" s="193" t="str">
        <f t="shared" si="102"/>
        <v/>
      </c>
      <c r="CC61" s="193" t="str">
        <f t="shared" si="103"/>
        <v/>
      </c>
      <c r="CD61" s="193" t="str">
        <f t="shared" si="104"/>
        <v/>
      </c>
      <c r="CE61" s="193" t="str">
        <f t="shared" si="105"/>
        <v/>
      </c>
      <c r="CF61" s="86"/>
      <c r="CG61" s="194">
        <f t="shared" si="106"/>
        <v>0</v>
      </c>
      <c r="CH61" s="194">
        <f t="shared" si="107"/>
        <v>0</v>
      </c>
      <c r="CI61" s="194">
        <f t="shared" si="108"/>
        <v>0</v>
      </c>
      <c r="CJ61" s="194">
        <f t="shared" si="109"/>
        <v>0</v>
      </c>
      <c r="CK61" s="194">
        <f t="shared" si="110"/>
        <v>0</v>
      </c>
      <c r="CL61" s="86"/>
      <c r="CM61" s="86"/>
      <c r="CN61" s="86"/>
      <c r="CO61" s="86"/>
      <c r="CP61" s="86"/>
      <c r="CQ61" s="86"/>
      <c r="CR61" s="86"/>
      <c r="CS61" s="86"/>
      <c r="CT61" s="86"/>
      <c r="DF61" s="193" t="str">
        <f t="shared" si="111"/>
        <v/>
      </c>
      <c r="DG61" s="193" t="str">
        <f t="shared" si="112"/>
        <v/>
      </c>
      <c r="DH61" s="193" t="str">
        <f t="shared" si="113"/>
        <v/>
      </c>
      <c r="DI61" s="193" t="str">
        <f t="shared" si="114"/>
        <v/>
      </c>
      <c r="DJ61" s="193" t="str">
        <f t="shared" si="115"/>
        <v/>
      </c>
      <c r="DK61" s="193" t="str">
        <f t="shared" si="116"/>
        <v/>
      </c>
      <c r="DL61" s="193" t="str">
        <f t="shared" si="117"/>
        <v/>
      </c>
      <c r="DM61" s="193" t="str">
        <f t="shared" si="118"/>
        <v/>
      </c>
      <c r="DN61" s="193" t="str">
        <f t="shared" si="119"/>
        <v/>
      </c>
      <c r="DO61" s="193" t="str">
        <f t="shared" si="120"/>
        <v/>
      </c>
      <c r="DP61" s="193" t="str">
        <f t="shared" si="121"/>
        <v/>
      </c>
      <c r="DQ61" s="193" t="str">
        <f t="shared" si="122"/>
        <v/>
      </c>
      <c r="DR61" s="193"/>
      <c r="EA61" s="86"/>
      <c r="EB61" s="86"/>
      <c r="EC61" s="86"/>
      <c r="ED61" s="86"/>
      <c r="EE61" s="86"/>
      <c r="EF61" s="194">
        <f t="shared" si="123"/>
        <v>0</v>
      </c>
      <c r="EG61" s="194">
        <f t="shared" si="124"/>
        <v>0</v>
      </c>
      <c r="EH61" s="194">
        <f t="shared" si="125"/>
        <v>0</v>
      </c>
      <c r="EI61" s="194">
        <f t="shared" si="126"/>
        <v>0</v>
      </c>
      <c r="EJ61" s="194">
        <f t="shared" si="127"/>
        <v>0</v>
      </c>
      <c r="EK61" s="194">
        <f t="shared" si="128"/>
        <v>0</v>
      </c>
      <c r="EL61" s="194">
        <f t="shared" si="129"/>
        <v>0</v>
      </c>
      <c r="EM61" s="194">
        <f t="shared" si="130"/>
        <v>0</v>
      </c>
      <c r="EN61" s="194">
        <f t="shared" si="131"/>
        <v>0</v>
      </c>
      <c r="EO61" s="194">
        <f t="shared" si="132"/>
        <v>0</v>
      </c>
      <c r="EP61" s="194">
        <f t="shared" si="133"/>
        <v>0</v>
      </c>
      <c r="EQ61" s="194">
        <f t="shared" si="134"/>
        <v>0</v>
      </c>
      <c r="ER61" s="194">
        <v>0</v>
      </c>
      <c r="ES61" s="86"/>
      <c r="ET61" s="86"/>
      <c r="EU61" s="86"/>
      <c r="EV61" s="86"/>
      <c r="EW61" s="86"/>
    </row>
    <row r="62" spans="1:153" ht="16.149999999999999" customHeight="1" x14ac:dyDescent="0.2">
      <c r="A62" s="111" t="s">
        <v>43</v>
      </c>
      <c r="B62" s="100">
        <f t="shared" si="100"/>
        <v>120</v>
      </c>
      <c r="C62" s="40">
        <f t="shared" si="100"/>
        <v>0</v>
      </c>
      <c r="D62" s="192"/>
      <c r="E62" s="49"/>
      <c r="F62" s="32"/>
      <c r="G62" s="49"/>
      <c r="H62" s="32"/>
      <c r="I62" s="49"/>
      <c r="J62" s="32"/>
      <c r="K62" s="49"/>
      <c r="L62" s="32"/>
      <c r="M62" s="53"/>
      <c r="N62" s="9">
        <v>1</v>
      </c>
      <c r="O62" s="10">
        <v>0</v>
      </c>
      <c r="P62" s="7">
        <v>7</v>
      </c>
      <c r="Q62" s="10">
        <v>0</v>
      </c>
      <c r="R62" s="7">
        <v>26</v>
      </c>
      <c r="S62" s="10">
        <v>0</v>
      </c>
      <c r="T62" s="7">
        <v>31</v>
      </c>
      <c r="U62" s="10">
        <v>0</v>
      </c>
      <c r="V62" s="7">
        <v>27</v>
      </c>
      <c r="W62" s="10">
        <v>0</v>
      </c>
      <c r="X62" s="7">
        <v>23</v>
      </c>
      <c r="Y62" s="10">
        <v>0</v>
      </c>
      <c r="Z62" s="7">
        <v>4</v>
      </c>
      <c r="AA62" s="10">
        <v>0</v>
      </c>
      <c r="AB62" s="7">
        <v>1</v>
      </c>
      <c r="AC62" s="10">
        <v>0</v>
      </c>
      <c r="AD62" s="7">
        <v>0</v>
      </c>
      <c r="AE62" s="10">
        <v>0</v>
      </c>
      <c r="AF62" s="7">
        <v>0</v>
      </c>
      <c r="AG62" s="10">
        <v>0</v>
      </c>
      <c r="AH62" s="7">
        <v>0</v>
      </c>
      <c r="AI62" s="10">
        <v>0</v>
      </c>
      <c r="AJ62" s="7">
        <v>0</v>
      </c>
      <c r="AK62" s="10">
        <v>0</v>
      </c>
      <c r="AL62" s="7">
        <v>0</v>
      </c>
      <c r="AM62" s="10">
        <v>0</v>
      </c>
      <c r="AN62" s="7">
        <v>0</v>
      </c>
      <c r="AO62" s="10">
        <v>0</v>
      </c>
      <c r="AP62" s="7">
        <v>0</v>
      </c>
      <c r="AQ62" s="27">
        <v>0</v>
      </c>
      <c r="AR62" s="98"/>
      <c r="AS62" s="27">
        <v>120</v>
      </c>
      <c r="AT62" s="9">
        <v>0</v>
      </c>
      <c r="AU62" s="10">
        <v>0</v>
      </c>
      <c r="AV62" s="7">
        <v>0</v>
      </c>
      <c r="AW62" s="8">
        <v>4</v>
      </c>
      <c r="AX62" s="6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83"/>
      <c r="BK62" s="83"/>
      <c r="BL62" s="83"/>
      <c r="BM62" s="83"/>
      <c r="CA62" s="193" t="str">
        <f t="shared" si="101"/>
        <v/>
      </c>
      <c r="CB62" s="193" t="str">
        <f t="shared" si="102"/>
        <v/>
      </c>
      <c r="CC62" s="193" t="str">
        <f t="shared" si="103"/>
        <v/>
      </c>
      <c r="CD62" s="193" t="str">
        <f t="shared" si="104"/>
        <v/>
      </c>
      <c r="CE62" s="193" t="str">
        <f t="shared" si="105"/>
        <v/>
      </c>
      <c r="CF62" s="86"/>
      <c r="CG62" s="194">
        <f t="shared" si="106"/>
        <v>0</v>
      </c>
      <c r="CH62" s="194">
        <f t="shared" si="107"/>
        <v>0</v>
      </c>
      <c r="CI62" s="194">
        <f t="shared" si="108"/>
        <v>0</v>
      </c>
      <c r="CJ62" s="194">
        <f t="shared" si="109"/>
        <v>0</v>
      </c>
      <c r="CK62" s="194">
        <f t="shared" si="110"/>
        <v>0</v>
      </c>
      <c r="CL62" s="86"/>
      <c r="CM62" s="86"/>
      <c r="CN62" s="86"/>
      <c r="CO62" s="86"/>
      <c r="CP62" s="86"/>
      <c r="CQ62" s="86"/>
      <c r="CR62" s="86"/>
      <c r="CS62" s="86"/>
      <c r="CT62" s="86"/>
      <c r="DF62" s="193" t="str">
        <f t="shared" si="111"/>
        <v/>
      </c>
      <c r="DG62" s="193" t="str">
        <f t="shared" si="112"/>
        <v/>
      </c>
      <c r="DH62" s="193" t="str">
        <f t="shared" si="113"/>
        <v/>
      </c>
      <c r="DI62" s="193" t="str">
        <f t="shared" si="114"/>
        <v/>
      </c>
      <c r="DJ62" s="193" t="str">
        <f t="shared" si="115"/>
        <v/>
      </c>
      <c r="DK62" s="193" t="str">
        <f t="shared" si="116"/>
        <v/>
      </c>
      <c r="DL62" s="193" t="str">
        <f t="shared" si="117"/>
        <v/>
      </c>
      <c r="DM62" s="193" t="str">
        <f t="shared" si="118"/>
        <v/>
      </c>
      <c r="DN62" s="193" t="str">
        <f t="shared" si="119"/>
        <v/>
      </c>
      <c r="DO62" s="193" t="str">
        <f t="shared" si="120"/>
        <v/>
      </c>
      <c r="DP62" s="193" t="str">
        <f t="shared" si="121"/>
        <v/>
      </c>
      <c r="DQ62" s="193" t="str">
        <f t="shared" si="122"/>
        <v/>
      </c>
      <c r="DR62" s="193"/>
      <c r="EA62" s="86"/>
      <c r="EB62" s="86"/>
      <c r="EC62" s="86"/>
      <c r="ED62" s="86"/>
      <c r="EE62" s="86"/>
      <c r="EF62" s="194">
        <f t="shared" si="123"/>
        <v>0</v>
      </c>
      <c r="EG62" s="194">
        <f t="shared" si="124"/>
        <v>0</v>
      </c>
      <c r="EH62" s="194">
        <f t="shared" si="125"/>
        <v>0</v>
      </c>
      <c r="EI62" s="194">
        <f t="shared" si="126"/>
        <v>0</v>
      </c>
      <c r="EJ62" s="194">
        <f t="shared" si="127"/>
        <v>0</v>
      </c>
      <c r="EK62" s="194">
        <f t="shared" si="128"/>
        <v>0</v>
      </c>
      <c r="EL62" s="194">
        <f t="shared" si="129"/>
        <v>0</v>
      </c>
      <c r="EM62" s="194">
        <f t="shared" si="130"/>
        <v>0</v>
      </c>
      <c r="EN62" s="194">
        <f t="shared" si="131"/>
        <v>0</v>
      </c>
      <c r="EO62" s="194">
        <f t="shared" si="132"/>
        <v>0</v>
      </c>
      <c r="EP62" s="194">
        <f t="shared" si="133"/>
        <v>0</v>
      </c>
      <c r="EQ62" s="194">
        <f t="shared" si="134"/>
        <v>0</v>
      </c>
      <c r="ER62" s="194">
        <v>0</v>
      </c>
      <c r="ES62" s="86"/>
      <c r="ET62" s="86"/>
      <c r="EU62" s="86"/>
      <c r="EV62" s="86"/>
      <c r="EW62" s="86"/>
    </row>
    <row r="63" spans="1:153" ht="16.149999999999999" customHeight="1" x14ac:dyDescent="0.2">
      <c r="A63" s="111" t="s">
        <v>44</v>
      </c>
      <c r="B63" s="100">
        <f t="shared" si="100"/>
        <v>11</v>
      </c>
      <c r="C63" s="40">
        <f t="shared" si="100"/>
        <v>0</v>
      </c>
      <c r="D63" s="192"/>
      <c r="E63" s="49"/>
      <c r="F63" s="32"/>
      <c r="G63" s="49"/>
      <c r="H63" s="32"/>
      <c r="I63" s="49"/>
      <c r="J63" s="32"/>
      <c r="K63" s="49"/>
      <c r="L63" s="32"/>
      <c r="M63" s="53"/>
      <c r="N63" s="9">
        <v>0</v>
      </c>
      <c r="O63" s="10">
        <v>0</v>
      </c>
      <c r="P63" s="7">
        <v>0</v>
      </c>
      <c r="Q63" s="10">
        <v>0</v>
      </c>
      <c r="R63" s="7">
        <v>3</v>
      </c>
      <c r="S63" s="10">
        <v>0</v>
      </c>
      <c r="T63" s="7">
        <v>2</v>
      </c>
      <c r="U63" s="10">
        <v>0</v>
      </c>
      <c r="V63" s="7">
        <v>3</v>
      </c>
      <c r="W63" s="10">
        <v>0</v>
      </c>
      <c r="X63" s="7">
        <v>2</v>
      </c>
      <c r="Y63" s="10">
        <v>0</v>
      </c>
      <c r="Z63" s="7">
        <v>0</v>
      </c>
      <c r="AA63" s="10">
        <v>0</v>
      </c>
      <c r="AB63" s="7">
        <v>1</v>
      </c>
      <c r="AC63" s="10">
        <v>0</v>
      </c>
      <c r="AD63" s="7">
        <v>0</v>
      </c>
      <c r="AE63" s="10">
        <v>0</v>
      </c>
      <c r="AF63" s="7">
        <v>0</v>
      </c>
      <c r="AG63" s="10">
        <v>0</v>
      </c>
      <c r="AH63" s="7">
        <v>0</v>
      </c>
      <c r="AI63" s="10">
        <v>0</v>
      </c>
      <c r="AJ63" s="7">
        <v>0</v>
      </c>
      <c r="AK63" s="10">
        <v>0</v>
      </c>
      <c r="AL63" s="7">
        <v>0</v>
      </c>
      <c r="AM63" s="10">
        <v>0</v>
      </c>
      <c r="AN63" s="7">
        <v>0</v>
      </c>
      <c r="AO63" s="10">
        <v>0</v>
      </c>
      <c r="AP63" s="7">
        <v>0</v>
      </c>
      <c r="AQ63" s="27">
        <v>0</v>
      </c>
      <c r="AR63" s="98"/>
      <c r="AS63" s="27">
        <v>11</v>
      </c>
      <c r="AT63" s="9">
        <v>0</v>
      </c>
      <c r="AU63" s="10">
        <v>0</v>
      </c>
      <c r="AV63" s="7">
        <v>0</v>
      </c>
      <c r="AW63" s="8">
        <v>1</v>
      </c>
      <c r="AX63" s="6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83"/>
      <c r="BK63" s="83"/>
      <c r="BL63" s="83"/>
      <c r="BM63" s="83"/>
      <c r="CA63" s="193" t="str">
        <f t="shared" si="101"/>
        <v/>
      </c>
      <c r="CB63" s="193" t="str">
        <f t="shared" si="102"/>
        <v/>
      </c>
      <c r="CC63" s="193" t="str">
        <f t="shared" si="103"/>
        <v/>
      </c>
      <c r="CD63" s="193" t="str">
        <f t="shared" si="104"/>
        <v/>
      </c>
      <c r="CE63" s="193" t="str">
        <f t="shared" si="105"/>
        <v/>
      </c>
      <c r="CF63" s="86"/>
      <c r="CG63" s="194">
        <f t="shared" si="106"/>
        <v>0</v>
      </c>
      <c r="CH63" s="194">
        <f t="shared" si="107"/>
        <v>0</v>
      </c>
      <c r="CI63" s="194">
        <f t="shared" si="108"/>
        <v>0</v>
      </c>
      <c r="CJ63" s="194">
        <f t="shared" si="109"/>
        <v>0</v>
      </c>
      <c r="CK63" s="194">
        <f t="shared" si="110"/>
        <v>0</v>
      </c>
      <c r="CL63" s="86"/>
      <c r="CM63" s="86"/>
      <c r="CN63" s="86"/>
      <c r="CO63" s="86"/>
      <c r="CP63" s="86"/>
      <c r="CQ63" s="86"/>
      <c r="CR63" s="86"/>
      <c r="CS63" s="86"/>
      <c r="CT63" s="86"/>
      <c r="DF63" s="193" t="str">
        <f t="shared" si="111"/>
        <v/>
      </c>
      <c r="DG63" s="193" t="str">
        <f t="shared" si="112"/>
        <v/>
      </c>
      <c r="DH63" s="193" t="str">
        <f t="shared" si="113"/>
        <v/>
      </c>
      <c r="DI63" s="193" t="str">
        <f t="shared" si="114"/>
        <v/>
      </c>
      <c r="DJ63" s="193" t="str">
        <f t="shared" si="115"/>
        <v/>
      </c>
      <c r="DK63" s="193" t="str">
        <f t="shared" si="116"/>
        <v/>
      </c>
      <c r="DL63" s="193" t="str">
        <f t="shared" si="117"/>
        <v/>
      </c>
      <c r="DM63" s="193" t="str">
        <f t="shared" si="118"/>
        <v/>
      </c>
      <c r="DN63" s="193" t="str">
        <f t="shared" si="119"/>
        <v/>
      </c>
      <c r="DO63" s="193" t="str">
        <f t="shared" si="120"/>
        <v/>
      </c>
      <c r="DP63" s="193" t="str">
        <f t="shared" si="121"/>
        <v/>
      </c>
      <c r="DQ63" s="193" t="str">
        <f t="shared" si="122"/>
        <v/>
      </c>
      <c r="DR63" s="193"/>
      <c r="EA63" s="86"/>
      <c r="EB63" s="86"/>
      <c r="EC63" s="86"/>
      <c r="ED63" s="86"/>
      <c r="EE63" s="86"/>
      <c r="EF63" s="194">
        <f t="shared" si="123"/>
        <v>0</v>
      </c>
      <c r="EG63" s="194">
        <f t="shared" si="124"/>
        <v>0</v>
      </c>
      <c r="EH63" s="194">
        <f t="shared" si="125"/>
        <v>0</v>
      </c>
      <c r="EI63" s="194">
        <f t="shared" si="126"/>
        <v>0</v>
      </c>
      <c r="EJ63" s="194">
        <f t="shared" si="127"/>
        <v>0</v>
      </c>
      <c r="EK63" s="194">
        <f t="shared" si="128"/>
        <v>0</v>
      </c>
      <c r="EL63" s="194">
        <f t="shared" si="129"/>
        <v>0</v>
      </c>
      <c r="EM63" s="194">
        <f t="shared" si="130"/>
        <v>0</v>
      </c>
      <c r="EN63" s="194">
        <f t="shared" si="131"/>
        <v>0</v>
      </c>
      <c r="EO63" s="194">
        <f t="shared" si="132"/>
        <v>0</v>
      </c>
      <c r="EP63" s="194">
        <f t="shared" si="133"/>
        <v>0</v>
      </c>
      <c r="EQ63" s="194">
        <f t="shared" si="134"/>
        <v>0</v>
      </c>
      <c r="ER63" s="194">
        <v>0</v>
      </c>
      <c r="ES63" s="86"/>
      <c r="ET63" s="86"/>
      <c r="EU63" s="86"/>
      <c r="EV63" s="86"/>
      <c r="EW63" s="86"/>
    </row>
    <row r="64" spans="1:153" ht="16.149999999999999" customHeight="1" x14ac:dyDescent="0.2">
      <c r="A64" s="111" t="s">
        <v>45</v>
      </c>
      <c r="B64" s="195">
        <f>+D64+F64+H64+J64+L64+N64+P64+R64+T64+V64+X64+Z64+AB64+AD64+AF64+AH64+AJ64+AL64+AN64+AP64</f>
        <v>0</v>
      </c>
      <c r="C64" s="40">
        <f>+E64+G64+I64+K64+M64+O64+Q64+S64+U64+W64+Y64+AA64+AC64+AE64+AG64+AI64+AK64+AM64+AO64+AQ64</f>
        <v>0</v>
      </c>
      <c r="D64" s="9"/>
      <c r="E64" s="10"/>
      <c r="F64" s="7"/>
      <c r="G64" s="10"/>
      <c r="H64" s="7"/>
      <c r="I64" s="8"/>
      <c r="J64" s="9"/>
      <c r="K64" s="9"/>
      <c r="L64" s="7"/>
      <c r="M64" s="8"/>
      <c r="N64" s="9">
        <v>0</v>
      </c>
      <c r="O64" s="10">
        <v>0</v>
      </c>
      <c r="P64" s="7">
        <v>0</v>
      </c>
      <c r="Q64" s="10">
        <v>0</v>
      </c>
      <c r="R64" s="7">
        <v>0</v>
      </c>
      <c r="S64" s="10">
        <v>0</v>
      </c>
      <c r="T64" s="7">
        <v>0</v>
      </c>
      <c r="U64" s="10">
        <v>0</v>
      </c>
      <c r="V64" s="7">
        <v>0</v>
      </c>
      <c r="W64" s="10">
        <v>0</v>
      </c>
      <c r="X64" s="7">
        <v>0</v>
      </c>
      <c r="Y64" s="10">
        <v>0</v>
      </c>
      <c r="Z64" s="7">
        <v>0</v>
      </c>
      <c r="AA64" s="10">
        <v>0</v>
      </c>
      <c r="AB64" s="7">
        <v>0</v>
      </c>
      <c r="AC64" s="10">
        <v>0</v>
      </c>
      <c r="AD64" s="7">
        <v>0</v>
      </c>
      <c r="AE64" s="10">
        <v>0</v>
      </c>
      <c r="AF64" s="7">
        <v>0</v>
      </c>
      <c r="AG64" s="10">
        <v>0</v>
      </c>
      <c r="AH64" s="7">
        <v>0</v>
      </c>
      <c r="AI64" s="10">
        <v>0</v>
      </c>
      <c r="AJ64" s="7">
        <v>0</v>
      </c>
      <c r="AK64" s="10">
        <v>0</v>
      </c>
      <c r="AL64" s="7">
        <v>0</v>
      </c>
      <c r="AM64" s="10">
        <v>0</v>
      </c>
      <c r="AN64" s="7">
        <v>0</v>
      </c>
      <c r="AO64" s="10">
        <v>0</v>
      </c>
      <c r="AP64" s="7">
        <v>0</v>
      </c>
      <c r="AQ64" s="27">
        <v>0</v>
      </c>
      <c r="AR64" s="98"/>
      <c r="AS64" s="27">
        <v>0</v>
      </c>
      <c r="AT64" s="9">
        <v>0</v>
      </c>
      <c r="AU64" s="10">
        <v>0</v>
      </c>
      <c r="AV64" s="7">
        <v>0</v>
      </c>
      <c r="AW64" s="8">
        <v>0</v>
      </c>
      <c r="AX64" s="6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83"/>
      <c r="BK64" s="83"/>
      <c r="BL64" s="83"/>
      <c r="BM64" s="83"/>
      <c r="CA64" s="193" t="str">
        <f t="shared" si="101"/>
        <v/>
      </c>
      <c r="CB64" s="193" t="str">
        <f t="shared" si="102"/>
        <v/>
      </c>
      <c r="CC64" s="193" t="str">
        <f t="shared" si="103"/>
        <v/>
      </c>
      <c r="CD64" s="193" t="str">
        <f t="shared" si="104"/>
        <v/>
      </c>
      <c r="CE64" s="193" t="str">
        <f t="shared" si="105"/>
        <v/>
      </c>
      <c r="CF64" s="86"/>
      <c r="CG64" s="194">
        <f t="shared" si="106"/>
        <v>0</v>
      </c>
      <c r="CH64" s="194">
        <f t="shared" si="107"/>
        <v>0</v>
      </c>
      <c r="CI64" s="194">
        <f t="shared" si="108"/>
        <v>0</v>
      </c>
      <c r="CJ64" s="194">
        <f t="shared" si="109"/>
        <v>0</v>
      </c>
      <c r="CK64" s="194">
        <f t="shared" si="110"/>
        <v>0</v>
      </c>
      <c r="CL64" s="86"/>
      <c r="CM64" s="86"/>
      <c r="CN64" s="86"/>
      <c r="CO64" s="86"/>
      <c r="CP64" s="86"/>
      <c r="CQ64" s="86"/>
      <c r="CR64" s="86"/>
      <c r="CS64" s="86"/>
      <c r="CT64" s="86"/>
      <c r="DA64" s="193" t="str">
        <f>IF(D64&lt;E64,"* Los Procesados deben ser mayor o igual a los Reactivos en los Menor de 6 meses. ","")</f>
        <v/>
      </c>
      <c r="DB64" s="193" t="str">
        <f>IF(F64&lt;G64,"* Los Procesados deben ser mayor o igual a los Reactivos en los 6 a 11 meses. ","")</f>
        <v/>
      </c>
      <c r="DC64" s="193" t="str">
        <f>IF(H64&lt;I64,"* Los Procesados deben ser mayor o igual a los Reactivos en los 12-24 meses. ","")</f>
        <v/>
      </c>
      <c r="DD64" s="193" t="str">
        <f>IF(J64&lt;K64,"* Los Procesados deben ser mayor o igual a los Reactivos en los 3 a 4. ","")</f>
        <v/>
      </c>
      <c r="DE64" s="193" t="str">
        <f>IF(L64&lt;M64,"* Los Procesados deben ser mayor o igual a los Reactivos en los 5 a 9. ","")</f>
        <v/>
      </c>
      <c r="DF64" s="193" t="str">
        <f t="shared" si="111"/>
        <v/>
      </c>
      <c r="DG64" s="193" t="str">
        <f t="shared" si="112"/>
        <v/>
      </c>
      <c r="DH64" s="193" t="str">
        <f t="shared" si="113"/>
        <v/>
      </c>
      <c r="DI64" s="193" t="str">
        <f t="shared" si="114"/>
        <v/>
      </c>
      <c r="DJ64" s="193" t="str">
        <f t="shared" si="115"/>
        <v/>
      </c>
      <c r="DK64" s="193" t="str">
        <f t="shared" si="116"/>
        <v/>
      </c>
      <c r="DL64" s="193" t="str">
        <f t="shared" si="117"/>
        <v/>
      </c>
      <c r="DM64" s="193" t="str">
        <f t="shared" si="118"/>
        <v/>
      </c>
      <c r="DN64" s="193" t="str">
        <f t="shared" si="119"/>
        <v/>
      </c>
      <c r="DO64" s="193" t="str">
        <f t="shared" si="120"/>
        <v/>
      </c>
      <c r="DP64" s="193" t="str">
        <f t="shared" si="121"/>
        <v/>
      </c>
      <c r="DQ64" s="193" t="str">
        <f t="shared" si="122"/>
        <v/>
      </c>
      <c r="DR64" s="193"/>
      <c r="EA64" s="194">
        <f>IF(D64&lt;E64,1,0)</f>
        <v>0</v>
      </c>
      <c r="EB64" s="194">
        <f>IF(F64&lt;G64,1,0)</f>
        <v>0</v>
      </c>
      <c r="EC64" s="194">
        <f>IF(H64&lt;I64,1,0)</f>
        <v>0</v>
      </c>
      <c r="ED64" s="194">
        <f>IF(J64&lt;K64,1,0)</f>
        <v>0</v>
      </c>
      <c r="EE64" s="194">
        <f>IF(L64&lt;M64,1,0)</f>
        <v>0</v>
      </c>
      <c r="EF64" s="194">
        <f t="shared" si="123"/>
        <v>0</v>
      </c>
      <c r="EG64" s="194">
        <f t="shared" si="124"/>
        <v>0</v>
      </c>
      <c r="EH64" s="194">
        <f t="shared" si="125"/>
        <v>0</v>
      </c>
      <c r="EI64" s="194">
        <f t="shared" si="126"/>
        <v>0</v>
      </c>
      <c r="EJ64" s="194">
        <f t="shared" si="127"/>
        <v>0</v>
      </c>
      <c r="EK64" s="194">
        <f t="shared" si="128"/>
        <v>0</v>
      </c>
      <c r="EL64" s="194">
        <f t="shared" si="129"/>
        <v>0</v>
      </c>
      <c r="EM64" s="194">
        <f t="shared" si="130"/>
        <v>0</v>
      </c>
      <c r="EN64" s="194">
        <f t="shared" si="131"/>
        <v>0</v>
      </c>
      <c r="EO64" s="194">
        <f t="shared" si="132"/>
        <v>0</v>
      </c>
      <c r="EP64" s="194">
        <f t="shared" si="133"/>
        <v>0</v>
      </c>
      <c r="EQ64" s="194">
        <f t="shared" si="134"/>
        <v>0</v>
      </c>
      <c r="ER64" s="194">
        <v>0</v>
      </c>
      <c r="ES64" s="86"/>
      <c r="ET64" s="86"/>
      <c r="EU64" s="86"/>
      <c r="EV64" s="86"/>
      <c r="EW64" s="86"/>
    </row>
    <row r="65" spans="1:153" ht="24" customHeight="1" x14ac:dyDescent="0.2">
      <c r="A65" s="110" t="s">
        <v>46</v>
      </c>
      <c r="B65" s="195">
        <f>+D65+F65+H65</f>
        <v>0</v>
      </c>
      <c r="C65" s="40">
        <f>+E65+G65+I65</f>
        <v>0</v>
      </c>
      <c r="D65" s="9"/>
      <c r="E65" s="10"/>
      <c r="F65" s="7"/>
      <c r="G65" s="10"/>
      <c r="H65" s="7"/>
      <c r="I65" s="8"/>
      <c r="J65" s="196"/>
      <c r="K65" s="197"/>
      <c r="L65" s="196"/>
      <c r="M65" s="197"/>
      <c r="N65" s="196"/>
      <c r="O65" s="197"/>
      <c r="P65" s="196"/>
      <c r="Q65" s="197"/>
      <c r="R65" s="196"/>
      <c r="S65" s="197"/>
      <c r="T65" s="196"/>
      <c r="U65" s="197"/>
      <c r="V65" s="196"/>
      <c r="W65" s="197"/>
      <c r="X65" s="196"/>
      <c r="Y65" s="197"/>
      <c r="Z65" s="196"/>
      <c r="AA65" s="197"/>
      <c r="AB65" s="196"/>
      <c r="AC65" s="197"/>
      <c r="AD65" s="196"/>
      <c r="AE65" s="197"/>
      <c r="AF65" s="196"/>
      <c r="AG65" s="197"/>
      <c r="AH65" s="196"/>
      <c r="AI65" s="197"/>
      <c r="AJ65" s="196"/>
      <c r="AK65" s="197"/>
      <c r="AL65" s="196"/>
      <c r="AM65" s="197"/>
      <c r="AN65" s="196"/>
      <c r="AO65" s="197"/>
      <c r="AP65" s="196"/>
      <c r="AQ65" s="198"/>
      <c r="AR65" s="9"/>
      <c r="AS65" s="27"/>
      <c r="AT65" s="9"/>
      <c r="AU65" s="10"/>
      <c r="AV65" s="7"/>
      <c r="AW65" s="8"/>
      <c r="AX65" s="6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83"/>
      <c r="BK65" s="83"/>
      <c r="BL65" s="83"/>
      <c r="BM65" s="83"/>
      <c r="CA65" s="193" t="str">
        <f t="shared" si="101"/>
        <v/>
      </c>
      <c r="CB65" s="193" t="str">
        <f t="shared" si="102"/>
        <v/>
      </c>
      <c r="CC65" s="193" t="str">
        <f t="shared" si="103"/>
        <v/>
      </c>
      <c r="CD65" s="193" t="str">
        <f t="shared" si="104"/>
        <v/>
      </c>
      <c r="CE65" s="193" t="str">
        <f t="shared" si="105"/>
        <v/>
      </c>
      <c r="CF65" s="86"/>
      <c r="CG65" s="194">
        <f t="shared" si="106"/>
        <v>0</v>
      </c>
      <c r="CH65" s="194">
        <f t="shared" si="107"/>
        <v>0</v>
      </c>
      <c r="CI65" s="194">
        <f t="shared" si="108"/>
        <v>0</v>
      </c>
      <c r="CJ65" s="194">
        <f t="shared" si="109"/>
        <v>0</v>
      </c>
      <c r="CK65" s="194">
        <f t="shared" si="110"/>
        <v>0</v>
      </c>
      <c r="CL65" s="86"/>
      <c r="CM65" s="86"/>
      <c r="CN65" s="86"/>
      <c r="CO65" s="86"/>
      <c r="CP65" s="86"/>
      <c r="CQ65" s="86"/>
      <c r="CR65" s="86"/>
      <c r="CS65" s="86"/>
      <c r="CT65" s="86"/>
      <c r="DA65" s="193" t="str">
        <f>IF(D65&lt;E65,"* Los Procesados deben ser mayor o igual a los Reactivos en los Menor de 6 meses. ","")</f>
        <v/>
      </c>
      <c r="DB65" s="193" t="str">
        <f>IF(F65&lt;G65,"* Los Procesados deben ser mayor o igual a los Reactivos en los 6 a 11 meses. ","")</f>
        <v/>
      </c>
      <c r="DC65" s="193" t="str">
        <f>IF(H65&lt;I65,"* Los Procesados deben ser mayor o igual a los Reactivos en los 12-24 meses. ","")</f>
        <v/>
      </c>
      <c r="EA65" s="194">
        <f>IF(D65&lt;E65,1,0)</f>
        <v>0</v>
      </c>
      <c r="EB65" s="194">
        <f>IF(F65&lt;G65,1,0)</f>
        <v>0</v>
      </c>
      <c r="EC65" s="194">
        <f>IF(H65&lt;I65,1,0)</f>
        <v>0</v>
      </c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>
        <v>0</v>
      </c>
      <c r="ES65" s="86"/>
      <c r="ET65" s="86"/>
      <c r="EU65" s="86"/>
      <c r="EV65" s="86"/>
      <c r="EW65" s="86"/>
    </row>
    <row r="66" spans="1:153" ht="16.149999999999999" customHeight="1" x14ac:dyDescent="0.2">
      <c r="A66" s="110" t="s">
        <v>47</v>
      </c>
      <c r="B66" s="195">
        <f>+P66+R66+T66+V66+X66+Z66+AB66+AD66+AF66+AH66+AJ66+AL66+AN66+AP66</f>
        <v>0</v>
      </c>
      <c r="C66" s="40">
        <f>+Q66+S66+U66+W66+Y66+AA66+AC66+AE66+AG66+AI66+AK66+AM66+AO66+AQ66</f>
        <v>0</v>
      </c>
      <c r="D66" s="192"/>
      <c r="E66" s="49"/>
      <c r="F66" s="32"/>
      <c r="G66" s="49"/>
      <c r="H66" s="32"/>
      <c r="I66" s="49"/>
      <c r="J66" s="32"/>
      <c r="K66" s="49"/>
      <c r="L66" s="32"/>
      <c r="M66" s="53"/>
      <c r="N66" s="192"/>
      <c r="O66" s="49"/>
      <c r="P66" s="7"/>
      <c r="Q66" s="10"/>
      <c r="R66" s="7"/>
      <c r="S66" s="10"/>
      <c r="T66" s="7"/>
      <c r="U66" s="10"/>
      <c r="V66" s="7"/>
      <c r="W66" s="10"/>
      <c r="X66" s="7"/>
      <c r="Y66" s="10"/>
      <c r="Z66" s="7"/>
      <c r="AA66" s="10"/>
      <c r="AB66" s="7"/>
      <c r="AC66" s="10"/>
      <c r="AD66" s="7"/>
      <c r="AE66" s="10"/>
      <c r="AF66" s="7"/>
      <c r="AG66" s="10"/>
      <c r="AH66" s="7"/>
      <c r="AI66" s="10"/>
      <c r="AJ66" s="7"/>
      <c r="AK66" s="10"/>
      <c r="AL66" s="7"/>
      <c r="AM66" s="10"/>
      <c r="AN66" s="7"/>
      <c r="AO66" s="10"/>
      <c r="AP66" s="7"/>
      <c r="AQ66" s="27"/>
      <c r="AR66" s="9"/>
      <c r="AS66" s="27"/>
      <c r="AT66" s="9"/>
      <c r="AU66" s="10"/>
      <c r="AV66" s="7"/>
      <c r="AW66" s="8"/>
      <c r="AX66" s="6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83"/>
      <c r="BK66" s="83"/>
      <c r="BL66" s="83"/>
      <c r="BM66" s="83"/>
      <c r="CA66" s="193" t="str">
        <f t="shared" si="101"/>
        <v/>
      </c>
      <c r="CB66" s="193" t="str">
        <f t="shared" si="102"/>
        <v/>
      </c>
      <c r="CC66" s="193" t="str">
        <f t="shared" si="103"/>
        <v/>
      </c>
      <c r="CD66" s="193" t="str">
        <f t="shared" si="104"/>
        <v/>
      </c>
      <c r="CE66" s="193" t="str">
        <f t="shared" si="105"/>
        <v/>
      </c>
      <c r="CF66" s="86"/>
      <c r="CG66" s="194">
        <f t="shared" si="106"/>
        <v>0</v>
      </c>
      <c r="CH66" s="194">
        <f t="shared" si="107"/>
        <v>0</v>
      </c>
      <c r="CI66" s="194">
        <f t="shared" si="108"/>
        <v>0</v>
      </c>
      <c r="CJ66" s="194">
        <f t="shared" si="109"/>
        <v>0</v>
      </c>
      <c r="CK66" s="194">
        <f t="shared" si="110"/>
        <v>0</v>
      </c>
      <c r="CL66" s="86"/>
      <c r="CM66" s="86"/>
      <c r="CN66" s="86"/>
      <c r="CO66" s="86"/>
      <c r="CP66" s="86"/>
      <c r="CQ66" s="86"/>
      <c r="CR66" s="86"/>
      <c r="CS66" s="86"/>
      <c r="CT66" s="86"/>
      <c r="DG66" s="193" t="str">
        <f t="shared" ref="DG66:DG73" si="135">IF(P66&lt;Q66,"* Los Procesados deben ser mayor o igual a los Reactivos en los 15 - 19. ","")</f>
        <v/>
      </c>
      <c r="DH66" s="193" t="str">
        <f t="shared" ref="DH66:DH73" si="136">IF(R66&lt;S66,"* Los Procesados deben ser mayor o igual a los Reactivos en los 20 - 24. ","")</f>
        <v/>
      </c>
      <c r="DI66" s="193" t="str">
        <f t="shared" ref="DI66:DI73" si="137">IF(T66&lt;U66,"* Los Procesados deben ser mayor o igual a los Reactivos en los 25 a 29. ","")</f>
        <v/>
      </c>
      <c r="DJ66" s="193" t="str">
        <f t="shared" ref="DJ66:DJ73" si="138">IF(V66&lt;W66,"* Los Procesados deben ser mayor o igual a los Reactivos en los 30 a 34. ","")</f>
        <v/>
      </c>
      <c r="DK66" s="193" t="str">
        <f t="shared" ref="DK66:DK73" si="139">IF(X66&lt;Y66,"* Los Procesados deben ser mayor o igual a los Reactivos en los 35 a 39. ","")</f>
        <v/>
      </c>
      <c r="DL66" s="193" t="str">
        <f t="shared" ref="DL66:DL73" si="140">IF(AF66&lt;AG66,"* Los Procesados deben ser mayor o igual a los Reactivos en los 55 a 59. ","")</f>
        <v/>
      </c>
      <c r="DM66" s="193" t="str">
        <f t="shared" ref="DM66:DM73" si="141">IF(AH66&lt;AI66,"* Los Procesados deben ser mayor o igual a los Reactivos en los 60 a 64. ","")</f>
        <v/>
      </c>
      <c r="DN66" s="193" t="str">
        <f>IF(AJ66&lt;AK66,"* Los Procesados deben ser mayor o igual a los Reactivos en los 65 a 69. ","")</f>
        <v/>
      </c>
      <c r="DO66" s="193" t="str">
        <f>IF(AL66&lt;AM66,"* Los Procesados deben ser mayor o igual a los Reactivos en los 70 a 74. ","")</f>
        <v/>
      </c>
      <c r="DP66" s="193" t="str">
        <f>IF(AN66&lt;AO66,"* Los Procesados deben ser mayor o igual a los Reactivos en los 75 a 79. ","")</f>
        <v/>
      </c>
      <c r="DQ66" s="193" t="str">
        <f>IF(AP66&lt;AQ66,"* Los Procesados deben ser mayor o igual a los Reactivos en los 80 y más. ","")</f>
        <v/>
      </c>
      <c r="DR66" s="193"/>
      <c r="EA66" s="86"/>
      <c r="EB66" s="86"/>
      <c r="EC66" s="86"/>
      <c r="ED66" s="86"/>
      <c r="EE66" s="86"/>
      <c r="EF66" s="86"/>
      <c r="EG66" s="194">
        <f t="shared" ref="EG66:EG73" si="142">IF(P66&lt;Q66,1,0)</f>
        <v>0</v>
      </c>
      <c r="EH66" s="194">
        <f t="shared" ref="EH66:EH73" si="143">IF(R66&lt;S66,1,0)</f>
        <v>0</v>
      </c>
      <c r="EI66" s="194">
        <f t="shared" ref="EI66:EI73" si="144">IF(T66&lt;U66,1,0)</f>
        <v>0</v>
      </c>
      <c r="EJ66" s="194">
        <f t="shared" ref="EJ66:EJ73" si="145">IF(V66&lt;W66,1,0)</f>
        <v>0</v>
      </c>
      <c r="EK66" s="194">
        <f t="shared" ref="EK66:EK73" si="146">IF(X66&lt;Y66,1,0)</f>
        <v>0</v>
      </c>
      <c r="EL66" s="194">
        <f t="shared" ref="EL66:EL73" si="147">IF(AF66&lt;AG66,1,0)</f>
        <v>0</v>
      </c>
      <c r="EM66" s="194">
        <f t="shared" ref="EM66:EM73" si="148">IF(AH66&lt;AI66,1,0)</f>
        <v>0</v>
      </c>
      <c r="EN66" s="194">
        <f>IF(AJ66&lt;AK66,1,0)</f>
        <v>0</v>
      </c>
      <c r="EO66" s="194">
        <f>IF(AL66&lt;AM66,1,0)</f>
        <v>0</v>
      </c>
      <c r="EP66" s="194">
        <f>IF(AN66&lt;AO66,1,0)</f>
        <v>0</v>
      </c>
      <c r="EQ66" s="194">
        <f>IF(AP66&lt;AQ66,1,0)</f>
        <v>0</v>
      </c>
      <c r="ER66" s="194">
        <v>0</v>
      </c>
      <c r="ES66" s="86"/>
      <c r="ET66" s="86"/>
      <c r="EU66" s="86"/>
      <c r="EV66" s="86"/>
      <c r="EW66" s="86"/>
    </row>
    <row r="67" spans="1:153" ht="16.149999999999999" customHeight="1" x14ac:dyDescent="0.2">
      <c r="A67" s="111" t="s">
        <v>48</v>
      </c>
      <c r="B67" s="100">
        <f>+N67+P67+R67+T67+V67+X67+Z67+AB67+AD67+AF67+AH67+AJ67+AL67+AN67+AP67</f>
        <v>0</v>
      </c>
      <c r="C67" s="40">
        <f>+O67+Q67+S67+U67+W67+Y67+AA67+AC67+AE67+AG67+AI67+AK67+AM67+AO67+AQ67</f>
        <v>0</v>
      </c>
      <c r="D67" s="98"/>
      <c r="E67" s="197"/>
      <c r="F67" s="196"/>
      <c r="G67" s="197"/>
      <c r="H67" s="196"/>
      <c r="I67" s="199"/>
      <c r="J67" s="98"/>
      <c r="K67" s="98"/>
      <c r="L67" s="196"/>
      <c r="M67" s="199"/>
      <c r="N67" s="9"/>
      <c r="O67" s="10"/>
      <c r="P67" s="7"/>
      <c r="Q67" s="10"/>
      <c r="R67" s="7"/>
      <c r="S67" s="10"/>
      <c r="T67" s="7"/>
      <c r="U67" s="10"/>
      <c r="V67" s="7"/>
      <c r="W67" s="10"/>
      <c r="X67" s="7"/>
      <c r="Y67" s="10"/>
      <c r="Z67" s="7"/>
      <c r="AA67" s="10"/>
      <c r="AB67" s="7"/>
      <c r="AC67" s="10"/>
      <c r="AD67" s="7"/>
      <c r="AE67" s="10"/>
      <c r="AF67" s="7"/>
      <c r="AG67" s="10"/>
      <c r="AH67" s="7"/>
      <c r="AI67" s="10"/>
      <c r="AJ67" s="7"/>
      <c r="AK67" s="10"/>
      <c r="AL67" s="7"/>
      <c r="AM67" s="10"/>
      <c r="AN67" s="7"/>
      <c r="AO67" s="10"/>
      <c r="AP67" s="7"/>
      <c r="AQ67" s="27"/>
      <c r="AR67" s="9"/>
      <c r="AS67" s="27"/>
      <c r="AT67" s="9"/>
      <c r="AU67" s="10"/>
      <c r="AV67" s="7"/>
      <c r="AW67" s="8"/>
      <c r="AX67" s="6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83"/>
      <c r="BK67" s="83"/>
      <c r="BL67" s="83"/>
      <c r="BM67" s="83"/>
      <c r="CA67" s="193" t="str">
        <f t="shared" si="101"/>
        <v/>
      </c>
      <c r="CB67" s="193" t="str">
        <f t="shared" si="102"/>
        <v/>
      </c>
      <c r="CC67" s="193" t="str">
        <f t="shared" si="103"/>
        <v/>
      </c>
      <c r="CD67" s="193" t="str">
        <f t="shared" si="104"/>
        <v/>
      </c>
      <c r="CE67" s="193" t="str">
        <f t="shared" si="105"/>
        <v/>
      </c>
      <c r="CF67" s="86"/>
      <c r="CG67" s="194">
        <f t="shared" si="106"/>
        <v>0</v>
      </c>
      <c r="CH67" s="194">
        <f t="shared" si="107"/>
        <v>0</v>
      </c>
      <c r="CI67" s="194">
        <f t="shared" si="108"/>
        <v>0</v>
      </c>
      <c r="CJ67" s="194">
        <f t="shared" si="109"/>
        <v>0</v>
      </c>
      <c r="CK67" s="194">
        <f t="shared" si="110"/>
        <v>0</v>
      </c>
      <c r="CL67" s="86"/>
      <c r="CM67" s="86"/>
      <c r="CN67" s="86"/>
      <c r="CO67" s="86"/>
      <c r="CP67" s="86"/>
      <c r="CQ67" s="86"/>
      <c r="CR67" s="86"/>
      <c r="CS67" s="86"/>
      <c r="CT67" s="86"/>
      <c r="DF67" s="193" t="str">
        <f>IF(N67&lt;O67,"* Los Procesados deben ser mayor o igual a los Reactivos en los 10 - 14. ","")</f>
        <v/>
      </c>
      <c r="DG67" s="193" t="str">
        <f t="shared" si="135"/>
        <v/>
      </c>
      <c r="DH67" s="193" t="str">
        <f t="shared" si="136"/>
        <v/>
      </c>
      <c r="DI67" s="193" t="str">
        <f t="shared" si="137"/>
        <v/>
      </c>
      <c r="DJ67" s="193" t="str">
        <f t="shared" si="138"/>
        <v/>
      </c>
      <c r="DK67" s="193" t="str">
        <f t="shared" si="139"/>
        <v/>
      </c>
      <c r="DL67" s="193" t="str">
        <f t="shared" si="140"/>
        <v/>
      </c>
      <c r="DM67" s="193" t="str">
        <f t="shared" si="141"/>
        <v/>
      </c>
      <c r="DN67" s="193" t="str">
        <f>IF(AJ67&lt;AK67,"* Los Procesados deben ser mayor o igual a los Reactivos en los 65 a 69. ","")</f>
        <v/>
      </c>
      <c r="DO67" s="193" t="str">
        <f>IF(AL67&lt;AM67,"* Los Procesados deben ser mayor o igual a los Reactivos en los 70 a 74. ","")</f>
        <v/>
      </c>
      <c r="DP67" s="193" t="str">
        <f>IF(AN67&lt;AO67,"* Los Procesados deben ser mayor o igual a los Reactivos en los 75 a 79. ","")</f>
        <v/>
      </c>
      <c r="DQ67" s="193" t="str">
        <f>IF(AP67&lt;AQ67,"* Los Procesados deben ser mayor o igual a los Reactivos en los 80 y más. ","")</f>
        <v/>
      </c>
      <c r="DR67" s="193"/>
      <c r="EA67" s="86"/>
      <c r="EB67" s="86"/>
      <c r="EC67" s="86"/>
      <c r="ED67" s="86"/>
      <c r="EE67" s="86"/>
      <c r="EF67" s="194">
        <f>IF(N67&lt;O67,1,0)</f>
        <v>0</v>
      </c>
      <c r="EG67" s="194">
        <f t="shared" si="142"/>
        <v>0</v>
      </c>
      <c r="EH67" s="194">
        <f t="shared" si="143"/>
        <v>0</v>
      </c>
      <c r="EI67" s="194">
        <f t="shared" si="144"/>
        <v>0</v>
      </c>
      <c r="EJ67" s="194">
        <f t="shared" si="145"/>
        <v>0</v>
      </c>
      <c r="EK67" s="194">
        <f t="shared" si="146"/>
        <v>0</v>
      </c>
      <c r="EL67" s="194">
        <f t="shared" si="147"/>
        <v>0</v>
      </c>
      <c r="EM67" s="194">
        <f t="shared" si="148"/>
        <v>0</v>
      </c>
      <c r="EN67" s="194">
        <f>IF(AJ67&lt;AK67,1,0)</f>
        <v>0</v>
      </c>
      <c r="EO67" s="194">
        <f>IF(AL67&lt;AM67,1,0)</f>
        <v>0</v>
      </c>
      <c r="EP67" s="194">
        <f>IF(AN67&lt;AO67,1,0)</f>
        <v>0</v>
      </c>
      <c r="EQ67" s="194">
        <f>IF(AP67&lt;AQ67,1,0)</f>
        <v>0</v>
      </c>
      <c r="ER67" s="194">
        <v>0</v>
      </c>
      <c r="ES67" s="86"/>
      <c r="ET67" s="86"/>
      <c r="EU67" s="86"/>
      <c r="EV67" s="86"/>
      <c r="EW67" s="86"/>
    </row>
    <row r="68" spans="1:153" ht="16.149999999999999" customHeight="1" x14ac:dyDescent="0.2">
      <c r="A68" s="111" t="s">
        <v>49</v>
      </c>
      <c r="B68" s="100">
        <f>+D68+F68+H68+J68+L68+N68+P68+R68+T68+V68+X68+Z68+AB68+AD68+AF68+AH68+AJ68+AL68+AN68+AP68</f>
        <v>0</v>
      </c>
      <c r="C68" s="40">
        <f>+E68+G68+I68+K68+M68+O68+Q68+S68+U68+W68+Y68+AA68+AC68+AE68+AG68+AI68+AK68+AM68+AO68+AQ68</f>
        <v>0</v>
      </c>
      <c r="D68" s="9"/>
      <c r="E68" s="10"/>
      <c r="F68" s="7"/>
      <c r="G68" s="10"/>
      <c r="H68" s="7"/>
      <c r="I68" s="8"/>
      <c r="J68" s="9"/>
      <c r="K68" s="9"/>
      <c r="L68" s="7"/>
      <c r="M68" s="8"/>
      <c r="N68" s="9"/>
      <c r="O68" s="10"/>
      <c r="P68" s="7"/>
      <c r="Q68" s="10"/>
      <c r="R68" s="7"/>
      <c r="S68" s="10"/>
      <c r="T68" s="7"/>
      <c r="U68" s="10"/>
      <c r="V68" s="7"/>
      <c r="W68" s="10"/>
      <c r="X68" s="7"/>
      <c r="Y68" s="10"/>
      <c r="Z68" s="7"/>
      <c r="AA68" s="10"/>
      <c r="AB68" s="7"/>
      <c r="AC68" s="10"/>
      <c r="AD68" s="7"/>
      <c r="AE68" s="10"/>
      <c r="AF68" s="7"/>
      <c r="AG68" s="10"/>
      <c r="AH68" s="7"/>
      <c r="AI68" s="10"/>
      <c r="AJ68" s="7"/>
      <c r="AK68" s="10"/>
      <c r="AL68" s="7"/>
      <c r="AM68" s="10"/>
      <c r="AN68" s="7"/>
      <c r="AO68" s="10"/>
      <c r="AP68" s="7"/>
      <c r="AQ68" s="27"/>
      <c r="AR68" s="9"/>
      <c r="AS68" s="27"/>
      <c r="AT68" s="9"/>
      <c r="AU68" s="10"/>
      <c r="AV68" s="7"/>
      <c r="AW68" s="8"/>
      <c r="AX68" s="6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83"/>
      <c r="BK68" s="83"/>
      <c r="BL68" s="83"/>
      <c r="BM68" s="83"/>
      <c r="CA68" s="193" t="str">
        <f t="shared" si="101"/>
        <v/>
      </c>
      <c r="CB68" s="193" t="str">
        <f t="shared" si="102"/>
        <v/>
      </c>
      <c r="CC68" s="193" t="str">
        <f t="shared" si="103"/>
        <v/>
      </c>
      <c r="CD68" s="193" t="str">
        <f t="shared" si="104"/>
        <v/>
      </c>
      <c r="CE68" s="193" t="str">
        <f t="shared" si="105"/>
        <v/>
      </c>
      <c r="CF68" s="86"/>
      <c r="CG68" s="194">
        <f t="shared" si="106"/>
        <v>0</v>
      </c>
      <c r="CH68" s="194">
        <f t="shared" si="107"/>
        <v>0</v>
      </c>
      <c r="CI68" s="194">
        <f t="shared" si="108"/>
        <v>0</v>
      </c>
      <c r="CJ68" s="194">
        <f t="shared" si="109"/>
        <v>0</v>
      </c>
      <c r="CK68" s="194">
        <f t="shared" si="110"/>
        <v>0</v>
      </c>
      <c r="CL68" s="86"/>
      <c r="CM68" s="86"/>
      <c r="CN68" s="86"/>
      <c r="CO68" s="86"/>
      <c r="CP68" s="86"/>
      <c r="CQ68" s="86"/>
      <c r="CR68" s="86"/>
      <c r="CS68" s="86"/>
      <c r="CT68" s="86"/>
      <c r="DA68" s="193" t="str">
        <f>IF(D68&lt;E68,"* Los Procesados deben ser mayor o igual a los Reactivos en los Menor de 6 meses. ","")</f>
        <v/>
      </c>
      <c r="DB68" s="193" t="str">
        <f>IF(F68&lt;G68,"* Los Procesados deben ser mayor o igual a los Reactivos en los 6 a 11 meses. ","")</f>
        <v/>
      </c>
      <c r="DC68" s="193" t="str">
        <f>IF(H68&lt;I68,"* Los Procesados deben ser mayor o igual a los Reactivos en los 12-24 meses. ","")</f>
        <v/>
      </c>
      <c r="DD68" s="193" t="str">
        <f>IF(J68&lt;K68,"* Los Procesados deben ser mayor o igual a los Reactivos en los 3 a 4. ","")</f>
        <v/>
      </c>
      <c r="DE68" s="193" t="str">
        <f>IF(L68&lt;M68,"* Los Procesados deben ser mayor o igual a los Reactivos en los 5 a 9. ","")</f>
        <v/>
      </c>
      <c r="DF68" s="193" t="str">
        <f>IF(N68&lt;O68,"* Los Procesados deben ser mayor o igual a los Reactivos en los 10 - 14. ","")</f>
        <v/>
      </c>
      <c r="DG68" s="193" t="str">
        <f t="shared" si="135"/>
        <v/>
      </c>
      <c r="DH68" s="193" t="str">
        <f t="shared" si="136"/>
        <v/>
      </c>
      <c r="DI68" s="193" t="str">
        <f t="shared" si="137"/>
        <v/>
      </c>
      <c r="DJ68" s="193" t="str">
        <f t="shared" si="138"/>
        <v/>
      </c>
      <c r="DK68" s="193" t="str">
        <f t="shared" si="139"/>
        <v/>
      </c>
      <c r="DL68" s="193" t="str">
        <f t="shared" si="140"/>
        <v/>
      </c>
      <c r="DM68" s="193" t="str">
        <f t="shared" si="141"/>
        <v/>
      </c>
      <c r="DN68" s="193" t="str">
        <f>IF(AJ68&lt;AK68,"* Los Procesados deben ser mayor o igual a los Reactivos en los 65 a 69. ","")</f>
        <v/>
      </c>
      <c r="DO68" s="193" t="str">
        <f>IF(AL68&lt;AM68,"* Los Procesados deben ser mayor o igual a los Reactivos en los 70 a 74. ","")</f>
        <v/>
      </c>
      <c r="DP68" s="193" t="str">
        <f>IF(AN68&lt;AO68,"* Los Procesados deben ser mayor o igual a los Reactivos en los 75 a 79. ","")</f>
        <v/>
      </c>
      <c r="DQ68" s="193" t="str">
        <f>IF(AP68&lt;AQ68,"* Los Procesados deben ser mayor o igual a los Reactivos en los 80 y más. ","")</f>
        <v/>
      </c>
      <c r="DR68" s="193"/>
      <c r="EA68" s="194">
        <f>IF(D68&lt;E68,1,0)</f>
        <v>0</v>
      </c>
      <c r="EB68" s="194">
        <f>IF(F68&lt;G68,1,0)</f>
        <v>0</v>
      </c>
      <c r="EC68" s="194">
        <f>IF(H68&lt;I68,1,0)</f>
        <v>0</v>
      </c>
      <c r="ED68" s="194">
        <f>IF(J68&lt;K68,1,0)</f>
        <v>0</v>
      </c>
      <c r="EE68" s="194">
        <f>IF(L68&lt;M68,1,0)</f>
        <v>0</v>
      </c>
      <c r="EF68" s="194">
        <f>IF(N68&lt;O68,1,0)</f>
        <v>0</v>
      </c>
      <c r="EG68" s="194">
        <f t="shared" si="142"/>
        <v>0</v>
      </c>
      <c r="EH68" s="194">
        <f t="shared" si="143"/>
        <v>0</v>
      </c>
      <c r="EI68" s="194">
        <f t="shared" si="144"/>
        <v>0</v>
      </c>
      <c r="EJ68" s="194">
        <f t="shared" si="145"/>
        <v>0</v>
      </c>
      <c r="EK68" s="194">
        <f t="shared" si="146"/>
        <v>0</v>
      </c>
      <c r="EL68" s="194">
        <f t="shared" si="147"/>
        <v>0</v>
      </c>
      <c r="EM68" s="194">
        <f t="shared" si="148"/>
        <v>0</v>
      </c>
      <c r="EN68" s="194">
        <f>IF(AJ68&lt;AK68,1,0)</f>
        <v>0</v>
      </c>
      <c r="EO68" s="194">
        <f>IF(AL68&lt;AM68,1,0)</f>
        <v>0</v>
      </c>
      <c r="EP68" s="194">
        <f>IF(AN68&lt;AO68,1,0)</f>
        <v>0</v>
      </c>
      <c r="EQ68" s="194">
        <f>IF(AP68&lt;AQ68,1,0)</f>
        <v>0</v>
      </c>
      <c r="ER68" s="194">
        <v>0</v>
      </c>
      <c r="ES68" s="86"/>
      <c r="ET68" s="86"/>
      <c r="EU68" s="86"/>
      <c r="EV68" s="86"/>
      <c r="EW68" s="86"/>
    </row>
    <row r="69" spans="1:153" ht="16.149999999999999" customHeight="1" x14ac:dyDescent="0.2">
      <c r="A69" s="111" t="s">
        <v>50</v>
      </c>
      <c r="B69" s="100">
        <f>+P69+R69+T69+V69+X69+Z69+AB69+AD69+AF69+AH69+AJ69+AL69+AN69+AP69</f>
        <v>0</v>
      </c>
      <c r="C69" s="40">
        <f>+Q69+S69+U69+W69+Y69+AA69+AC69+AE69+AG69+AI69+AK69+AM69+AO69+AQ69</f>
        <v>0</v>
      </c>
      <c r="D69" s="192"/>
      <c r="E69" s="49"/>
      <c r="F69" s="32"/>
      <c r="G69" s="49"/>
      <c r="H69" s="32"/>
      <c r="I69" s="49"/>
      <c r="J69" s="32"/>
      <c r="K69" s="49"/>
      <c r="L69" s="32"/>
      <c r="M69" s="53"/>
      <c r="N69" s="192"/>
      <c r="O69" s="49"/>
      <c r="P69" s="7"/>
      <c r="Q69" s="10"/>
      <c r="R69" s="7"/>
      <c r="S69" s="10"/>
      <c r="T69" s="7"/>
      <c r="U69" s="10"/>
      <c r="V69" s="7"/>
      <c r="W69" s="10"/>
      <c r="X69" s="7"/>
      <c r="Y69" s="10"/>
      <c r="Z69" s="7"/>
      <c r="AA69" s="10"/>
      <c r="AB69" s="7"/>
      <c r="AC69" s="10"/>
      <c r="AD69" s="7"/>
      <c r="AE69" s="10"/>
      <c r="AF69" s="7"/>
      <c r="AG69" s="10"/>
      <c r="AH69" s="7"/>
      <c r="AI69" s="10"/>
      <c r="AJ69" s="7"/>
      <c r="AK69" s="10"/>
      <c r="AL69" s="7"/>
      <c r="AM69" s="10"/>
      <c r="AN69" s="7"/>
      <c r="AO69" s="10"/>
      <c r="AP69" s="7"/>
      <c r="AQ69" s="27"/>
      <c r="AR69" s="9"/>
      <c r="AS69" s="27"/>
      <c r="AT69" s="9"/>
      <c r="AU69" s="10"/>
      <c r="AV69" s="7"/>
      <c r="AW69" s="8"/>
      <c r="AX69" s="6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83"/>
      <c r="BK69" s="83"/>
      <c r="BL69" s="83"/>
      <c r="BM69" s="83"/>
      <c r="CA69" s="193" t="str">
        <f t="shared" si="101"/>
        <v/>
      </c>
      <c r="CB69" s="193" t="str">
        <f t="shared" si="102"/>
        <v/>
      </c>
      <c r="CC69" s="193" t="str">
        <f t="shared" si="103"/>
        <v/>
      </c>
      <c r="CD69" s="193" t="str">
        <f t="shared" si="104"/>
        <v/>
      </c>
      <c r="CE69" s="193" t="str">
        <f t="shared" si="105"/>
        <v/>
      </c>
      <c r="CF69" s="86"/>
      <c r="CG69" s="194">
        <f t="shared" si="106"/>
        <v>0</v>
      </c>
      <c r="CH69" s="194">
        <f t="shared" si="107"/>
        <v>0</v>
      </c>
      <c r="CI69" s="194">
        <f t="shared" si="108"/>
        <v>0</v>
      </c>
      <c r="CJ69" s="194">
        <f t="shared" si="109"/>
        <v>0</v>
      </c>
      <c r="CK69" s="194">
        <f t="shared" si="110"/>
        <v>0</v>
      </c>
      <c r="CL69" s="86"/>
      <c r="CM69" s="86"/>
      <c r="CN69" s="86"/>
      <c r="CO69" s="86"/>
      <c r="CP69" s="86"/>
      <c r="CQ69" s="86"/>
      <c r="CR69" s="86"/>
      <c r="CS69" s="86"/>
      <c r="CT69" s="86"/>
      <c r="DG69" s="193" t="str">
        <f t="shared" si="135"/>
        <v/>
      </c>
      <c r="DH69" s="193" t="str">
        <f t="shared" si="136"/>
        <v/>
      </c>
      <c r="DI69" s="193" t="str">
        <f t="shared" si="137"/>
        <v/>
      </c>
      <c r="DJ69" s="193" t="str">
        <f t="shared" si="138"/>
        <v/>
      </c>
      <c r="DK69" s="193" t="str">
        <f t="shared" si="139"/>
        <v/>
      </c>
      <c r="DL69" s="193" t="str">
        <f t="shared" si="140"/>
        <v/>
      </c>
      <c r="DM69" s="193" t="str">
        <f t="shared" si="141"/>
        <v/>
      </c>
      <c r="DN69" s="193" t="str">
        <f>IF(AJ69&lt;AK69,"* Los Procesados deben ser mayor o igual a los Reactivos en los 65 a 69. ","")</f>
        <v/>
      </c>
      <c r="DO69" s="193" t="str">
        <f>IF(AL69&lt;AM69,"* Los Procesados deben ser mayor o igual a los Reactivos en los 70 a 74. ","")</f>
        <v/>
      </c>
      <c r="DP69" s="193" t="str">
        <f>IF(AN69&lt;AO69,"* Los Procesados deben ser mayor o igual a los Reactivos en los 75 a 79. ","")</f>
        <v/>
      </c>
      <c r="DQ69" s="193" t="str">
        <f>IF(AP69&lt;AQ69,"* Los Procesados deben ser mayor o igual a los Reactivos en los 80 y más. ","")</f>
        <v/>
      </c>
      <c r="DR69" s="193"/>
      <c r="EA69" s="86"/>
      <c r="EB69" s="86"/>
      <c r="EC69" s="86"/>
      <c r="ED69" s="86"/>
      <c r="EE69" s="86"/>
      <c r="EF69" s="86"/>
      <c r="EG69" s="194">
        <f t="shared" si="142"/>
        <v>0</v>
      </c>
      <c r="EH69" s="194">
        <f t="shared" si="143"/>
        <v>0</v>
      </c>
      <c r="EI69" s="194">
        <f t="shared" si="144"/>
        <v>0</v>
      </c>
      <c r="EJ69" s="194">
        <f t="shared" si="145"/>
        <v>0</v>
      </c>
      <c r="EK69" s="194">
        <f t="shared" si="146"/>
        <v>0</v>
      </c>
      <c r="EL69" s="194">
        <f t="shared" si="147"/>
        <v>0</v>
      </c>
      <c r="EM69" s="194">
        <f t="shared" si="148"/>
        <v>0</v>
      </c>
      <c r="EN69" s="194">
        <f>IF(AJ69&lt;AK69,1,0)</f>
        <v>0</v>
      </c>
      <c r="EO69" s="194">
        <f>IF(AL69&lt;AM69,1,0)</f>
        <v>0</v>
      </c>
      <c r="EP69" s="194">
        <f>IF(AN69&lt;AO69,1,0)</f>
        <v>0</v>
      </c>
      <c r="EQ69" s="194">
        <f>IF(AP69&lt;AQ69,1,0)</f>
        <v>0</v>
      </c>
      <c r="ER69" s="194">
        <v>0</v>
      </c>
      <c r="ES69" s="86"/>
      <c r="ET69" s="86"/>
      <c r="EU69" s="86"/>
      <c r="EV69" s="86"/>
      <c r="EW69" s="86"/>
    </row>
    <row r="70" spans="1:153" ht="16.149999999999999" customHeight="1" x14ac:dyDescent="0.2">
      <c r="A70" s="111" t="s">
        <v>51</v>
      </c>
      <c r="B70" s="100">
        <f>+P70+R70+T70+V70+X70+Z70+AB70+AD70+AF70+AH70</f>
        <v>0</v>
      </c>
      <c r="C70" s="40">
        <f>+Q70+S70+U70+W70+Y70+AA70+AC70+AE70+AG70+AI70</f>
        <v>0</v>
      </c>
      <c r="D70" s="192"/>
      <c r="E70" s="49"/>
      <c r="F70" s="32"/>
      <c r="G70" s="49"/>
      <c r="H70" s="32"/>
      <c r="I70" s="49"/>
      <c r="J70" s="32"/>
      <c r="K70" s="49"/>
      <c r="L70" s="32"/>
      <c r="M70" s="53"/>
      <c r="N70" s="192"/>
      <c r="O70" s="49"/>
      <c r="P70" s="7"/>
      <c r="Q70" s="10"/>
      <c r="R70" s="7"/>
      <c r="S70" s="10"/>
      <c r="T70" s="7"/>
      <c r="U70" s="10"/>
      <c r="V70" s="7"/>
      <c r="W70" s="10"/>
      <c r="X70" s="7"/>
      <c r="Y70" s="10"/>
      <c r="Z70" s="7"/>
      <c r="AA70" s="10"/>
      <c r="AB70" s="7"/>
      <c r="AC70" s="10"/>
      <c r="AD70" s="7"/>
      <c r="AE70" s="10"/>
      <c r="AF70" s="7"/>
      <c r="AG70" s="10"/>
      <c r="AH70" s="7"/>
      <c r="AI70" s="10"/>
      <c r="AJ70" s="32"/>
      <c r="AK70" s="49"/>
      <c r="AL70" s="32"/>
      <c r="AM70" s="49"/>
      <c r="AN70" s="32"/>
      <c r="AO70" s="49"/>
      <c r="AP70" s="32"/>
      <c r="AQ70" s="200"/>
      <c r="AR70" s="9"/>
      <c r="AS70" s="27"/>
      <c r="AT70" s="9"/>
      <c r="AU70" s="10"/>
      <c r="AV70" s="7"/>
      <c r="AW70" s="8"/>
      <c r="AX70" s="6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83"/>
      <c r="BK70" s="83"/>
      <c r="BL70" s="83"/>
      <c r="BM70" s="83"/>
      <c r="CA70" s="193" t="str">
        <f t="shared" si="101"/>
        <v/>
      </c>
      <c r="CB70" s="193" t="str">
        <f t="shared" si="102"/>
        <v/>
      </c>
      <c r="CC70" s="193" t="str">
        <f t="shared" si="103"/>
        <v/>
      </c>
      <c r="CD70" s="193" t="str">
        <f t="shared" si="104"/>
        <v/>
      </c>
      <c r="CE70" s="193" t="str">
        <f t="shared" si="105"/>
        <v/>
      </c>
      <c r="CF70" s="86"/>
      <c r="CG70" s="194">
        <f t="shared" si="106"/>
        <v>0</v>
      </c>
      <c r="CH70" s="194">
        <f t="shared" si="107"/>
        <v>0</v>
      </c>
      <c r="CI70" s="194">
        <f t="shared" si="108"/>
        <v>0</v>
      </c>
      <c r="CJ70" s="194">
        <f t="shared" si="109"/>
        <v>0</v>
      </c>
      <c r="CK70" s="194">
        <f t="shared" si="110"/>
        <v>0</v>
      </c>
      <c r="CL70" s="86"/>
      <c r="CM70" s="86"/>
      <c r="CN70" s="86"/>
      <c r="CO70" s="86"/>
      <c r="CP70" s="86"/>
      <c r="CQ70" s="86"/>
      <c r="CR70" s="86"/>
      <c r="CS70" s="86"/>
      <c r="CT70" s="86"/>
      <c r="DG70" s="193" t="str">
        <f t="shared" si="135"/>
        <v/>
      </c>
      <c r="DH70" s="193" t="str">
        <f t="shared" si="136"/>
        <v/>
      </c>
      <c r="DI70" s="193" t="str">
        <f t="shared" si="137"/>
        <v/>
      </c>
      <c r="DJ70" s="193" t="str">
        <f t="shared" si="138"/>
        <v/>
      </c>
      <c r="DK70" s="193" t="str">
        <f t="shared" si="139"/>
        <v/>
      </c>
      <c r="DL70" s="193" t="str">
        <f t="shared" si="140"/>
        <v/>
      </c>
      <c r="DM70" s="193" t="str">
        <f t="shared" si="141"/>
        <v/>
      </c>
      <c r="DN70" s="193" t="str">
        <f>IF(AD70&lt;AE70,"* Los Procesados deben ser mayor o igual a los Reactivos en los 50 a 54. ","")</f>
        <v/>
      </c>
      <c r="DR70" s="193"/>
      <c r="EA70" s="86"/>
      <c r="EB70" s="86"/>
      <c r="EC70" s="86"/>
      <c r="ED70" s="86"/>
      <c r="EE70" s="86"/>
      <c r="EF70" s="86"/>
      <c r="EG70" s="194">
        <f t="shared" si="142"/>
        <v>0</v>
      </c>
      <c r="EH70" s="194">
        <f t="shared" si="143"/>
        <v>0</v>
      </c>
      <c r="EI70" s="194">
        <f t="shared" si="144"/>
        <v>0</v>
      </c>
      <c r="EJ70" s="194">
        <f t="shared" si="145"/>
        <v>0</v>
      </c>
      <c r="EK70" s="194">
        <f t="shared" si="146"/>
        <v>0</v>
      </c>
      <c r="EL70" s="194">
        <f t="shared" si="147"/>
        <v>0</v>
      </c>
      <c r="EM70" s="194">
        <f t="shared" si="148"/>
        <v>0</v>
      </c>
      <c r="EN70" s="194">
        <f>IF(AD70&lt;AE70,1,0)</f>
        <v>0</v>
      </c>
      <c r="EO70" s="86"/>
      <c r="EP70" s="86"/>
      <c r="EQ70" s="86"/>
      <c r="ER70" s="194">
        <v>0</v>
      </c>
      <c r="ES70" s="86"/>
      <c r="ET70" s="86"/>
      <c r="EU70" s="86"/>
      <c r="EV70" s="86"/>
      <c r="EW70" s="86"/>
    </row>
    <row r="71" spans="1:153" ht="16.149999999999999" customHeight="1" x14ac:dyDescent="0.2">
      <c r="A71" s="111" t="s">
        <v>52</v>
      </c>
      <c r="B71" s="100">
        <f t="shared" ref="B71:C73" si="149">+D71+F71+H71+J71+L71+N71+P71+R71+T71+V71+X71+Z71+AB71+AD71+AF71+AH71+AJ71+AL71+AN71+AP71</f>
        <v>0</v>
      </c>
      <c r="C71" s="40">
        <f t="shared" si="149"/>
        <v>0</v>
      </c>
      <c r="D71" s="9"/>
      <c r="E71" s="10"/>
      <c r="F71" s="7"/>
      <c r="G71" s="10"/>
      <c r="H71" s="7"/>
      <c r="I71" s="8"/>
      <c r="J71" s="9"/>
      <c r="K71" s="9"/>
      <c r="L71" s="7"/>
      <c r="M71" s="8"/>
      <c r="N71" s="9"/>
      <c r="O71" s="10"/>
      <c r="P71" s="7"/>
      <c r="Q71" s="10"/>
      <c r="R71" s="7"/>
      <c r="S71" s="10"/>
      <c r="T71" s="7"/>
      <c r="U71" s="10"/>
      <c r="V71" s="7"/>
      <c r="W71" s="10"/>
      <c r="X71" s="7"/>
      <c r="Y71" s="10"/>
      <c r="Z71" s="7"/>
      <c r="AA71" s="10"/>
      <c r="AB71" s="7"/>
      <c r="AC71" s="10"/>
      <c r="AD71" s="7"/>
      <c r="AE71" s="10"/>
      <c r="AF71" s="7"/>
      <c r="AG71" s="10"/>
      <c r="AH71" s="7"/>
      <c r="AI71" s="10"/>
      <c r="AJ71" s="7"/>
      <c r="AK71" s="10"/>
      <c r="AL71" s="7"/>
      <c r="AM71" s="10"/>
      <c r="AN71" s="7"/>
      <c r="AO71" s="10"/>
      <c r="AP71" s="7"/>
      <c r="AQ71" s="27"/>
      <c r="AR71" s="9"/>
      <c r="AS71" s="27"/>
      <c r="AT71" s="9"/>
      <c r="AU71" s="10"/>
      <c r="AV71" s="7"/>
      <c r="AW71" s="8"/>
      <c r="AX71" s="6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83"/>
      <c r="BK71" s="83"/>
      <c r="BL71" s="83"/>
      <c r="BM71" s="83"/>
      <c r="CA71" s="193" t="str">
        <f t="shared" si="101"/>
        <v/>
      </c>
      <c r="CB71" s="193" t="str">
        <f t="shared" si="102"/>
        <v/>
      </c>
      <c r="CC71" s="193" t="str">
        <f t="shared" si="103"/>
        <v/>
      </c>
      <c r="CD71" s="193" t="str">
        <f t="shared" si="104"/>
        <v/>
      </c>
      <c r="CE71" s="193" t="str">
        <f t="shared" si="105"/>
        <v/>
      </c>
      <c r="CF71" s="86"/>
      <c r="CG71" s="194">
        <f t="shared" si="106"/>
        <v>0</v>
      </c>
      <c r="CH71" s="194">
        <f t="shared" si="107"/>
        <v>0</v>
      </c>
      <c r="CI71" s="194">
        <f t="shared" si="108"/>
        <v>0</v>
      </c>
      <c r="CJ71" s="194">
        <f t="shared" si="109"/>
        <v>0</v>
      </c>
      <c r="CK71" s="194">
        <f t="shared" si="110"/>
        <v>0</v>
      </c>
      <c r="CL71" s="86"/>
      <c r="CM71" s="86"/>
      <c r="CN71" s="86"/>
      <c r="CO71" s="86"/>
      <c r="CP71" s="86"/>
      <c r="CQ71" s="86"/>
      <c r="CR71" s="86"/>
      <c r="CS71" s="86"/>
      <c r="CT71" s="86"/>
      <c r="DA71" s="193" t="str">
        <f>IF(D71&lt;E71,"* Los Procesados deben ser mayor o igual a los Reactivos en los Menor de 6 meses. ","")</f>
        <v/>
      </c>
      <c r="DB71" s="193" t="str">
        <f>IF(F71&lt;G71,"* Los Procesados deben ser mayor o igual a los Reactivos en los 6 a 11 meses. ","")</f>
        <v/>
      </c>
      <c r="DC71" s="193" t="str">
        <f>IF(H71&lt;I71,"* Los Procesados deben ser mayor o igual a los Reactivos en los 12-24 meses. ","")</f>
        <v/>
      </c>
      <c r="DD71" s="193" t="str">
        <f>IF(J71&lt;K71,"* Los Procesados deben ser mayor o igual a los Reactivos en los 3 a 4. ","")</f>
        <v/>
      </c>
      <c r="DE71" s="193" t="str">
        <f>IF(L71&lt;M71,"* Los Procesados deben ser mayor o igual a los Reactivos en los 5 a 9. ","")</f>
        <v/>
      </c>
      <c r="DF71" s="193" t="str">
        <f>IF(N71&lt;O71,"* Los Procesados deben ser mayor o igual a los Reactivos en los 10 - 14. ","")</f>
        <v/>
      </c>
      <c r="DG71" s="193" t="str">
        <f t="shared" si="135"/>
        <v/>
      </c>
      <c r="DH71" s="193" t="str">
        <f t="shared" si="136"/>
        <v/>
      </c>
      <c r="DI71" s="193" t="str">
        <f t="shared" si="137"/>
        <v/>
      </c>
      <c r="DJ71" s="193" t="str">
        <f t="shared" si="138"/>
        <v/>
      </c>
      <c r="DK71" s="193" t="str">
        <f t="shared" si="139"/>
        <v/>
      </c>
      <c r="DL71" s="193" t="str">
        <f t="shared" si="140"/>
        <v/>
      </c>
      <c r="DM71" s="193" t="str">
        <f t="shared" si="141"/>
        <v/>
      </c>
      <c r="DN71" s="193" t="str">
        <f>IF(AJ71&lt;AK71,"* Los Procesados deben ser mayor o igual a los Reactivos en los 65 a 69. ","")</f>
        <v/>
      </c>
      <c r="DO71" s="193" t="str">
        <f>IF(AL71&lt;AM71,"* Los Procesados deben ser mayor o igual a los Reactivos en los 70 a 74. ","")</f>
        <v/>
      </c>
      <c r="DP71" s="193" t="str">
        <f>IF(AN71&lt;AO71,"* Los Procesados deben ser mayor o igual a los Reactivos en los 75 a 79. ","")</f>
        <v/>
      </c>
      <c r="DQ71" s="193" t="str">
        <f>IF(AP71&lt;AQ71,"* Los Procesados deben ser mayor o igual a los Reactivos en los 80 y más. ","")</f>
        <v/>
      </c>
      <c r="DR71" s="193"/>
      <c r="EA71" s="194">
        <f>IF(D71&lt;E71,1,0)</f>
        <v>0</v>
      </c>
      <c r="EB71" s="194">
        <f>IF(F71&lt;G71,1,0)</f>
        <v>0</v>
      </c>
      <c r="EC71" s="194">
        <f>IF(H71&lt;I71,1,0)</f>
        <v>0</v>
      </c>
      <c r="ED71" s="194">
        <f>IF(J71&lt;K71,1,0)</f>
        <v>0</v>
      </c>
      <c r="EE71" s="194">
        <f>IF(L71&lt;M71,1,0)</f>
        <v>0</v>
      </c>
      <c r="EF71" s="194">
        <f>IF(N71&lt;O71,1,0)</f>
        <v>0</v>
      </c>
      <c r="EG71" s="194">
        <f t="shared" si="142"/>
        <v>0</v>
      </c>
      <c r="EH71" s="194">
        <f t="shared" si="143"/>
        <v>0</v>
      </c>
      <c r="EI71" s="194">
        <f t="shared" si="144"/>
        <v>0</v>
      </c>
      <c r="EJ71" s="194">
        <f t="shared" si="145"/>
        <v>0</v>
      </c>
      <c r="EK71" s="194">
        <f t="shared" si="146"/>
        <v>0</v>
      </c>
      <c r="EL71" s="194">
        <f t="shared" si="147"/>
        <v>0</v>
      </c>
      <c r="EM71" s="194">
        <f t="shared" si="148"/>
        <v>0</v>
      </c>
      <c r="EN71" s="194">
        <f>IF(AJ71&lt;AK71,1,0)</f>
        <v>0</v>
      </c>
      <c r="EO71" s="194">
        <f>IF(AL71&lt;AM71,1,0)</f>
        <v>0</v>
      </c>
      <c r="EP71" s="194">
        <f>IF(AN71&lt;AO71,1,0)</f>
        <v>0</v>
      </c>
      <c r="EQ71" s="194">
        <f>IF(AP71&lt;AQ71,1,0)</f>
        <v>0</v>
      </c>
      <c r="ER71" s="194">
        <v>0</v>
      </c>
      <c r="ES71" s="86"/>
      <c r="ET71" s="86"/>
      <c r="EU71" s="86"/>
      <c r="EV71" s="86"/>
      <c r="EW71" s="86"/>
    </row>
    <row r="72" spans="1:153" ht="16.149999999999999" customHeight="1" x14ac:dyDescent="0.2">
      <c r="A72" s="111" t="s">
        <v>53</v>
      </c>
      <c r="B72" s="100">
        <f t="shared" si="149"/>
        <v>0</v>
      </c>
      <c r="C72" s="40">
        <f t="shared" si="149"/>
        <v>0</v>
      </c>
      <c r="D72" s="9"/>
      <c r="E72" s="10"/>
      <c r="F72" s="7"/>
      <c r="G72" s="10"/>
      <c r="H72" s="7"/>
      <c r="I72" s="8"/>
      <c r="J72" s="9"/>
      <c r="K72" s="9"/>
      <c r="L72" s="7"/>
      <c r="M72" s="8"/>
      <c r="N72" s="9"/>
      <c r="O72" s="10"/>
      <c r="P72" s="7"/>
      <c r="Q72" s="10"/>
      <c r="R72" s="7"/>
      <c r="S72" s="10"/>
      <c r="T72" s="7"/>
      <c r="U72" s="10"/>
      <c r="V72" s="7"/>
      <c r="W72" s="10"/>
      <c r="X72" s="7"/>
      <c r="Y72" s="10"/>
      <c r="Z72" s="7"/>
      <c r="AA72" s="10"/>
      <c r="AB72" s="7"/>
      <c r="AC72" s="10"/>
      <c r="AD72" s="7"/>
      <c r="AE72" s="10"/>
      <c r="AF72" s="7"/>
      <c r="AG72" s="10"/>
      <c r="AH72" s="7"/>
      <c r="AI72" s="10"/>
      <c r="AJ72" s="7"/>
      <c r="AK72" s="10"/>
      <c r="AL72" s="7"/>
      <c r="AM72" s="10"/>
      <c r="AN72" s="7"/>
      <c r="AO72" s="10"/>
      <c r="AP72" s="7"/>
      <c r="AQ72" s="27"/>
      <c r="AR72" s="9"/>
      <c r="AS72" s="27"/>
      <c r="AT72" s="9"/>
      <c r="AU72" s="10"/>
      <c r="AV72" s="7"/>
      <c r="AW72" s="8"/>
      <c r="AX72" s="6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83"/>
      <c r="BK72" s="83"/>
      <c r="BL72" s="83"/>
      <c r="BM72" s="83"/>
      <c r="CA72" s="193" t="str">
        <f t="shared" si="101"/>
        <v/>
      </c>
      <c r="CB72" s="193" t="str">
        <f t="shared" si="102"/>
        <v/>
      </c>
      <c r="CC72" s="193" t="str">
        <f t="shared" si="103"/>
        <v/>
      </c>
      <c r="CD72" s="193" t="str">
        <f t="shared" si="104"/>
        <v/>
      </c>
      <c r="CE72" s="193" t="str">
        <f t="shared" si="105"/>
        <v/>
      </c>
      <c r="CF72" s="86"/>
      <c r="CG72" s="194">
        <f t="shared" si="106"/>
        <v>0</v>
      </c>
      <c r="CH72" s="194">
        <f t="shared" si="107"/>
        <v>0</v>
      </c>
      <c r="CI72" s="194">
        <f t="shared" si="108"/>
        <v>0</v>
      </c>
      <c r="CJ72" s="194">
        <f t="shared" si="109"/>
        <v>0</v>
      </c>
      <c r="CK72" s="194">
        <f t="shared" si="110"/>
        <v>0</v>
      </c>
      <c r="CL72" s="86"/>
      <c r="CM72" s="86"/>
      <c r="CN72" s="86"/>
      <c r="CO72" s="86"/>
      <c r="CP72" s="86"/>
      <c r="CQ72" s="86"/>
      <c r="CR72" s="86"/>
      <c r="CS72" s="86"/>
      <c r="CT72" s="86"/>
      <c r="DA72" s="193" t="str">
        <f>IF(D72&lt;E72,"* Los Procesados deben ser mayor o igual a los Reactivos en los Menor de 6 meses. ","")</f>
        <v/>
      </c>
      <c r="DB72" s="193" t="str">
        <f>IF(F72&lt;G72,"* Los Procesados deben ser mayor o igual a los Reactivos en los 6 a 11 meses. ","")</f>
        <v/>
      </c>
      <c r="DC72" s="193" t="str">
        <f>IF(H72&lt;I72,"* Los Procesados deben ser mayor o igual a los Reactivos en los 12-24 meses. ","")</f>
        <v/>
      </c>
      <c r="DD72" s="193" t="str">
        <f>IF(J72&lt;K72,"* Los Procesados deben ser mayor o igual a los Reactivos en los 3 a 4. ","")</f>
        <v/>
      </c>
      <c r="DE72" s="193" t="str">
        <f>IF(L72&lt;M72,"* Los Procesados deben ser mayor o igual a los Reactivos en los 5 a 9. ","")</f>
        <v/>
      </c>
      <c r="DF72" s="193" t="str">
        <f>IF(N72&lt;O72,"* Los Procesados deben ser mayor o igual a los Reactivos en los 10 - 14. ","")</f>
        <v/>
      </c>
      <c r="DG72" s="193" t="str">
        <f t="shared" si="135"/>
        <v/>
      </c>
      <c r="DH72" s="193" t="str">
        <f t="shared" si="136"/>
        <v/>
      </c>
      <c r="DI72" s="193" t="str">
        <f t="shared" si="137"/>
        <v/>
      </c>
      <c r="DJ72" s="193" t="str">
        <f t="shared" si="138"/>
        <v/>
      </c>
      <c r="DK72" s="193" t="str">
        <f t="shared" si="139"/>
        <v/>
      </c>
      <c r="DL72" s="193" t="str">
        <f t="shared" si="140"/>
        <v/>
      </c>
      <c r="DM72" s="193" t="str">
        <f t="shared" si="141"/>
        <v/>
      </c>
      <c r="DN72" s="193" t="str">
        <f>IF(AJ72&lt;AK72,"* Los Procesados deben ser mayor o igual a los Reactivos en los 65 a 69. ","")</f>
        <v/>
      </c>
      <c r="DO72" s="193" t="str">
        <f>IF(AL72&lt;AM72,"* Los Procesados deben ser mayor o igual a los Reactivos en los 70 a 74. ","")</f>
        <v/>
      </c>
      <c r="DP72" s="193" t="str">
        <f>IF(AN72&lt;AO72,"* Los Procesados deben ser mayor o igual a los Reactivos en los 75 a 79. ","")</f>
        <v/>
      </c>
      <c r="DQ72" s="193" t="str">
        <f>IF(AP72&lt;AQ72,"* Los Procesados deben ser mayor o igual a los Reactivos en los 80 y más. ","")</f>
        <v/>
      </c>
      <c r="DR72" s="193"/>
      <c r="EA72" s="194">
        <f>IF(D72&lt;E72,1,0)</f>
        <v>0</v>
      </c>
      <c r="EB72" s="194">
        <f>IF(F72&lt;G72,1,0)</f>
        <v>0</v>
      </c>
      <c r="EC72" s="194">
        <f>IF(H72&lt;I72,1,0)</f>
        <v>0</v>
      </c>
      <c r="ED72" s="194">
        <f>IF(J72&lt;K72,1,0)</f>
        <v>0</v>
      </c>
      <c r="EE72" s="194">
        <f>IF(L72&lt;M72,1,0)</f>
        <v>0</v>
      </c>
      <c r="EF72" s="194">
        <f>IF(N72&lt;O72,1,0)</f>
        <v>0</v>
      </c>
      <c r="EG72" s="194">
        <f t="shared" si="142"/>
        <v>0</v>
      </c>
      <c r="EH72" s="194">
        <f t="shared" si="143"/>
        <v>0</v>
      </c>
      <c r="EI72" s="194">
        <f t="shared" si="144"/>
        <v>0</v>
      </c>
      <c r="EJ72" s="194">
        <f t="shared" si="145"/>
        <v>0</v>
      </c>
      <c r="EK72" s="194">
        <f t="shared" si="146"/>
        <v>0</v>
      </c>
      <c r="EL72" s="194">
        <f t="shared" si="147"/>
        <v>0</v>
      </c>
      <c r="EM72" s="194">
        <f t="shared" si="148"/>
        <v>0</v>
      </c>
      <c r="EN72" s="194">
        <f>IF(AJ72&lt;AK72,1,0)</f>
        <v>0</v>
      </c>
      <c r="EO72" s="194">
        <f>IF(AL72&lt;AM72,1,0)</f>
        <v>0</v>
      </c>
      <c r="EP72" s="194">
        <f>IF(AN72&lt;AO72,1,0)</f>
        <v>0</v>
      </c>
      <c r="EQ72" s="194">
        <f>IF(AP72&lt;AQ72,1,0)</f>
        <v>0</v>
      </c>
      <c r="ER72" s="194">
        <v>0</v>
      </c>
      <c r="ES72" s="86"/>
      <c r="ET72" s="86"/>
      <c r="EU72" s="86"/>
      <c r="EV72" s="86"/>
      <c r="EW72" s="86"/>
    </row>
    <row r="73" spans="1:153" ht="16.149999999999999" customHeight="1" x14ac:dyDescent="0.2">
      <c r="A73" s="112" t="s">
        <v>54</v>
      </c>
      <c r="B73" s="103">
        <f t="shared" si="149"/>
        <v>0</v>
      </c>
      <c r="C73" s="104">
        <f t="shared" si="149"/>
        <v>0</v>
      </c>
      <c r="D73" s="14"/>
      <c r="E73" s="24"/>
      <c r="F73" s="11"/>
      <c r="G73" s="24"/>
      <c r="H73" s="11"/>
      <c r="I73" s="13"/>
      <c r="J73" s="14"/>
      <c r="K73" s="14"/>
      <c r="L73" s="11"/>
      <c r="M73" s="13"/>
      <c r="N73" s="14"/>
      <c r="O73" s="24"/>
      <c r="P73" s="11"/>
      <c r="Q73" s="24"/>
      <c r="R73" s="11"/>
      <c r="S73" s="24"/>
      <c r="T73" s="11"/>
      <c r="U73" s="24"/>
      <c r="V73" s="11"/>
      <c r="W73" s="24"/>
      <c r="X73" s="11"/>
      <c r="Y73" s="24"/>
      <c r="Z73" s="11"/>
      <c r="AA73" s="24"/>
      <c r="AB73" s="11"/>
      <c r="AC73" s="24"/>
      <c r="AD73" s="11"/>
      <c r="AE73" s="24"/>
      <c r="AF73" s="11"/>
      <c r="AG73" s="24"/>
      <c r="AH73" s="11"/>
      <c r="AI73" s="24"/>
      <c r="AJ73" s="11"/>
      <c r="AK73" s="24"/>
      <c r="AL73" s="11"/>
      <c r="AM73" s="24"/>
      <c r="AN73" s="11"/>
      <c r="AO73" s="24"/>
      <c r="AP73" s="11"/>
      <c r="AQ73" s="28"/>
      <c r="AR73" s="14"/>
      <c r="AS73" s="28"/>
      <c r="AT73" s="14"/>
      <c r="AU73" s="24"/>
      <c r="AV73" s="11"/>
      <c r="AW73" s="13"/>
      <c r="AX73" s="6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83"/>
      <c r="BK73" s="83"/>
      <c r="BL73" s="83"/>
      <c r="BM73" s="83"/>
      <c r="CA73" s="193" t="str">
        <f t="shared" si="101"/>
        <v/>
      </c>
      <c r="CB73" s="193" t="str">
        <f t="shared" si="102"/>
        <v/>
      </c>
      <c r="CC73" s="193" t="str">
        <f t="shared" si="103"/>
        <v/>
      </c>
      <c r="CD73" s="193" t="str">
        <f t="shared" si="104"/>
        <v/>
      </c>
      <c r="CE73" s="193" t="str">
        <f t="shared" si="105"/>
        <v/>
      </c>
      <c r="CF73" s="86"/>
      <c r="CG73" s="194">
        <f t="shared" si="106"/>
        <v>0</v>
      </c>
      <c r="CH73" s="194">
        <f t="shared" si="107"/>
        <v>0</v>
      </c>
      <c r="CI73" s="194">
        <f t="shared" si="108"/>
        <v>0</v>
      </c>
      <c r="CJ73" s="194">
        <f t="shared" si="109"/>
        <v>0</v>
      </c>
      <c r="CK73" s="194">
        <f t="shared" si="110"/>
        <v>0</v>
      </c>
      <c r="CL73" s="86"/>
      <c r="CM73" s="86"/>
      <c r="CN73" s="86"/>
      <c r="CO73" s="86"/>
      <c r="CP73" s="86"/>
      <c r="CQ73" s="86"/>
      <c r="CR73" s="86"/>
      <c r="CS73" s="86"/>
      <c r="CT73" s="86"/>
      <c r="DA73" s="193" t="str">
        <f>IF(D73&lt;E73,"* Los Procesados deben ser mayor o igual a los Reactivos en los Menor de 6 meses. ","")</f>
        <v/>
      </c>
      <c r="DB73" s="193" t="str">
        <f>IF(F73&lt;G73,"* Los Procesados deben ser mayor o igual a los Reactivos en los 6 a 11 meses. ","")</f>
        <v/>
      </c>
      <c r="DC73" s="193" t="str">
        <f>IF(H73&lt;I73,"* Los Procesados deben ser mayor o igual a los Reactivos en los 12-24 meses. ","")</f>
        <v/>
      </c>
      <c r="DD73" s="193" t="str">
        <f>IF(J73&lt;K73,"* Los Procesados deben ser mayor o igual a los Reactivos en los 3 a 4. ","")</f>
        <v/>
      </c>
      <c r="DE73" s="193" t="str">
        <f>IF(L73&lt;M73,"* Los Procesados deben ser mayor o igual a los Reactivos en los 5 a 9. ","")</f>
        <v/>
      </c>
      <c r="DF73" s="193" t="str">
        <f>IF(N73&lt;O73,"* Los Procesados deben ser mayor o igual a los Reactivos en los 10 - 14. ","")</f>
        <v/>
      </c>
      <c r="DG73" s="193" t="str">
        <f t="shared" si="135"/>
        <v/>
      </c>
      <c r="DH73" s="193" t="str">
        <f t="shared" si="136"/>
        <v/>
      </c>
      <c r="DI73" s="193" t="str">
        <f t="shared" si="137"/>
        <v/>
      </c>
      <c r="DJ73" s="193" t="str">
        <f t="shared" si="138"/>
        <v/>
      </c>
      <c r="DK73" s="193" t="str">
        <f t="shared" si="139"/>
        <v/>
      </c>
      <c r="DL73" s="193" t="str">
        <f t="shared" si="140"/>
        <v/>
      </c>
      <c r="DM73" s="193" t="str">
        <f t="shared" si="141"/>
        <v/>
      </c>
      <c r="DN73" s="193" t="str">
        <f>IF(AJ73&lt;AK73,"* Los Procesados deben ser mayor o igual a los Reactivos en los 65 a 69. ","")</f>
        <v/>
      </c>
      <c r="DO73" s="193" t="str">
        <f>IF(AL73&lt;AM73,"* Los Procesados deben ser mayor o igual a los Reactivos en los 70 a 74. ","")</f>
        <v/>
      </c>
      <c r="DP73" s="193" t="str">
        <f>IF(AN73&lt;AO73,"* Los Procesados deben ser mayor o igual a los Reactivos en los 75 a 79. ","")</f>
        <v/>
      </c>
      <c r="DQ73" s="193" t="str">
        <f>IF(AP73&lt;AQ73,"* Los Procesados deben ser mayor o igual a los Reactivos en los 80 y más. ","")</f>
        <v/>
      </c>
      <c r="DR73" s="193"/>
      <c r="EA73" s="194">
        <f>IF(D73&lt;E73,1,0)</f>
        <v>0</v>
      </c>
      <c r="EB73" s="194">
        <f>IF(F73&lt;G73,1,0)</f>
        <v>0</v>
      </c>
      <c r="EC73" s="194">
        <f>IF(H73&lt;I73,1,0)</f>
        <v>0</v>
      </c>
      <c r="ED73" s="194">
        <f>IF(J73&lt;K73,1,0)</f>
        <v>0</v>
      </c>
      <c r="EE73" s="194">
        <f>IF(L73&lt;M73,1,0)</f>
        <v>0</v>
      </c>
      <c r="EF73" s="194">
        <f>IF(N73&lt;O73,1,0)</f>
        <v>0</v>
      </c>
      <c r="EG73" s="194">
        <f t="shared" si="142"/>
        <v>0</v>
      </c>
      <c r="EH73" s="194">
        <f t="shared" si="143"/>
        <v>0</v>
      </c>
      <c r="EI73" s="194">
        <f t="shared" si="144"/>
        <v>0</v>
      </c>
      <c r="EJ73" s="194">
        <f t="shared" si="145"/>
        <v>0</v>
      </c>
      <c r="EK73" s="194">
        <f t="shared" si="146"/>
        <v>0</v>
      </c>
      <c r="EL73" s="194">
        <f t="shared" si="147"/>
        <v>0</v>
      </c>
      <c r="EM73" s="194">
        <f t="shared" si="148"/>
        <v>0</v>
      </c>
      <c r="EN73" s="194">
        <f>IF(AJ73&lt;AK73,1,0)</f>
        <v>0</v>
      </c>
      <c r="EO73" s="194">
        <f>IF(AL73&lt;AM73,1,0)</f>
        <v>0</v>
      </c>
      <c r="EP73" s="194">
        <f>IF(AN73&lt;AO73,1,0)</f>
        <v>0</v>
      </c>
      <c r="EQ73" s="194">
        <f>IF(AP73&lt;AQ73,1,0)</f>
        <v>0</v>
      </c>
      <c r="ER73" s="194">
        <v>0</v>
      </c>
      <c r="ES73" s="86"/>
      <c r="ET73" s="86"/>
      <c r="EU73" s="86"/>
      <c r="EV73" s="86"/>
      <c r="EW73" s="86"/>
    </row>
    <row r="74" spans="1:153" ht="31.9" customHeight="1" x14ac:dyDescent="0.25">
      <c r="A74" s="90" t="s">
        <v>57</v>
      </c>
      <c r="B74" s="90"/>
      <c r="C74" s="90"/>
      <c r="D74" s="90"/>
      <c r="E74" s="90"/>
      <c r="F74" s="90"/>
      <c r="G74" s="90"/>
      <c r="I74" s="57"/>
      <c r="J74" s="91"/>
      <c r="K74" s="91"/>
      <c r="L74" s="91"/>
      <c r="M74" s="91"/>
      <c r="N74" s="91"/>
      <c r="O74" s="91"/>
      <c r="P74" s="91"/>
      <c r="Q74" s="80"/>
      <c r="AR74" s="81" t="s">
        <v>58</v>
      </c>
      <c r="AX74" s="106"/>
      <c r="AY74" s="106"/>
      <c r="AZ74" s="106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T74" s="88"/>
      <c r="BU74" s="88"/>
      <c r="BV74" s="84"/>
      <c r="BW74" s="84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</row>
    <row r="75" spans="1:153" ht="31.9" customHeight="1" x14ac:dyDescent="0.25">
      <c r="A75" s="368" t="s">
        <v>8</v>
      </c>
      <c r="B75" s="408" t="s">
        <v>3</v>
      </c>
      <c r="C75" s="372"/>
      <c r="D75" s="361" t="s">
        <v>9</v>
      </c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3"/>
      <c r="AR75" s="364" t="s">
        <v>10</v>
      </c>
      <c r="AS75" s="365"/>
      <c r="AT75" s="422" t="s">
        <v>11</v>
      </c>
      <c r="AU75" s="385"/>
      <c r="AV75" s="378" t="s">
        <v>12</v>
      </c>
      <c r="AW75" s="379" t="s">
        <v>13</v>
      </c>
      <c r="AX75" s="106"/>
      <c r="AY75" s="106"/>
      <c r="AZ75" s="106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W75" s="84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</row>
    <row r="76" spans="1:153" ht="16.149999999999999" customHeight="1" x14ac:dyDescent="0.25">
      <c r="A76" s="369"/>
      <c r="B76" s="373"/>
      <c r="C76" s="374"/>
      <c r="D76" s="390" t="s">
        <v>14</v>
      </c>
      <c r="E76" s="364"/>
      <c r="F76" s="390" t="s">
        <v>15</v>
      </c>
      <c r="G76" s="364"/>
      <c r="H76" s="390" t="s">
        <v>16</v>
      </c>
      <c r="I76" s="391"/>
      <c r="J76" s="364" t="s">
        <v>4</v>
      </c>
      <c r="K76" s="364"/>
      <c r="L76" s="390" t="s">
        <v>17</v>
      </c>
      <c r="M76" s="364"/>
      <c r="N76" s="390" t="s">
        <v>18</v>
      </c>
      <c r="O76" s="364"/>
      <c r="P76" s="390" t="s">
        <v>19</v>
      </c>
      <c r="Q76" s="364"/>
      <c r="R76" s="390" t="s">
        <v>20</v>
      </c>
      <c r="S76" s="364"/>
      <c r="T76" s="390" t="s">
        <v>21</v>
      </c>
      <c r="U76" s="391"/>
      <c r="V76" s="390" t="s">
        <v>22</v>
      </c>
      <c r="W76" s="391"/>
      <c r="X76" s="390" t="s">
        <v>23</v>
      </c>
      <c r="Y76" s="391"/>
      <c r="Z76" s="390" t="s">
        <v>24</v>
      </c>
      <c r="AA76" s="391"/>
      <c r="AB76" s="390" t="s">
        <v>25</v>
      </c>
      <c r="AC76" s="391"/>
      <c r="AD76" s="390" t="s">
        <v>26</v>
      </c>
      <c r="AE76" s="391"/>
      <c r="AF76" s="390" t="s">
        <v>27</v>
      </c>
      <c r="AG76" s="391"/>
      <c r="AH76" s="390" t="s">
        <v>28</v>
      </c>
      <c r="AI76" s="391"/>
      <c r="AJ76" s="390" t="s">
        <v>29</v>
      </c>
      <c r="AK76" s="391"/>
      <c r="AL76" s="390" t="s">
        <v>30</v>
      </c>
      <c r="AM76" s="391"/>
      <c r="AN76" s="390" t="s">
        <v>31</v>
      </c>
      <c r="AO76" s="391"/>
      <c r="AP76" s="390" t="s">
        <v>32</v>
      </c>
      <c r="AQ76" s="365"/>
      <c r="AR76" s="392" t="s">
        <v>1</v>
      </c>
      <c r="AS76" s="366" t="s">
        <v>2</v>
      </c>
      <c r="AT76" s="386"/>
      <c r="AU76" s="387"/>
      <c r="AV76" s="388"/>
      <c r="AW76" s="389"/>
      <c r="AX76" s="106"/>
      <c r="AY76" s="106"/>
      <c r="AZ76" s="106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W76" s="84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</row>
    <row r="77" spans="1:153" ht="16.149999999999999" customHeight="1" x14ac:dyDescent="0.25">
      <c r="A77" s="370"/>
      <c r="B77" s="56" t="s">
        <v>33</v>
      </c>
      <c r="C77" s="23" t="s">
        <v>34</v>
      </c>
      <c r="D77" s="29" t="s">
        <v>33</v>
      </c>
      <c r="E77" s="30" t="s">
        <v>34</v>
      </c>
      <c r="F77" s="29" t="s">
        <v>33</v>
      </c>
      <c r="G77" s="30" t="s">
        <v>34</v>
      </c>
      <c r="H77" s="29" t="s">
        <v>33</v>
      </c>
      <c r="I77" s="23" t="s">
        <v>34</v>
      </c>
      <c r="J77" s="56" t="s">
        <v>33</v>
      </c>
      <c r="K77" s="30" t="s">
        <v>34</v>
      </c>
      <c r="L77" s="29" t="s">
        <v>33</v>
      </c>
      <c r="M77" s="30" t="s">
        <v>34</v>
      </c>
      <c r="N77" s="29" t="s">
        <v>33</v>
      </c>
      <c r="O77" s="30" t="s">
        <v>34</v>
      </c>
      <c r="P77" s="29" t="s">
        <v>33</v>
      </c>
      <c r="Q77" s="30" t="s">
        <v>34</v>
      </c>
      <c r="R77" s="29" t="s">
        <v>33</v>
      </c>
      <c r="S77" s="30" t="s">
        <v>34</v>
      </c>
      <c r="T77" s="29" t="s">
        <v>33</v>
      </c>
      <c r="U77" s="30" t="s">
        <v>34</v>
      </c>
      <c r="V77" s="29" t="s">
        <v>33</v>
      </c>
      <c r="W77" s="30" t="s">
        <v>34</v>
      </c>
      <c r="X77" s="29" t="s">
        <v>33</v>
      </c>
      <c r="Y77" s="30" t="s">
        <v>34</v>
      </c>
      <c r="Z77" s="29" t="s">
        <v>33</v>
      </c>
      <c r="AA77" s="30" t="s">
        <v>34</v>
      </c>
      <c r="AB77" s="29" t="s">
        <v>33</v>
      </c>
      <c r="AC77" s="30" t="s">
        <v>34</v>
      </c>
      <c r="AD77" s="29" t="s">
        <v>33</v>
      </c>
      <c r="AE77" s="30" t="s">
        <v>34</v>
      </c>
      <c r="AF77" s="29" t="s">
        <v>33</v>
      </c>
      <c r="AG77" s="30" t="s">
        <v>34</v>
      </c>
      <c r="AH77" s="29" t="s">
        <v>33</v>
      </c>
      <c r="AI77" s="30" t="s">
        <v>34</v>
      </c>
      <c r="AJ77" s="29" t="s">
        <v>33</v>
      </c>
      <c r="AK77" s="30" t="s">
        <v>34</v>
      </c>
      <c r="AL77" s="29" t="s">
        <v>33</v>
      </c>
      <c r="AM77" s="30" t="s">
        <v>34</v>
      </c>
      <c r="AN77" s="29" t="s">
        <v>33</v>
      </c>
      <c r="AO77" s="30" t="s">
        <v>34</v>
      </c>
      <c r="AP77" s="29" t="s">
        <v>33</v>
      </c>
      <c r="AQ77" s="50" t="s">
        <v>34</v>
      </c>
      <c r="AR77" s="393"/>
      <c r="AS77" s="367"/>
      <c r="AT77" s="94" t="s">
        <v>35</v>
      </c>
      <c r="AU77" s="36" t="s">
        <v>36</v>
      </c>
      <c r="AV77" s="380"/>
      <c r="AW77" s="381"/>
      <c r="AX77" s="106"/>
      <c r="AY77" s="106"/>
      <c r="AZ77" s="106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W77" s="84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</row>
    <row r="78" spans="1:153" ht="16.149999999999999" customHeight="1" x14ac:dyDescent="0.2">
      <c r="A78" s="107" t="s">
        <v>37</v>
      </c>
      <c r="B78" s="96">
        <f t="shared" ref="B78:C85" si="150">+N78+P78+R78+T78+V78+X78+Z78+AB78+AD78+AF78+AH78+AJ78+AL78+AN78+AP78</f>
        <v>0</v>
      </c>
      <c r="C78" s="97">
        <f t="shared" si="150"/>
        <v>0</v>
      </c>
      <c r="D78" s="192"/>
      <c r="E78" s="49"/>
      <c r="F78" s="32"/>
      <c r="G78" s="49"/>
      <c r="H78" s="32"/>
      <c r="I78" s="49"/>
      <c r="J78" s="32"/>
      <c r="K78" s="49"/>
      <c r="L78" s="32"/>
      <c r="M78" s="53"/>
      <c r="N78" s="9"/>
      <c r="O78" s="10"/>
      <c r="P78" s="7"/>
      <c r="Q78" s="10"/>
      <c r="R78" s="7"/>
      <c r="S78" s="10"/>
      <c r="T78" s="7"/>
      <c r="U78" s="10"/>
      <c r="V78" s="7"/>
      <c r="W78" s="10"/>
      <c r="X78" s="7"/>
      <c r="Y78" s="10"/>
      <c r="Z78" s="7"/>
      <c r="AA78" s="10"/>
      <c r="AB78" s="7"/>
      <c r="AC78" s="10"/>
      <c r="AD78" s="7"/>
      <c r="AE78" s="10"/>
      <c r="AF78" s="7"/>
      <c r="AG78" s="10"/>
      <c r="AH78" s="7"/>
      <c r="AI78" s="10"/>
      <c r="AJ78" s="7"/>
      <c r="AK78" s="10"/>
      <c r="AL78" s="7"/>
      <c r="AM78" s="10"/>
      <c r="AN78" s="7"/>
      <c r="AO78" s="10"/>
      <c r="AP78" s="7"/>
      <c r="AQ78" s="27"/>
      <c r="AR78" s="98"/>
      <c r="AS78" s="27"/>
      <c r="AT78" s="9"/>
      <c r="AU78" s="10"/>
      <c r="AV78" s="7"/>
      <c r="AW78" s="8"/>
      <c r="AX78" s="6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83"/>
      <c r="BK78" s="83"/>
      <c r="BL78" s="83"/>
      <c r="BM78" s="83"/>
      <c r="BV78" s="84"/>
      <c r="BW78" s="84"/>
      <c r="CA78" s="193" t="str">
        <f t="shared" ref="CA78:CA95" si="151">IF(B78&lt;   C78,"* El total de Reactivos NO DEBE ser superior al total de Procesados. ","")</f>
        <v/>
      </c>
      <c r="CB78" s="193" t="str">
        <f t="shared" ref="CB78:CB95" si="152">IF(B78&lt;&gt; AR78+ AS78,"* La suma de las columnas Sexo DEBE SER IGUAL a los Procesados. ","")</f>
        <v/>
      </c>
      <c r="CC78" s="193" t="str">
        <f t="shared" ref="CC78:CC95" si="153">IF(B78&lt;  AT78+ AU78,"* La suma de las columna Trans NO DEBE ser superior al total de Procesados. ","")</f>
        <v/>
      </c>
      <c r="CD78" s="193" t="str">
        <f t="shared" ref="CD78:CD95" si="154">IF(B78&lt;  AV78,"* La columna Pueblos Originarios NO DEBE ser superior al total de Procesados. ","")</f>
        <v/>
      </c>
      <c r="CE78" s="193" t="str">
        <f t="shared" ref="CE78:CE95" si="155">IF(B78&lt;  AW78,"* La columna Migrantes NO DEBE ser superior al total de Procesados. ","")</f>
        <v/>
      </c>
      <c r="CF78" s="86"/>
      <c r="CG78" s="194">
        <f t="shared" ref="CG78:CG95" si="156">IF(B78&lt;   C78,1,0)</f>
        <v>0</v>
      </c>
      <c r="CH78" s="194">
        <f t="shared" ref="CH78:CH95" si="157">IF(B78&lt;&gt; AR78+AS78,1,0)</f>
        <v>0</v>
      </c>
      <c r="CI78" s="194">
        <f t="shared" ref="CI78:CI95" si="158">IF(B78&lt;  AT78+AU78,1,0)</f>
        <v>0</v>
      </c>
      <c r="CJ78" s="194">
        <f t="shared" ref="CJ78:CJ95" si="159">IF(B78&lt;  AV78,1,0)</f>
        <v>0</v>
      </c>
      <c r="CK78" s="194">
        <f t="shared" ref="CK78:CK95" si="160">IF(B78&lt;  AW78,1,0)</f>
        <v>0</v>
      </c>
      <c r="CL78" s="86"/>
      <c r="CM78" s="86"/>
      <c r="CN78" s="86"/>
      <c r="CO78" s="86"/>
      <c r="CP78" s="86"/>
      <c r="CQ78" s="86"/>
      <c r="CR78" s="86"/>
      <c r="CS78" s="86"/>
      <c r="CT78" s="86"/>
      <c r="DF78" s="193" t="str">
        <f t="shared" ref="DF78:DF86" si="161">IF(N78&lt;O78,"* Los Procesados deben ser mayor o igual a los Reactivos en los 10 - 14. ","")</f>
        <v/>
      </c>
      <c r="DG78" s="193" t="str">
        <f t="shared" ref="DG78:DG86" si="162">IF(P78&lt;Q78,"* Los Procesados deben ser mayor o igual a los Reactivos en los 15 - 19. ","")</f>
        <v/>
      </c>
      <c r="DH78" s="193" t="str">
        <f t="shared" ref="DH78:DH86" si="163">IF(R78&lt;S78,"* Los Procesados deben ser mayor o igual a los Reactivos en los 20 - 24. ","")</f>
        <v/>
      </c>
      <c r="DI78" s="193" t="str">
        <f t="shared" ref="DI78:DI86" si="164">IF(T78&lt;U78,"* Los Procesados deben ser mayor o igual a los Reactivos en los 25 a 29. ","")</f>
        <v/>
      </c>
      <c r="DJ78" s="193" t="str">
        <f t="shared" ref="DJ78:DJ86" si="165">IF(V78&lt;W78,"* Los Procesados deben ser mayor o igual a los Reactivos en los 30 a 34. ","")</f>
        <v/>
      </c>
      <c r="DK78" s="193" t="str">
        <f t="shared" ref="DK78:DK86" si="166">IF(X78&lt;Y78,"* Los Procesados deben ser mayor o igual a los Reactivos en los 35 a 39. ","")</f>
        <v/>
      </c>
      <c r="DL78" s="193" t="str">
        <f t="shared" ref="DL78:DL86" si="167">IF(AF78&lt;AG78,"* Los Procesados deben ser mayor o igual a los Reactivos en los 55 a 59. ","")</f>
        <v/>
      </c>
      <c r="DM78" s="193" t="str">
        <f t="shared" ref="DM78:DM86" si="168">IF(AH78&lt;AI78,"* Los Procesados deben ser mayor o igual a los Reactivos en los 60 a 64. ","")</f>
        <v/>
      </c>
      <c r="DN78" s="193" t="str">
        <f t="shared" ref="DN78:DN86" si="169">IF(AJ78&lt;AK78,"* Los Procesados deben ser mayor o igual a los Reactivos en los 65 a 69. ","")</f>
        <v/>
      </c>
      <c r="DO78" s="193" t="str">
        <f t="shared" ref="DO78:DO86" si="170">IF(AL78&lt;AM78,"* Los Procesados deben ser mayor o igual a los Reactivos en los 70 a 74. ","")</f>
        <v/>
      </c>
      <c r="DP78" s="193" t="str">
        <f t="shared" ref="DP78:DP86" si="171">IF(AN78&lt;AO78,"* Los Procesados deben ser mayor o igual a los Reactivos en los 75 a 79. ","")</f>
        <v/>
      </c>
      <c r="DQ78" s="193" t="str">
        <f t="shared" ref="DQ78:DQ86" si="172">IF(AP78&lt;AQ78,"* Los Procesados deben ser mayor o igual a los Reactivos en los 80 y más. ","")</f>
        <v/>
      </c>
      <c r="DR78" s="193"/>
      <c r="EA78" s="86"/>
      <c r="EB78" s="86"/>
      <c r="EC78" s="86"/>
      <c r="ED78" s="86"/>
      <c r="EE78" s="86"/>
      <c r="EF78" s="194">
        <f t="shared" ref="EF78:EF86" si="173">IF(N78&lt;O78,1,0)</f>
        <v>0</v>
      </c>
      <c r="EG78" s="194">
        <f t="shared" ref="EG78:EG86" si="174">IF(P78&lt;Q78,1,0)</f>
        <v>0</v>
      </c>
      <c r="EH78" s="194">
        <f t="shared" ref="EH78:EH86" si="175">IF(R78&lt;S78,1,0)</f>
        <v>0</v>
      </c>
      <c r="EI78" s="194">
        <f t="shared" ref="EI78:EI86" si="176">IF(T78&lt;U78,1,0)</f>
        <v>0</v>
      </c>
      <c r="EJ78" s="194">
        <f t="shared" ref="EJ78:EJ86" si="177">IF(V78&lt;W78,1,0)</f>
        <v>0</v>
      </c>
      <c r="EK78" s="194">
        <f t="shared" ref="EK78:EK86" si="178">IF(X78&lt;Y78,1,0)</f>
        <v>0</v>
      </c>
      <c r="EL78" s="194">
        <f t="shared" ref="EL78:EL86" si="179">IF(AF78&lt;AG78,1,0)</f>
        <v>0</v>
      </c>
      <c r="EM78" s="194">
        <f t="shared" ref="EM78:EM86" si="180">IF(AH78&lt;AI78,1,0)</f>
        <v>0</v>
      </c>
      <c r="EN78" s="194">
        <f t="shared" ref="EN78:EN86" si="181">IF(AJ78&lt;AK78,1,0)</f>
        <v>0</v>
      </c>
      <c r="EO78" s="194">
        <f t="shared" ref="EO78:EO86" si="182">IF(AL78&lt;AM78,1,0)</f>
        <v>0</v>
      </c>
      <c r="EP78" s="194">
        <f t="shared" ref="EP78:EP86" si="183">IF(AN78&lt;AO78,1,0)</f>
        <v>0</v>
      </c>
      <c r="EQ78" s="194">
        <f t="shared" ref="EQ78:EQ86" si="184">IF(AP78&lt;AQ78,1,0)</f>
        <v>0</v>
      </c>
      <c r="ER78" s="194">
        <v>0</v>
      </c>
      <c r="ES78" s="86"/>
      <c r="ET78" s="86"/>
      <c r="EU78" s="86"/>
      <c r="EV78" s="86"/>
      <c r="EW78" s="86"/>
    </row>
    <row r="79" spans="1:153" ht="16.149999999999999" customHeight="1" x14ac:dyDescent="0.2">
      <c r="A79" s="107" t="s">
        <v>38</v>
      </c>
      <c r="B79" s="100">
        <f t="shared" si="150"/>
        <v>0</v>
      </c>
      <c r="C79" s="40">
        <f t="shared" si="150"/>
        <v>0</v>
      </c>
      <c r="D79" s="192"/>
      <c r="E79" s="49"/>
      <c r="F79" s="32"/>
      <c r="G79" s="49"/>
      <c r="H79" s="32"/>
      <c r="I79" s="49"/>
      <c r="J79" s="32"/>
      <c r="K79" s="49"/>
      <c r="L79" s="32"/>
      <c r="M79" s="53"/>
      <c r="N79" s="9"/>
      <c r="O79" s="10"/>
      <c r="P79" s="7"/>
      <c r="Q79" s="10"/>
      <c r="R79" s="7"/>
      <c r="S79" s="10"/>
      <c r="T79" s="7"/>
      <c r="U79" s="10"/>
      <c r="V79" s="7"/>
      <c r="W79" s="10"/>
      <c r="X79" s="7"/>
      <c r="Y79" s="10"/>
      <c r="Z79" s="7"/>
      <c r="AA79" s="10"/>
      <c r="AB79" s="7"/>
      <c r="AC79" s="10"/>
      <c r="AD79" s="7"/>
      <c r="AE79" s="10"/>
      <c r="AF79" s="7"/>
      <c r="AG79" s="10"/>
      <c r="AH79" s="7"/>
      <c r="AI79" s="10"/>
      <c r="AJ79" s="7"/>
      <c r="AK79" s="10"/>
      <c r="AL79" s="7"/>
      <c r="AM79" s="10"/>
      <c r="AN79" s="7"/>
      <c r="AO79" s="10"/>
      <c r="AP79" s="7"/>
      <c r="AQ79" s="27"/>
      <c r="AR79" s="98"/>
      <c r="AS79" s="27"/>
      <c r="AT79" s="9"/>
      <c r="AU79" s="10"/>
      <c r="AV79" s="7"/>
      <c r="AW79" s="8"/>
      <c r="AX79" s="6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83"/>
      <c r="BK79" s="83"/>
      <c r="BL79" s="83"/>
      <c r="BM79" s="83"/>
      <c r="BV79" s="84"/>
      <c r="BW79" s="84"/>
      <c r="CA79" s="193" t="str">
        <f t="shared" si="151"/>
        <v/>
      </c>
      <c r="CB79" s="193" t="str">
        <f t="shared" si="152"/>
        <v/>
      </c>
      <c r="CC79" s="193" t="str">
        <f t="shared" si="153"/>
        <v/>
      </c>
      <c r="CD79" s="193" t="str">
        <f t="shared" si="154"/>
        <v/>
      </c>
      <c r="CE79" s="193" t="str">
        <f t="shared" si="155"/>
        <v/>
      </c>
      <c r="CF79" s="86"/>
      <c r="CG79" s="194">
        <f t="shared" si="156"/>
        <v>0</v>
      </c>
      <c r="CH79" s="194">
        <f t="shared" si="157"/>
        <v>0</v>
      </c>
      <c r="CI79" s="194">
        <f t="shared" si="158"/>
        <v>0</v>
      </c>
      <c r="CJ79" s="194">
        <f t="shared" si="159"/>
        <v>0</v>
      </c>
      <c r="CK79" s="194">
        <f t="shared" si="160"/>
        <v>0</v>
      </c>
      <c r="CL79" s="86"/>
      <c r="CM79" s="86"/>
      <c r="CN79" s="86"/>
      <c r="CO79" s="86"/>
      <c r="CP79" s="86"/>
      <c r="CQ79" s="86"/>
      <c r="CR79" s="86"/>
      <c r="CS79" s="86"/>
      <c r="CT79" s="86"/>
      <c r="DF79" s="193" t="str">
        <f t="shared" si="161"/>
        <v/>
      </c>
      <c r="DG79" s="193" t="str">
        <f t="shared" si="162"/>
        <v/>
      </c>
      <c r="DH79" s="193" t="str">
        <f t="shared" si="163"/>
        <v/>
      </c>
      <c r="DI79" s="193" t="str">
        <f t="shared" si="164"/>
        <v/>
      </c>
      <c r="DJ79" s="193" t="str">
        <f t="shared" si="165"/>
        <v/>
      </c>
      <c r="DK79" s="193" t="str">
        <f t="shared" si="166"/>
        <v/>
      </c>
      <c r="DL79" s="193" t="str">
        <f t="shared" si="167"/>
        <v/>
      </c>
      <c r="DM79" s="193" t="str">
        <f t="shared" si="168"/>
        <v/>
      </c>
      <c r="DN79" s="193" t="str">
        <f t="shared" si="169"/>
        <v/>
      </c>
      <c r="DO79" s="193" t="str">
        <f t="shared" si="170"/>
        <v/>
      </c>
      <c r="DP79" s="193" t="str">
        <f t="shared" si="171"/>
        <v/>
      </c>
      <c r="DQ79" s="193" t="str">
        <f t="shared" si="172"/>
        <v/>
      </c>
      <c r="DR79" s="193"/>
      <c r="EA79" s="86"/>
      <c r="EB79" s="86"/>
      <c r="EC79" s="86"/>
      <c r="ED79" s="86"/>
      <c r="EE79" s="86"/>
      <c r="EF79" s="194">
        <f t="shared" si="173"/>
        <v>0</v>
      </c>
      <c r="EG79" s="194">
        <f t="shared" si="174"/>
        <v>0</v>
      </c>
      <c r="EH79" s="194">
        <f t="shared" si="175"/>
        <v>0</v>
      </c>
      <c r="EI79" s="194">
        <f t="shared" si="176"/>
        <v>0</v>
      </c>
      <c r="EJ79" s="194">
        <f t="shared" si="177"/>
        <v>0</v>
      </c>
      <c r="EK79" s="194">
        <f t="shared" si="178"/>
        <v>0</v>
      </c>
      <c r="EL79" s="194">
        <f t="shared" si="179"/>
        <v>0</v>
      </c>
      <c r="EM79" s="194">
        <f t="shared" si="180"/>
        <v>0</v>
      </c>
      <c r="EN79" s="194">
        <f t="shared" si="181"/>
        <v>0</v>
      </c>
      <c r="EO79" s="194">
        <f t="shared" si="182"/>
        <v>0</v>
      </c>
      <c r="EP79" s="194">
        <f t="shared" si="183"/>
        <v>0</v>
      </c>
      <c r="EQ79" s="194">
        <f t="shared" si="184"/>
        <v>0</v>
      </c>
      <c r="ER79" s="194">
        <v>0</v>
      </c>
      <c r="ES79" s="86"/>
      <c r="ET79" s="86"/>
      <c r="EU79" s="86"/>
      <c r="EV79" s="86"/>
      <c r="EW79" s="86"/>
    </row>
    <row r="80" spans="1:153" ht="16.149999999999999" customHeight="1" x14ac:dyDescent="0.2">
      <c r="A80" s="107" t="s">
        <v>39</v>
      </c>
      <c r="B80" s="100">
        <f t="shared" si="150"/>
        <v>0</v>
      </c>
      <c r="C80" s="40">
        <f t="shared" si="150"/>
        <v>0</v>
      </c>
      <c r="D80" s="192"/>
      <c r="E80" s="49"/>
      <c r="F80" s="32"/>
      <c r="G80" s="49"/>
      <c r="H80" s="32"/>
      <c r="I80" s="49"/>
      <c r="J80" s="32"/>
      <c r="K80" s="49"/>
      <c r="L80" s="32"/>
      <c r="M80" s="53"/>
      <c r="N80" s="9"/>
      <c r="O80" s="10"/>
      <c r="P80" s="7"/>
      <c r="Q80" s="10"/>
      <c r="R80" s="7"/>
      <c r="S80" s="10"/>
      <c r="T80" s="7"/>
      <c r="U80" s="10"/>
      <c r="V80" s="7"/>
      <c r="W80" s="10"/>
      <c r="X80" s="7"/>
      <c r="Y80" s="10"/>
      <c r="Z80" s="7"/>
      <c r="AA80" s="10"/>
      <c r="AB80" s="7"/>
      <c r="AC80" s="10"/>
      <c r="AD80" s="7"/>
      <c r="AE80" s="10"/>
      <c r="AF80" s="7"/>
      <c r="AG80" s="10"/>
      <c r="AH80" s="7"/>
      <c r="AI80" s="10"/>
      <c r="AJ80" s="7"/>
      <c r="AK80" s="10"/>
      <c r="AL80" s="7"/>
      <c r="AM80" s="10"/>
      <c r="AN80" s="7"/>
      <c r="AO80" s="10"/>
      <c r="AP80" s="7"/>
      <c r="AQ80" s="27"/>
      <c r="AR80" s="98"/>
      <c r="AS80" s="27"/>
      <c r="AT80" s="9"/>
      <c r="AU80" s="10"/>
      <c r="AV80" s="7"/>
      <c r="AW80" s="8"/>
      <c r="AX80" s="6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83"/>
      <c r="BK80" s="83"/>
      <c r="BL80" s="83"/>
      <c r="BM80" s="83"/>
      <c r="BV80" s="84"/>
      <c r="BW80" s="84"/>
      <c r="CA80" s="193" t="str">
        <f t="shared" si="151"/>
        <v/>
      </c>
      <c r="CB80" s="193" t="str">
        <f t="shared" si="152"/>
        <v/>
      </c>
      <c r="CC80" s="193" t="str">
        <f t="shared" si="153"/>
        <v/>
      </c>
      <c r="CD80" s="193" t="str">
        <f t="shared" si="154"/>
        <v/>
      </c>
      <c r="CE80" s="193" t="str">
        <f t="shared" si="155"/>
        <v/>
      </c>
      <c r="CF80" s="86"/>
      <c r="CG80" s="194">
        <f t="shared" si="156"/>
        <v>0</v>
      </c>
      <c r="CH80" s="194">
        <f t="shared" si="157"/>
        <v>0</v>
      </c>
      <c r="CI80" s="194">
        <f t="shared" si="158"/>
        <v>0</v>
      </c>
      <c r="CJ80" s="194">
        <f t="shared" si="159"/>
        <v>0</v>
      </c>
      <c r="CK80" s="194">
        <f t="shared" si="160"/>
        <v>0</v>
      </c>
      <c r="CL80" s="86"/>
      <c r="CM80" s="86"/>
      <c r="CN80" s="86"/>
      <c r="CO80" s="86"/>
      <c r="CP80" s="86"/>
      <c r="CQ80" s="86"/>
      <c r="CR80" s="86"/>
      <c r="CS80" s="86"/>
      <c r="CT80" s="86"/>
      <c r="DF80" s="193" t="str">
        <f t="shared" si="161"/>
        <v/>
      </c>
      <c r="DG80" s="193" t="str">
        <f t="shared" si="162"/>
        <v/>
      </c>
      <c r="DH80" s="193" t="str">
        <f t="shared" si="163"/>
        <v/>
      </c>
      <c r="DI80" s="193" t="str">
        <f t="shared" si="164"/>
        <v/>
      </c>
      <c r="DJ80" s="193" t="str">
        <f t="shared" si="165"/>
        <v/>
      </c>
      <c r="DK80" s="193" t="str">
        <f t="shared" si="166"/>
        <v/>
      </c>
      <c r="DL80" s="193" t="str">
        <f t="shared" si="167"/>
        <v/>
      </c>
      <c r="DM80" s="193" t="str">
        <f t="shared" si="168"/>
        <v/>
      </c>
      <c r="DN80" s="193" t="str">
        <f t="shared" si="169"/>
        <v/>
      </c>
      <c r="DO80" s="193" t="str">
        <f t="shared" si="170"/>
        <v/>
      </c>
      <c r="DP80" s="193" t="str">
        <f t="shared" si="171"/>
        <v/>
      </c>
      <c r="DQ80" s="193" t="str">
        <f t="shared" si="172"/>
        <v/>
      </c>
      <c r="DR80" s="193"/>
      <c r="EA80" s="86"/>
      <c r="EB80" s="86"/>
      <c r="EC80" s="86"/>
      <c r="ED80" s="86"/>
      <c r="EE80" s="86"/>
      <c r="EF80" s="194">
        <f t="shared" si="173"/>
        <v>0</v>
      </c>
      <c r="EG80" s="194">
        <f t="shared" si="174"/>
        <v>0</v>
      </c>
      <c r="EH80" s="194">
        <f t="shared" si="175"/>
        <v>0</v>
      </c>
      <c r="EI80" s="194">
        <f t="shared" si="176"/>
        <v>0</v>
      </c>
      <c r="EJ80" s="194">
        <f t="shared" si="177"/>
        <v>0</v>
      </c>
      <c r="EK80" s="194">
        <f t="shared" si="178"/>
        <v>0</v>
      </c>
      <c r="EL80" s="194">
        <f t="shared" si="179"/>
        <v>0</v>
      </c>
      <c r="EM80" s="194">
        <f t="shared" si="180"/>
        <v>0</v>
      </c>
      <c r="EN80" s="194">
        <f t="shared" si="181"/>
        <v>0</v>
      </c>
      <c r="EO80" s="194">
        <f t="shared" si="182"/>
        <v>0</v>
      </c>
      <c r="EP80" s="194">
        <f t="shared" si="183"/>
        <v>0</v>
      </c>
      <c r="EQ80" s="194">
        <f t="shared" si="184"/>
        <v>0</v>
      </c>
      <c r="ER80" s="194">
        <v>0</v>
      </c>
      <c r="ES80" s="86"/>
      <c r="ET80" s="86"/>
      <c r="EU80" s="86"/>
      <c r="EV80" s="86"/>
      <c r="EW80" s="86"/>
    </row>
    <row r="81" spans="1:153" ht="16.149999999999999" customHeight="1" x14ac:dyDescent="0.2">
      <c r="A81" s="107" t="s">
        <v>40</v>
      </c>
      <c r="B81" s="100">
        <f t="shared" si="150"/>
        <v>0</v>
      </c>
      <c r="C81" s="40">
        <f t="shared" si="150"/>
        <v>0</v>
      </c>
      <c r="D81" s="192"/>
      <c r="E81" s="49"/>
      <c r="F81" s="32"/>
      <c r="G81" s="49"/>
      <c r="H81" s="32"/>
      <c r="I81" s="49"/>
      <c r="J81" s="32"/>
      <c r="K81" s="49"/>
      <c r="L81" s="32"/>
      <c r="M81" s="53"/>
      <c r="N81" s="9"/>
      <c r="O81" s="10"/>
      <c r="P81" s="7"/>
      <c r="Q81" s="10"/>
      <c r="R81" s="7"/>
      <c r="S81" s="10"/>
      <c r="T81" s="7"/>
      <c r="U81" s="10"/>
      <c r="V81" s="7"/>
      <c r="W81" s="10"/>
      <c r="X81" s="7"/>
      <c r="Y81" s="10"/>
      <c r="Z81" s="7"/>
      <c r="AA81" s="10"/>
      <c r="AB81" s="7"/>
      <c r="AC81" s="10"/>
      <c r="AD81" s="7"/>
      <c r="AE81" s="10"/>
      <c r="AF81" s="7"/>
      <c r="AG81" s="10"/>
      <c r="AH81" s="7"/>
      <c r="AI81" s="10"/>
      <c r="AJ81" s="7"/>
      <c r="AK81" s="10"/>
      <c r="AL81" s="7"/>
      <c r="AM81" s="10"/>
      <c r="AN81" s="7"/>
      <c r="AO81" s="10"/>
      <c r="AP81" s="7"/>
      <c r="AQ81" s="27"/>
      <c r="AR81" s="98"/>
      <c r="AS81" s="27"/>
      <c r="AT81" s="9"/>
      <c r="AU81" s="10"/>
      <c r="AV81" s="7"/>
      <c r="AW81" s="8"/>
      <c r="AX81" s="6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83"/>
      <c r="BK81" s="83"/>
      <c r="BL81" s="83"/>
      <c r="BM81" s="83"/>
      <c r="BV81" s="84"/>
      <c r="BW81" s="84"/>
      <c r="CA81" s="193" t="str">
        <f t="shared" si="151"/>
        <v/>
      </c>
      <c r="CB81" s="193" t="str">
        <f t="shared" si="152"/>
        <v/>
      </c>
      <c r="CC81" s="193" t="str">
        <f t="shared" si="153"/>
        <v/>
      </c>
      <c r="CD81" s="193" t="str">
        <f t="shared" si="154"/>
        <v/>
      </c>
      <c r="CE81" s="193" t="str">
        <f t="shared" si="155"/>
        <v/>
      </c>
      <c r="CF81" s="86"/>
      <c r="CG81" s="194">
        <f t="shared" si="156"/>
        <v>0</v>
      </c>
      <c r="CH81" s="194">
        <f t="shared" si="157"/>
        <v>0</v>
      </c>
      <c r="CI81" s="194">
        <f t="shared" si="158"/>
        <v>0</v>
      </c>
      <c r="CJ81" s="194">
        <f t="shared" si="159"/>
        <v>0</v>
      </c>
      <c r="CK81" s="194">
        <f t="shared" si="160"/>
        <v>0</v>
      </c>
      <c r="CL81" s="86"/>
      <c r="CM81" s="86"/>
      <c r="CN81" s="86"/>
      <c r="CO81" s="86"/>
      <c r="CP81" s="86"/>
      <c r="CQ81" s="86"/>
      <c r="CR81" s="86"/>
      <c r="CS81" s="86"/>
      <c r="CT81" s="86"/>
      <c r="DF81" s="193" t="str">
        <f t="shared" si="161"/>
        <v/>
      </c>
      <c r="DG81" s="193" t="str">
        <f t="shared" si="162"/>
        <v/>
      </c>
      <c r="DH81" s="193" t="str">
        <f t="shared" si="163"/>
        <v/>
      </c>
      <c r="DI81" s="193" t="str">
        <f t="shared" si="164"/>
        <v/>
      </c>
      <c r="DJ81" s="193" t="str">
        <f t="shared" si="165"/>
        <v/>
      </c>
      <c r="DK81" s="193" t="str">
        <f t="shared" si="166"/>
        <v/>
      </c>
      <c r="DL81" s="193" t="str">
        <f t="shared" si="167"/>
        <v/>
      </c>
      <c r="DM81" s="193" t="str">
        <f t="shared" si="168"/>
        <v/>
      </c>
      <c r="DN81" s="193" t="str">
        <f t="shared" si="169"/>
        <v/>
      </c>
      <c r="DO81" s="193" t="str">
        <f t="shared" si="170"/>
        <v/>
      </c>
      <c r="DP81" s="193" t="str">
        <f t="shared" si="171"/>
        <v/>
      </c>
      <c r="DQ81" s="193" t="str">
        <f t="shared" si="172"/>
        <v/>
      </c>
      <c r="DR81" s="193"/>
      <c r="EA81" s="86"/>
      <c r="EB81" s="86"/>
      <c r="EC81" s="86"/>
      <c r="ED81" s="86"/>
      <c r="EE81" s="86"/>
      <c r="EF81" s="194">
        <f t="shared" si="173"/>
        <v>0</v>
      </c>
      <c r="EG81" s="194">
        <f t="shared" si="174"/>
        <v>0</v>
      </c>
      <c r="EH81" s="194">
        <f t="shared" si="175"/>
        <v>0</v>
      </c>
      <c r="EI81" s="194">
        <f t="shared" si="176"/>
        <v>0</v>
      </c>
      <c r="EJ81" s="194">
        <f t="shared" si="177"/>
        <v>0</v>
      </c>
      <c r="EK81" s="194">
        <f t="shared" si="178"/>
        <v>0</v>
      </c>
      <c r="EL81" s="194">
        <f t="shared" si="179"/>
        <v>0</v>
      </c>
      <c r="EM81" s="194">
        <f t="shared" si="180"/>
        <v>0</v>
      </c>
      <c r="EN81" s="194">
        <f t="shared" si="181"/>
        <v>0</v>
      </c>
      <c r="EO81" s="194">
        <f t="shared" si="182"/>
        <v>0</v>
      </c>
      <c r="EP81" s="194">
        <f t="shared" si="183"/>
        <v>0</v>
      </c>
      <c r="EQ81" s="194">
        <f t="shared" si="184"/>
        <v>0</v>
      </c>
      <c r="ER81" s="194">
        <v>0</v>
      </c>
      <c r="ES81" s="86"/>
      <c r="ET81" s="86"/>
      <c r="EU81" s="86"/>
      <c r="EV81" s="86"/>
      <c r="EW81" s="86"/>
    </row>
    <row r="82" spans="1:153" ht="16.149999999999999" customHeight="1" x14ac:dyDescent="0.2">
      <c r="A82" s="110" t="s">
        <v>41</v>
      </c>
      <c r="B82" s="100">
        <f t="shared" si="150"/>
        <v>0</v>
      </c>
      <c r="C82" s="40">
        <f t="shared" si="150"/>
        <v>0</v>
      </c>
      <c r="D82" s="192"/>
      <c r="E82" s="49"/>
      <c r="F82" s="32"/>
      <c r="G82" s="49"/>
      <c r="H82" s="32"/>
      <c r="I82" s="49"/>
      <c r="J82" s="32"/>
      <c r="K82" s="49"/>
      <c r="L82" s="32"/>
      <c r="M82" s="53"/>
      <c r="N82" s="9"/>
      <c r="O82" s="10"/>
      <c r="P82" s="7"/>
      <c r="Q82" s="10"/>
      <c r="R82" s="7"/>
      <c r="S82" s="10"/>
      <c r="T82" s="7"/>
      <c r="U82" s="10"/>
      <c r="V82" s="7"/>
      <c r="W82" s="10"/>
      <c r="X82" s="7"/>
      <c r="Y82" s="10"/>
      <c r="Z82" s="7"/>
      <c r="AA82" s="10"/>
      <c r="AB82" s="7"/>
      <c r="AC82" s="10"/>
      <c r="AD82" s="7"/>
      <c r="AE82" s="10"/>
      <c r="AF82" s="7"/>
      <c r="AG82" s="10"/>
      <c r="AH82" s="7"/>
      <c r="AI82" s="10"/>
      <c r="AJ82" s="7"/>
      <c r="AK82" s="10"/>
      <c r="AL82" s="7"/>
      <c r="AM82" s="10"/>
      <c r="AN82" s="7"/>
      <c r="AO82" s="10"/>
      <c r="AP82" s="7"/>
      <c r="AQ82" s="27"/>
      <c r="AR82" s="98"/>
      <c r="AS82" s="27"/>
      <c r="AT82" s="9"/>
      <c r="AU82" s="10"/>
      <c r="AV82" s="7"/>
      <c r="AW82" s="8"/>
      <c r="AX82" s="6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83"/>
      <c r="BK82" s="83"/>
      <c r="BL82" s="83"/>
      <c r="BM82" s="83"/>
      <c r="BV82" s="84"/>
      <c r="BW82" s="84"/>
      <c r="CA82" s="193" t="str">
        <f t="shared" si="151"/>
        <v/>
      </c>
      <c r="CB82" s="193" t="str">
        <f t="shared" si="152"/>
        <v/>
      </c>
      <c r="CC82" s="193" t="str">
        <f t="shared" si="153"/>
        <v/>
      </c>
      <c r="CD82" s="193" t="str">
        <f t="shared" si="154"/>
        <v/>
      </c>
      <c r="CE82" s="193" t="str">
        <f t="shared" si="155"/>
        <v/>
      </c>
      <c r="CF82" s="86"/>
      <c r="CG82" s="194">
        <f t="shared" si="156"/>
        <v>0</v>
      </c>
      <c r="CH82" s="194">
        <f t="shared" si="157"/>
        <v>0</v>
      </c>
      <c r="CI82" s="194">
        <f t="shared" si="158"/>
        <v>0</v>
      </c>
      <c r="CJ82" s="194">
        <f t="shared" si="159"/>
        <v>0</v>
      </c>
      <c r="CK82" s="194">
        <f t="shared" si="160"/>
        <v>0</v>
      </c>
      <c r="CL82" s="86"/>
      <c r="CM82" s="86"/>
      <c r="CN82" s="86"/>
      <c r="CO82" s="86"/>
      <c r="CP82" s="86"/>
      <c r="CQ82" s="86"/>
      <c r="CR82" s="86"/>
      <c r="CS82" s="86"/>
      <c r="CT82" s="86"/>
      <c r="DF82" s="193" t="str">
        <f t="shared" si="161"/>
        <v/>
      </c>
      <c r="DG82" s="193" t="str">
        <f t="shared" si="162"/>
        <v/>
      </c>
      <c r="DH82" s="193" t="str">
        <f t="shared" si="163"/>
        <v/>
      </c>
      <c r="DI82" s="193" t="str">
        <f t="shared" si="164"/>
        <v/>
      </c>
      <c r="DJ82" s="193" t="str">
        <f t="shared" si="165"/>
        <v/>
      </c>
      <c r="DK82" s="193" t="str">
        <f t="shared" si="166"/>
        <v/>
      </c>
      <c r="DL82" s="193" t="str">
        <f t="shared" si="167"/>
        <v/>
      </c>
      <c r="DM82" s="193" t="str">
        <f t="shared" si="168"/>
        <v/>
      </c>
      <c r="DN82" s="193" t="str">
        <f t="shared" si="169"/>
        <v/>
      </c>
      <c r="DO82" s="193" t="str">
        <f t="shared" si="170"/>
        <v/>
      </c>
      <c r="DP82" s="193" t="str">
        <f t="shared" si="171"/>
        <v/>
      </c>
      <c r="DQ82" s="193" t="str">
        <f t="shared" si="172"/>
        <v/>
      </c>
      <c r="DR82" s="193"/>
      <c r="EA82" s="86"/>
      <c r="EB82" s="86"/>
      <c r="EC82" s="86"/>
      <c r="ED82" s="86"/>
      <c r="EE82" s="86"/>
      <c r="EF82" s="194">
        <f t="shared" si="173"/>
        <v>0</v>
      </c>
      <c r="EG82" s="194">
        <f t="shared" si="174"/>
        <v>0</v>
      </c>
      <c r="EH82" s="194">
        <f t="shared" si="175"/>
        <v>0</v>
      </c>
      <c r="EI82" s="194">
        <f t="shared" si="176"/>
        <v>0</v>
      </c>
      <c r="EJ82" s="194">
        <f t="shared" si="177"/>
        <v>0</v>
      </c>
      <c r="EK82" s="194">
        <f t="shared" si="178"/>
        <v>0</v>
      </c>
      <c r="EL82" s="194">
        <f t="shared" si="179"/>
        <v>0</v>
      </c>
      <c r="EM82" s="194">
        <f t="shared" si="180"/>
        <v>0</v>
      </c>
      <c r="EN82" s="194">
        <f t="shared" si="181"/>
        <v>0</v>
      </c>
      <c r="EO82" s="194">
        <f t="shared" si="182"/>
        <v>0</v>
      </c>
      <c r="EP82" s="194">
        <f t="shared" si="183"/>
        <v>0</v>
      </c>
      <c r="EQ82" s="194">
        <f t="shared" si="184"/>
        <v>0</v>
      </c>
      <c r="ER82" s="194">
        <v>0</v>
      </c>
      <c r="ES82" s="86"/>
      <c r="ET82" s="86"/>
      <c r="EU82" s="86"/>
      <c r="EV82" s="86"/>
      <c r="EW82" s="86"/>
    </row>
    <row r="83" spans="1:153" ht="16.149999999999999" customHeight="1" x14ac:dyDescent="0.2">
      <c r="A83" s="110" t="s">
        <v>42</v>
      </c>
      <c r="B83" s="100">
        <f t="shared" si="150"/>
        <v>0</v>
      </c>
      <c r="C83" s="40">
        <f t="shared" si="150"/>
        <v>0</v>
      </c>
      <c r="D83" s="192"/>
      <c r="E83" s="49"/>
      <c r="F83" s="32"/>
      <c r="G83" s="49"/>
      <c r="H83" s="32"/>
      <c r="I83" s="49"/>
      <c r="J83" s="32"/>
      <c r="K83" s="49"/>
      <c r="L83" s="32"/>
      <c r="M83" s="53"/>
      <c r="N83" s="9"/>
      <c r="O83" s="10"/>
      <c r="P83" s="7"/>
      <c r="Q83" s="10"/>
      <c r="R83" s="7"/>
      <c r="S83" s="10"/>
      <c r="T83" s="7"/>
      <c r="U83" s="10"/>
      <c r="V83" s="7"/>
      <c r="W83" s="10"/>
      <c r="X83" s="7"/>
      <c r="Y83" s="10"/>
      <c r="Z83" s="7"/>
      <c r="AA83" s="10"/>
      <c r="AB83" s="7"/>
      <c r="AC83" s="10"/>
      <c r="AD83" s="7"/>
      <c r="AE83" s="10"/>
      <c r="AF83" s="7"/>
      <c r="AG83" s="10"/>
      <c r="AH83" s="7"/>
      <c r="AI83" s="10"/>
      <c r="AJ83" s="7"/>
      <c r="AK83" s="10"/>
      <c r="AL83" s="7"/>
      <c r="AM83" s="10"/>
      <c r="AN83" s="7"/>
      <c r="AO83" s="10"/>
      <c r="AP83" s="7"/>
      <c r="AQ83" s="27"/>
      <c r="AR83" s="9"/>
      <c r="AS83" s="27"/>
      <c r="AT83" s="9"/>
      <c r="AU83" s="10"/>
      <c r="AV83" s="7"/>
      <c r="AW83" s="8"/>
      <c r="AX83" s="6"/>
      <c r="AY83" s="99"/>
      <c r="AZ83" s="99"/>
      <c r="BA83" s="99"/>
      <c r="BB83" s="99"/>
      <c r="BC83" s="99"/>
      <c r="BD83" s="99"/>
      <c r="BE83" s="99"/>
      <c r="BF83" s="99"/>
      <c r="BG83" s="99"/>
      <c r="BH83" s="99"/>
      <c r="BI83" s="99"/>
      <c r="BJ83" s="83"/>
      <c r="BK83" s="83"/>
      <c r="BL83" s="83"/>
      <c r="BM83" s="83"/>
      <c r="BV83" s="84"/>
      <c r="BW83" s="84"/>
      <c r="CA83" s="193" t="str">
        <f t="shared" si="151"/>
        <v/>
      </c>
      <c r="CB83" s="193" t="str">
        <f t="shared" si="152"/>
        <v/>
      </c>
      <c r="CC83" s="193" t="str">
        <f t="shared" si="153"/>
        <v/>
      </c>
      <c r="CD83" s="193" t="str">
        <f t="shared" si="154"/>
        <v/>
      </c>
      <c r="CE83" s="193" t="str">
        <f t="shared" si="155"/>
        <v/>
      </c>
      <c r="CF83" s="86"/>
      <c r="CG83" s="194">
        <f t="shared" si="156"/>
        <v>0</v>
      </c>
      <c r="CH83" s="194">
        <f t="shared" si="157"/>
        <v>0</v>
      </c>
      <c r="CI83" s="194">
        <f t="shared" si="158"/>
        <v>0</v>
      </c>
      <c r="CJ83" s="194">
        <f t="shared" si="159"/>
        <v>0</v>
      </c>
      <c r="CK83" s="194">
        <f t="shared" si="160"/>
        <v>0</v>
      </c>
      <c r="CL83" s="86"/>
      <c r="CM83" s="86"/>
      <c r="CN83" s="86"/>
      <c r="CO83" s="86"/>
      <c r="CP83" s="86"/>
      <c r="CQ83" s="86"/>
      <c r="CR83" s="86"/>
      <c r="CS83" s="86"/>
      <c r="CT83" s="86"/>
      <c r="DF83" s="193" t="str">
        <f t="shared" si="161"/>
        <v/>
      </c>
      <c r="DG83" s="193" t="str">
        <f t="shared" si="162"/>
        <v/>
      </c>
      <c r="DH83" s="193" t="str">
        <f t="shared" si="163"/>
        <v/>
      </c>
      <c r="DI83" s="193" t="str">
        <f t="shared" si="164"/>
        <v/>
      </c>
      <c r="DJ83" s="193" t="str">
        <f t="shared" si="165"/>
        <v/>
      </c>
      <c r="DK83" s="193" t="str">
        <f t="shared" si="166"/>
        <v/>
      </c>
      <c r="DL83" s="193" t="str">
        <f t="shared" si="167"/>
        <v/>
      </c>
      <c r="DM83" s="193" t="str">
        <f t="shared" si="168"/>
        <v/>
      </c>
      <c r="DN83" s="193" t="str">
        <f t="shared" si="169"/>
        <v/>
      </c>
      <c r="DO83" s="193" t="str">
        <f t="shared" si="170"/>
        <v/>
      </c>
      <c r="DP83" s="193" t="str">
        <f t="shared" si="171"/>
        <v/>
      </c>
      <c r="DQ83" s="193" t="str">
        <f t="shared" si="172"/>
        <v/>
      </c>
      <c r="DR83" s="193"/>
      <c r="EA83" s="86"/>
      <c r="EB83" s="86"/>
      <c r="EC83" s="86"/>
      <c r="ED83" s="86"/>
      <c r="EE83" s="86"/>
      <c r="EF83" s="194">
        <f t="shared" si="173"/>
        <v>0</v>
      </c>
      <c r="EG83" s="194">
        <f t="shared" si="174"/>
        <v>0</v>
      </c>
      <c r="EH83" s="194">
        <f t="shared" si="175"/>
        <v>0</v>
      </c>
      <c r="EI83" s="194">
        <f t="shared" si="176"/>
        <v>0</v>
      </c>
      <c r="EJ83" s="194">
        <f t="shared" si="177"/>
        <v>0</v>
      </c>
      <c r="EK83" s="194">
        <f t="shared" si="178"/>
        <v>0</v>
      </c>
      <c r="EL83" s="194">
        <f t="shared" si="179"/>
        <v>0</v>
      </c>
      <c r="EM83" s="194">
        <f t="shared" si="180"/>
        <v>0</v>
      </c>
      <c r="EN83" s="194">
        <f t="shared" si="181"/>
        <v>0</v>
      </c>
      <c r="EO83" s="194">
        <f t="shared" si="182"/>
        <v>0</v>
      </c>
      <c r="EP83" s="194">
        <f t="shared" si="183"/>
        <v>0</v>
      </c>
      <c r="EQ83" s="194">
        <f t="shared" si="184"/>
        <v>0</v>
      </c>
      <c r="ER83" s="194">
        <v>0</v>
      </c>
      <c r="ES83" s="86"/>
      <c r="ET83" s="86"/>
      <c r="EU83" s="86"/>
      <c r="EV83" s="86"/>
      <c r="EW83" s="86"/>
    </row>
    <row r="84" spans="1:153" ht="16.149999999999999" customHeight="1" x14ac:dyDescent="0.2">
      <c r="A84" s="111" t="s">
        <v>43</v>
      </c>
      <c r="B84" s="100">
        <f t="shared" si="150"/>
        <v>0</v>
      </c>
      <c r="C84" s="40">
        <f t="shared" si="150"/>
        <v>0</v>
      </c>
      <c r="D84" s="192"/>
      <c r="E84" s="49"/>
      <c r="F84" s="32"/>
      <c r="G84" s="49"/>
      <c r="H84" s="32"/>
      <c r="I84" s="49"/>
      <c r="J84" s="32"/>
      <c r="K84" s="49"/>
      <c r="L84" s="32"/>
      <c r="M84" s="53"/>
      <c r="N84" s="9"/>
      <c r="O84" s="10"/>
      <c r="P84" s="7"/>
      <c r="Q84" s="10"/>
      <c r="R84" s="7"/>
      <c r="S84" s="10"/>
      <c r="T84" s="7"/>
      <c r="U84" s="10"/>
      <c r="V84" s="7"/>
      <c r="W84" s="10"/>
      <c r="X84" s="7"/>
      <c r="Y84" s="10"/>
      <c r="Z84" s="7"/>
      <c r="AA84" s="10"/>
      <c r="AB84" s="7"/>
      <c r="AC84" s="10"/>
      <c r="AD84" s="7"/>
      <c r="AE84" s="10"/>
      <c r="AF84" s="7"/>
      <c r="AG84" s="10"/>
      <c r="AH84" s="7"/>
      <c r="AI84" s="10"/>
      <c r="AJ84" s="7"/>
      <c r="AK84" s="10"/>
      <c r="AL84" s="7"/>
      <c r="AM84" s="10"/>
      <c r="AN84" s="7"/>
      <c r="AO84" s="10"/>
      <c r="AP84" s="7"/>
      <c r="AQ84" s="27"/>
      <c r="AR84" s="98"/>
      <c r="AS84" s="27"/>
      <c r="AT84" s="9"/>
      <c r="AU84" s="10"/>
      <c r="AV84" s="7"/>
      <c r="AW84" s="8"/>
      <c r="AX84" s="6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83"/>
      <c r="BK84" s="83"/>
      <c r="BL84" s="83"/>
      <c r="BM84" s="83"/>
      <c r="BV84" s="84"/>
      <c r="BW84" s="84"/>
      <c r="CA84" s="193" t="str">
        <f t="shared" si="151"/>
        <v/>
      </c>
      <c r="CB84" s="193" t="str">
        <f t="shared" si="152"/>
        <v/>
      </c>
      <c r="CC84" s="193" t="str">
        <f t="shared" si="153"/>
        <v/>
      </c>
      <c r="CD84" s="193" t="str">
        <f t="shared" si="154"/>
        <v/>
      </c>
      <c r="CE84" s="193" t="str">
        <f t="shared" si="155"/>
        <v/>
      </c>
      <c r="CF84" s="86"/>
      <c r="CG84" s="194">
        <f t="shared" si="156"/>
        <v>0</v>
      </c>
      <c r="CH84" s="194">
        <f t="shared" si="157"/>
        <v>0</v>
      </c>
      <c r="CI84" s="194">
        <f t="shared" si="158"/>
        <v>0</v>
      </c>
      <c r="CJ84" s="194">
        <f t="shared" si="159"/>
        <v>0</v>
      </c>
      <c r="CK84" s="194">
        <f t="shared" si="160"/>
        <v>0</v>
      </c>
      <c r="CL84" s="86"/>
      <c r="CM84" s="86"/>
      <c r="CN84" s="86"/>
      <c r="CO84" s="86"/>
      <c r="CP84" s="86"/>
      <c r="CQ84" s="86"/>
      <c r="CR84" s="86"/>
      <c r="CS84" s="86"/>
      <c r="CT84" s="86"/>
      <c r="DF84" s="193" t="str">
        <f t="shared" si="161"/>
        <v/>
      </c>
      <c r="DG84" s="193" t="str">
        <f t="shared" si="162"/>
        <v/>
      </c>
      <c r="DH84" s="193" t="str">
        <f t="shared" si="163"/>
        <v/>
      </c>
      <c r="DI84" s="193" t="str">
        <f t="shared" si="164"/>
        <v/>
      </c>
      <c r="DJ84" s="193" t="str">
        <f t="shared" si="165"/>
        <v/>
      </c>
      <c r="DK84" s="193" t="str">
        <f t="shared" si="166"/>
        <v/>
      </c>
      <c r="DL84" s="193" t="str">
        <f t="shared" si="167"/>
        <v/>
      </c>
      <c r="DM84" s="193" t="str">
        <f t="shared" si="168"/>
        <v/>
      </c>
      <c r="DN84" s="193" t="str">
        <f t="shared" si="169"/>
        <v/>
      </c>
      <c r="DO84" s="193" t="str">
        <f t="shared" si="170"/>
        <v/>
      </c>
      <c r="DP84" s="193" t="str">
        <f t="shared" si="171"/>
        <v/>
      </c>
      <c r="DQ84" s="193" t="str">
        <f t="shared" si="172"/>
        <v/>
      </c>
      <c r="DR84" s="193"/>
      <c r="EA84" s="86"/>
      <c r="EB84" s="86"/>
      <c r="EC84" s="86"/>
      <c r="ED84" s="86"/>
      <c r="EE84" s="86"/>
      <c r="EF84" s="194">
        <f t="shared" si="173"/>
        <v>0</v>
      </c>
      <c r="EG84" s="194">
        <f t="shared" si="174"/>
        <v>0</v>
      </c>
      <c r="EH84" s="194">
        <f t="shared" si="175"/>
        <v>0</v>
      </c>
      <c r="EI84" s="194">
        <f t="shared" si="176"/>
        <v>0</v>
      </c>
      <c r="EJ84" s="194">
        <f t="shared" si="177"/>
        <v>0</v>
      </c>
      <c r="EK84" s="194">
        <f t="shared" si="178"/>
        <v>0</v>
      </c>
      <c r="EL84" s="194">
        <f t="shared" si="179"/>
        <v>0</v>
      </c>
      <c r="EM84" s="194">
        <f t="shared" si="180"/>
        <v>0</v>
      </c>
      <c r="EN84" s="194">
        <f t="shared" si="181"/>
        <v>0</v>
      </c>
      <c r="EO84" s="194">
        <f t="shared" si="182"/>
        <v>0</v>
      </c>
      <c r="EP84" s="194">
        <f t="shared" si="183"/>
        <v>0</v>
      </c>
      <c r="EQ84" s="194">
        <f t="shared" si="184"/>
        <v>0</v>
      </c>
      <c r="ER84" s="194">
        <v>0</v>
      </c>
      <c r="ES84" s="86"/>
      <c r="ET84" s="86"/>
      <c r="EU84" s="86"/>
      <c r="EV84" s="86"/>
      <c r="EW84" s="86"/>
    </row>
    <row r="85" spans="1:153" ht="16.149999999999999" customHeight="1" x14ac:dyDescent="0.2">
      <c r="A85" s="111" t="s">
        <v>44</v>
      </c>
      <c r="B85" s="100">
        <f t="shared" si="150"/>
        <v>0</v>
      </c>
      <c r="C85" s="40">
        <f t="shared" si="150"/>
        <v>0</v>
      </c>
      <c r="D85" s="192"/>
      <c r="E85" s="49"/>
      <c r="F85" s="32"/>
      <c r="G85" s="49"/>
      <c r="H85" s="32"/>
      <c r="I85" s="49"/>
      <c r="J85" s="32"/>
      <c r="K85" s="49"/>
      <c r="L85" s="32"/>
      <c r="M85" s="53"/>
      <c r="N85" s="9"/>
      <c r="O85" s="10"/>
      <c r="P85" s="7"/>
      <c r="Q85" s="10"/>
      <c r="R85" s="7"/>
      <c r="S85" s="10"/>
      <c r="T85" s="7"/>
      <c r="U85" s="10"/>
      <c r="V85" s="7"/>
      <c r="W85" s="10"/>
      <c r="X85" s="7"/>
      <c r="Y85" s="10"/>
      <c r="Z85" s="7"/>
      <c r="AA85" s="10"/>
      <c r="AB85" s="7"/>
      <c r="AC85" s="10"/>
      <c r="AD85" s="7"/>
      <c r="AE85" s="10"/>
      <c r="AF85" s="7"/>
      <c r="AG85" s="10"/>
      <c r="AH85" s="7"/>
      <c r="AI85" s="10"/>
      <c r="AJ85" s="7"/>
      <c r="AK85" s="10"/>
      <c r="AL85" s="7"/>
      <c r="AM85" s="10"/>
      <c r="AN85" s="7"/>
      <c r="AO85" s="10"/>
      <c r="AP85" s="7"/>
      <c r="AQ85" s="27"/>
      <c r="AR85" s="98"/>
      <c r="AS85" s="27"/>
      <c r="AT85" s="9"/>
      <c r="AU85" s="10"/>
      <c r="AV85" s="7"/>
      <c r="AW85" s="8"/>
      <c r="AX85" s="6"/>
      <c r="AY85" s="99"/>
      <c r="AZ85" s="99"/>
      <c r="BA85" s="99"/>
      <c r="BB85" s="99"/>
      <c r="BC85" s="99"/>
      <c r="BD85" s="99"/>
      <c r="BE85" s="99"/>
      <c r="BF85" s="99"/>
      <c r="BG85" s="99"/>
      <c r="BH85" s="99"/>
      <c r="BI85" s="99"/>
      <c r="BJ85" s="83"/>
      <c r="BK85" s="83"/>
      <c r="BL85" s="83"/>
      <c r="BM85" s="83"/>
      <c r="BV85" s="84"/>
      <c r="BW85" s="84"/>
      <c r="CA85" s="193" t="str">
        <f t="shared" si="151"/>
        <v/>
      </c>
      <c r="CB85" s="193" t="str">
        <f t="shared" si="152"/>
        <v/>
      </c>
      <c r="CC85" s="193" t="str">
        <f t="shared" si="153"/>
        <v/>
      </c>
      <c r="CD85" s="193" t="str">
        <f t="shared" si="154"/>
        <v/>
      </c>
      <c r="CE85" s="193" t="str">
        <f t="shared" si="155"/>
        <v/>
      </c>
      <c r="CF85" s="86"/>
      <c r="CG85" s="194">
        <f t="shared" si="156"/>
        <v>0</v>
      </c>
      <c r="CH85" s="194">
        <f t="shared" si="157"/>
        <v>0</v>
      </c>
      <c r="CI85" s="194">
        <f t="shared" si="158"/>
        <v>0</v>
      </c>
      <c r="CJ85" s="194">
        <f t="shared" si="159"/>
        <v>0</v>
      </c>
      <c r="CK85" s="194">
        <f t="shared" si="160"/>
        <v>0</v>
      </c>
      <c r="CL85" s="86"/>
      <c r="CM85" s="86"/>
      <c r="CN85" s="86"/>
      <c r="CO85" s="86"/>
      <c r="CP85" s="86"/>
      <c r="CQ85" s="86"/>
      <c r="CR85" s="86"/>
      <c r="CS85" s="86"/>
      <c r="CT85" s="86"/>
      <c r="DF85" s="193" t="str">
        <f t="shared" si="161"/>
        <v/>
      </c>
      <c r="DG85" s="193" t="str">
        <f t="shared" si="162"/>
        <v/>
      </c>
      <c r="DH85" s="193" t="str">
        <f t="shared" si="163"/>
        <v/>
      </c>
      <c r="DI85" s="193" t="str">
        <f t="shared" si="164"/>
        <v/>
      </c>
      <c r="DJ85" s="193" t="str">
        <f t="shared" si="165"/>
        <v/>
      </c>
      <c r="DK85" s="193" t="str">
        <f t="shared" si="166"/>
        <v/>
      </c>
      <c r="DL85" s="193" t="str">
        <f t="shared" si="167"/>
        <v/>
      </c>
      <c r="DM85" s="193" t="str">
        <f t="shared" si="168"/>
        <v/>
      </c>
      <c r="DN85" s="193" t="str">
        <f t="shared" si="169"/>
        <v/>
      </c>
      <c r="DO85" s="193" t="str">
        <f t="shared" si="170"/>
        <v/>
      </c>
      <c r="DP85" s="193" t="str">
        <f t="shared" si="171"/>
        <v/>
      </c>
      <c r="DQ85" s="193" t="str">
        <f t="shared" si="172"/>
        <v/>
      </c>
      <c r="DR85" s="193"/>
      <c r="EA85" s="86"/>
      <c r="EB85" s="86"/>
      <c r="EC85" s="86"/>
      <c r="ED85" s="86"/>
      <c r="EE85" s="86"/>
      <c r="EF85" s="194">
        <f t="shared" si="173"/>
        <v>0</v>
      </c>
      <c r="EG85" s="194">
        <f t="shared" si="174"/>
        <v>0</v>
      </c>
      <c r="EH85" s="194">
        <f t="shared" si="175"/>
        <v>0</v>
      </c>
      <c r="EI85" s="194">
        <f t="shared" si="176"/>
        <v>0</v>
      </c>
      <c r="EJ85" s="194">
        <f t="shared" si="177"/>
        <v>0</v>
      </c>
      <c r="EK85" s="194">
        <f t="shared" si="178"/>
        <v>0</v>
      </c>
      <c r="EL85" s="194">
        <f t="shared" si="179"/>
        <v>0</v>
      </c>
      <c r="EM85" s="194">
        <f t="shared" si="180"/>
        <v>0</v>
      </c>
      <c r="EN85" s="194">
        <f t="shared" si="181"/>
        <v>0</v>
      </c>
      <c r="EO85" s="194">
        <f t="shared" si="182"/>
        <v>0</v>
      </c>
      <c r="EP85" s="194">
        <f t="shared" si="183"/>
        <v>0</v>
      </c>
      <c r="EQ85" s="194">
        <f t="shared" si="184"/>
        <v>0</v>
      </c>
      <c r="ER85" s="194">
        <v>0</v>
      </c>
      <c r="ES85" s="86"/>
      <c r="ET85" s="86"/>
      <c r="EU85" s="86"/>
      <c r="EV85" s="86"/>
      <c r="EW85" s="86"/>
    </row>
    <row r="86" spans="1:153" ht="16.149999999999999" customHeight="1" x14ac:dyDescent="0.2">
      <c r="A86" s="111" t="s">
        <v>45</v>
      </c>
      <c r="B86" s="195">
        <f>+D86+F86+H86+J86+L86+N86+P86+R86+T86+V86+X86+Z86+AB86+AD86+AF86+AH86+AJ86+AL86+AN86+AP86</f>
        <v>0</v>
      </c>
      <c r="C86" s="40">
        <f>+E86+G86+I86+K86+M86+O86+Q86+S86+U86+W86+Y86+AA86+AC86+AE86+AG86+AI86+AK86+AM86+AO86+AQ86</f>
        <v>0</v>
      </c>
      <c r="D86" s="9"/>
      <c r="E86" s="10"/>
      <c r="F86" s="7"/>
      <c r="G86" s="10"/>
      <c r="H86" s="7"/>
      <c r="I86" s="8"/>
      <c r="J86" s="9"/>
      <c r="K86" s="9"/>
      <c r="L86" s="7"/>
      <c r="M86" s="8"/>
      <c r="N86" s="9"/>
      <c r="O86" s="10"/>
      <c r="P86" s="7"/>
      <c r="Q86" s="10"/>
      <c r="R86" s="7"/>
      <c r="S86" s="10"/>
      <c r="T86" s="7"/>
      <c r="U86" s="10"/>
      <c r="V86" s="7"/>
      <c r="W86" s="10"/>
      <c r="X86" s="7"/>
      <c r="Y86" s="10"/>
      <c r="Z86" s="7"/>
      <c r="AA86" s="10"/>
      <c r="AB86" s="7"/>
      <c r="AC86" s="10"/>
      <c r="AD86" s="7"/>
      <c r="AE86" s="10"/>
      <c r="AF86" s="7"/>
      <c r="AG86" s="10"/>
      <c r="AH86" s="7"/>
      <c r="AI86" s="10"/>
      <c r="AJ86" s="7"/>
      <c r="AK86" s="10"/>
      <c r="AL86" s="7"/>
      <c r="AM86" s="10"/>
      <c r="AN86" s="7"/>
      <c r="AO86" s="10"/>
      <c r="AP86" s="7"/>
      <c r="AQ86" s="27"/>
      <c r="AR86" s="98"/>
      <c r="AS86" s="27"/>
      <c r="AT86" s="9"/>
      <c r="AU86" s="10"/>
      <c r="AV86" s="7"/>
      <c r="AW86" s="8"/>
      <c r="AX86" s="6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83"/>
      <c r="BK86" s="83"/>
      <c r="BL86" s="83"/>
      <c r="BM86" s="83"/>
      <c r="BV86" s="84"/>
      <c r="BW86" s="84"/>
      <c r="CA86" s="193" t="str">
        <f t="shared" si="151"/>
        <v/>
      </c>
      <c r="CB86" s="193" t="str">
        <f t="shared" si="152"/>
        <v/>
      </c>
      <c r="CC86" s="193" t="str">
        <f t="shared" si="153"/>
        <v/>
      </c>
      <c r="CD86" s="193" t="str">
        <f t="shared" si="154"/>
        <v/>
      </c>
      <c r="CE86" s="193" t="str">
        <f t="shared" si="155"/>
        <v/>
      </c>
      <c r="CF86" s="86"/>
      <c r="CG86" s="194">
        <f t="shared" si="156"/>
        <v>0</v>
      </c>
      <c r="CH86" s="194">
        <f t="shared" si="157"/>
        <v>0</v>
      </c>
      <c r="CI86" s="194">
        <f t="shared" si="158"/>
        <v>0</v>
      </c>
      <c r="CJ86" s="194">
        <f t="shared" si="159"/>
        <v>0</v>
      </c>
      <c r="CK86" s="194">
        <f t="shared" si="160"/>
        <v>0</v>
      </c>
      <c r="CL86" s="86"/>
      <c r="CM86" s="86"/>
      <c r="CN86" s="86"/>
      <c r="CO86" s="86"/>
      <c r="CP86" s="86"/>
      <c r="CQ86" s="86"/>
      <c r="CR86" s="86"/>
      <c r="CS86" s="86"/>
      <c r="CT86" s="86"/>
      <c r="DA86" s="193" t="str">
        <f>IF(D86&lt;E86,"* Los Procesados deben ser mayor o igual a los Reactivos en los Menor de 6 meses. ","")</f>
        <v/>
      </c>
      <c r="DB86" s="193" t="str">
        <f>IF(F86&lt;G86,"* Los Procesados deben ser mayor o igual a los Reactivos en los 6 a 11 meses. ","")</f>
        <v/>
      </c>
      <c r="DC86" s="193" t="str">
        <f>IF(H86&lt;I86,"* Los Procesados deben ser mayor o igual a los Reactivos en los 12-24 meses. ","")</f>
        <v/>
      </c>
      <c r="DD86" s="193" t="str">
        <f>IF(J86&lt;K86,"* Los Procesados deben ser mayor o igual a los Reactivos en los 3 a 4. ","")</f>
        <v/>
      </c>
      <c r="DE86" s="193" t="str">
        <f>IF(L86&lt;M86,"* Los Procesados deben ser mayor o igual a los Reactivos en los 5 a 9. ","")</f>
        <v/>
      </c>
      <c r="DF86" s="193" t="str">
        <f t="shared" si="161"/>
        <v/>
      </c>
      <c r="DG86" s="193" t="str">
        <f t="shared" si="162"/>
        <v/>
      </c>
      <c r="DH86" s="193" t="str">
        <f t="shared" si="163"/>
        <v/>
      </c>
      <c r="DI86" s="193" t="str">
        <f t="shared" si="164"/>
        <v/>
      </c>
      <c r="DJ86" s="193" t="str">
        <f t="shared" si="165"/>
        <v/>
      </c>
      <c r="DK86" s="193" t="str">
        <f t="shared" si="166"/>
        <v/>
      </c>
      <c r="DL86" s="193" t="str">
        <f t="shared" si="167"/>
        <v/>
      </c>
      <c r="DM86" s="193" t="str">
        <f t="shared" si="168"/>
        <v/>
      </c>
      <c r="DN86" s="193" t="str">
        <f t="shared" si="169"/>
        <v/>
      </c>
      <c r="DO86" s="193" t="str">
        <f t="shared" si="170"/>
        <v/>
      </c>
      <c r="DP86" s="193" t="str">
        <f t="shared" si="171"/>
        <v/>
      </c>
      <c r="DQ86" s="193" t="str">
        <f t="shared" si="172"/>
        <v/>
      </c>
      <c r="DR86" s="193"/>
      <c r="EA86" s="194">
        <f>IF(D86&lt;E86,1,0)</f>
        <v>0</v>
      </c>
      <c r="EB86" s="194">
        <f>IF(F86&lt;G86,1,0)</f>
        <v>0</v>
      </c>
      <c r="EC86" s="194">
        <f>IF(H86&lt;I86,1,0)</f>
        <v>0</v>
      </c>
      <c r="ED86" s="194">
        <f>IF(J86&lt;K86,1,0)</f>
        <v>0</v>
      </c>
      <c r="EE86" s="194">
        <f>IF(L86&lt;M86,1,0)</f>
        <v>0</v>
      </c>
      <c r="EF86" s="194">
        <f t="shared" si="173"/>
        <v>0</v>
      </c>
      <c r="EG86" s="194">
        <f t="shared" si="174"/>
        <v>0</v>
      </c>
      <c r="EH86" s="194">
        <f t="shared" si="175"/>
        <v>0</v>
      </c>
      <c r="EI86" s="194">
        <f t="shared" si="176"/>
        <v>0</v>
      </c>
      <c r="EJ86" s="194">
        <f t="shared" si="177"/>
        <v>0</v>
      </c>
      <c r="EK86" s="194">
        <f t="shared" si="178"/>
        <v>0</v>
      </c>
      <c r="EL86" s="194">
        <f t="shared" si="179"/>
        <v>0</v>
      </c>
      <c r="EM86" s="194">
        <f t="shared" si="180"/>
        <v>0</v>
      </c>
      <c r="EN86" s="194">
        <f t="shared" si="181"/>
        <v>0</v>
      </c>
      <c r="EO86" s="194">
        <f t="shared" si="182"/>
        <v>0</v>
      </c>
      <c r="EP86" s="194">
        <f t="shared" si="183"/>
        <v>0</v>
      </c>
      <c r="EQ86" s="194">
        <f t="shared" si="184"/>
        <v>0</v>
      </c>
      <c r="ER86" s="194">
        <v>0</v>
      </c>
      <c r="ES86" s="86"/>
      <c r="ET86" s="86"/>
      <c r="EU86" s="86"/>
      <c r="EV86" s="86"/>
      <c r="EW86" s="86"/>
    </row>
    <row r="87" spans="1:153" ht="24" customHeight="1" x14ac:dyDescent="0.2">
      <c r="A87" s="110" t="s">
        <v>46</v>
      </c>
      <c r="B87" s="195">
        <f>+D87+F87+H87</f>
        <v>0</v>
      </c>
      <c r="C87" s="40">
        <f>+E87+G87+I87</f>
        <v>0</v>
      </c>
      <c r="D87" s="9"/>
      <c r="E87" s="10"/>
      <c r="F87" s="7"/>
      <c r="G87" s="10"/>
      <c r="H87" s="7"/>
      <c r="I87" s="8"/>
      <c r="J87" s="196"/>
      <c r="K87" s="197"/>
      <c r="L87" s="196"/>
      <c r="M87" s="197"/>
      <c r="N87" s="196"/>
      <c r="O87" s="197"/>
      <c r="P87" s="196"/>
      <c r="Q87" s="197"/>
      <c r="R87" s="196"/>
      <c r="S87" s="197"/>
      <c r="T87" s="196"/>
      <c r="U87" s="197"/>
      <c r="V87" s="196"/>
      <c r="W87" s="197"/>
      <c r="X87" s="196"/>
      <c r="Y87" s="197"/>
      <c r="Z87" s="196"/>
      <c r="AA87" s="197"/>
      <c r="AB87" s="196"/>
      <c r="AC87" s="197"/>
      <c r="AD87" s="196"/>
      <c r="AE87" s="197"/>
      <c r="AF87" s="196"/>
      <c r="AG87" s="197"/>
      <c r="AH87" s="196"/>
      <c r="AI87" s="197"/>
      <c r="AJ87" s="196"/>
      <c r="AK87" s="197"/>
      <c r="AL87" s="196"/>
      <c r="AM87" s="197"/>
      <c r="AN87" s="196"/>
      <c r="AO87" s="197"/>
      <c r="AP87" s="196"/>
      <c r="AQ87" s="198"/>
      <c r="AR87" s="9"/>
      <c r="AS87" s="27"/>
      <c r="AT87" s="9"/>
      <c r="AU87" s="10"/>
      <c r="AV87" s="7"/>
      <c r="AW87" s="8"/>
      <c r="AX87" s="6"/>
      <c r="AY87" s="99"/>
      <c r="AZ87" s="99"/>
      <c r="BA87" s="99"/>
      <c r="BB87" s="99"/>
      <c r="BC87" s="99"/>
      <c r="BD87" s="99"/>
      <c r="BE87" s="99"/>
      <c r="BF87" s="99"/>
      <c r="BG87" s="99"/>
      <c r="BH87" s="99"/>
      <c r="BI87" s="99"/>
      <c r="BJ87" s="83"/>
      <c r="BK87" s="83"/>
      <c r="BL87" s="83"/>
      <c r="BM87" s="83"/>
      <c r="BV87" s="84"/>
      <c r="BW87" s="84"/>
      <c r="CA87" s="193" t="str">
        <f t="shared" si="151"/>
        <v/>
      </c>
      <c r="CB87" s="193" t="str">
        <f t="shared" si="152"/>
        <v/>
      </c>
      <c r="CC87" s="193" t="str">
        <f t="shared" si="153"/>
        <v/>
      </c>
      <c r="CD87" s="193" t="str">
        <f t="shared" si="154"/>
        <v/>
      </c>
      <c r="CE87" s="193" t="str">
        <f t="shared" si="155"/>
        <v/>
      </c>
      <c r="CF87" s="86"/>
      <c r="CG87" s="194">
        <f t="shared" si="156"/>
        <v>0</v>
      </c>
      <c r="CH87" s="194">
        <f t="shared" si="157"/>
        <v>0</v>
      </c>
      <c r="CI87" s="194">
        <f t="shared" si="158"/>
        <v>0</v>
      </c>
      <c r="CJ87" s="194">
        <f t="shared" si="159"/>
        <v>0</v>
      </c>
      <c r="CK87" s="194">
        <f t="shared" si="160"/>
        <v>0</v>
      </c>
      <c r="CL87" s="86"/>
      <c r="CM87" s="86"/>
      <c r="CN87" s="86"/>
      <c r="CO87" s="86"/>
      <c r="CP87" s="86"/>
      <c r="CQ87" s="86"/>
      <c r="CR87" s="86"/>
      <c r="CS87" s="86"/>
      <c r="CT87" s="86"/>
      <c r="DA87" s="193" t="str">
        <f>IF(D87&lt;E87,"* Los Procesados deben ser mayor o igual a los Reactivos en los Menor de 6 meses. ","")</f>
        <v/>
      </c>
      <c r="DB87" s="193" t="str">
        <f>IF(F87&lt;G87,"* Los Procesados deben ser mayor o igual a los Reactivos en los 6 a 11 meses. ","")</f>
        <v/>
      </c>
      <c r="DC87" s="193" t="str">
        <f>IF(H87&lt;I87,"* Los Procesados deben ser mayor o igual a los Reactivos en los 12-24 meses. ","")</f>
        <v/>
      </c>
      <c r="EA87" s="194">
        <f>IF(D87&lt;E87,1,0)</f>
        <v>0</v>
      </c>
      <c r="EB87" s="194">
        <f>IF(F87&lt;G87,1,0)</f>
        <v>0</v>
      </c>
      <c r="EC87" s="194">
        <f>IF(H87&lt;I87,1,0)</f>
        <v>0</v>
      </c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>
        <v>0</v>
      </c>
      <c r="ES87" s="86"/>
      <c r="ET87" s="86"/>
      <c r="EU87" s="86"/>
      <c r="EV87" s="86"/>
      <c r="EW87" s="86"/>
    </row>
    <row r="88" spans="1:153" ht="16.149999999999999" customHeight="1" x14ac:dyDescent="0.2">
      <c r="A88" s="110" t="s">
        <v>47</v>
      </c>
      <c r="B88" s="195">
        <f>+P88+R88+T88+V88+X88+Z88+AB88+AD88+AF88+AH88+AJ88+AL88+AN88+AP88</f>
        <v>0</v>
      </c>
      <c r="C88" s="40">
        <f>+Q88+S88+U88+W88+Y88+AA88+AC88+AE88+AG88+AI88+AK88+AM88+AO88+AQ88</f>
        <v>0</v>
      </c>
      <c r="D88" s="192"/>
      <c r="E88" s="49"/>
      <c r="F88" s="32"/>
      <c r="G88" s="49"/>
      <c r="H88" s="32"/>
      <c r="I88" s="49"/>
      <c r="J88" s="32"/>
      <c r="K88" s="49"/>
      <c r="L88" s="32"/>
      <c r="M88" s="53"/>
      <c r="N88" s="192"/>
      <c r="O88" s="49"/>
      <c r="P88" s="7"/>
      <c r="Q88" s="10"/>
      <c r="R88" s="7"/>
      <c r="S88" s="10"/>
      <c r="T88" s="7"/>
      <c r="U88" s="10"/>
      <c r="V88" s="7"/>
      <c r="W88" s="10"/>
      <c r="X88" s="7"/>
      <c r="Y88" s="10"/>
      <c r="Z88" s="7"/>
      <c r="AA88" s="10"/>
      <c r="AB88" s="7"/>
      <c r="AC88" s="10"/>
      <c r="AD88" s="7"/>
      <c r="AE88" s="10"/>
      <c r="AF88" s="7"/>
      <c r="AG88" s="10"/>
      <c r="AH88" s="7"/>
      <c r="AI88" s="10"/>
      <c r="AJ88" s="7"/>
      <c r="AK88" s="10"/>
      <c r="AL88" s="7"/>
      <c r="AM88" s="10"/>
      <c r="AN88" s="7"/>
      <c r="AO88" s="10"/>
      <c r="AP88" s="7"/>
      <c r="AQ88" s="27"/>
      <c r="AR88" s="9"/>
      <c r="AS88" s="27"/>
      <c r="AT88" s="9"/>
      <c r="AU88" s="10"/>
      <c r="AV88" s="7"/>
      <c r="AW88" s="8"/>
      <c r="AX88" s="6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83"/>
      <c r="BK88" s="83"/>
      <c r="BL88" s="83"/>
      <c r="BM88" s="83"/>
      <c r="BV88" s="84"/>
      <c r="BW88" s="84"/>
      <c r="CA88" s="193" t="str">
        <f t="shared" si="151"/>
        <v/>
      </c>
      <c r="CB88" s="193" t="str">
        <f t="shared" si="152"/>
        <v/>
      </c>
      <c r="CC88" s="193" t="str">
        <f t="shared" si="153"/>
        <v/>
      </c>
      <c r="CD88" s="193" t="str">
        <f t="shared" si="154"/>
        <v/>
      </c>
      <c r="CE88" s="193" t="str">
        <f t="shared" si="155"/>
        <v/>
      </c>
      <c r="CF88" s="86"/>
      <c r="CG88" s="194">
        <f t="shared" si="156"/>
        <v>0</v>
      </c>
      <c r="CH88" s="194">
        <f t="shared" si="157"/>
        <v>0</v>
      </c>
      <c r="CI88" s="194">
        <f t="shared" si="158"/>
        <v>0</v>
      </c>
      <c r="CJ88" s="194">
        <f t="shared" si="159"/>
        <v>0</v>
      </c>
      <c r="CK88" s="194">
        <f t="shared" si="160"/>
        <v>0</v>
      </c>
      <c r="CL88" s="86"/>
      <c r="CM88" s="86"/>
      <c r="CN88" s="86"/>
      <c r="CO88" s="86"/>
      <c r="CP88" s="86"/>
      <c r="CQ88" s="86"/>
      <c r="CR88" s="86"/>
      <c r="CS88" s="86"/>
      <c r="CT88" s="86"/>
      <c r="DG88" s="193" t="str">
        <f t="shared" ref="DG88:DG95" si="185">IF(P88&lt;Q88,"* Los Procesados deben ser mayor o igual a los Reactivos en los 15 - 19. ","")</f>
        <v/>
      </c>
      <c r="DH88" s="193" t="str">
        <f t="shared" ref="DH88:DH95" si="186">IF(R88&lt;S88,"* Los Procesados deben ser mayor o igual a los Reactivos en los 20 - 24. ","")</f>
        <v/>
      </c>
      <c r="DI88" s="193" t="str">
        <f t="shared" ref="DI88:DI95" si="187">IF(T88&lt;U88,"* Los Procesados deben ser mayor o igual a los Reactivos en los 25 a 29. ","")</f>
        <v/>
      </c>
      <c r="DJ88" s="193" t="str">
        <f t="shared" ref="DJ88:DJ95" si="188">IF(V88&lt;W88,"* Los Procesados deben ser mayor o igual a los Reactivos en los 30 a 34. ","")</f>
        <v/>
      </c>
      <c r="DK88" s="193" t="str">
        <f t="shared" ref="DK88:DK95" si="189">IF(X88&lt;Y88,"* Los Procesados deben ser mayor o igual a los Reactivos en los 35 a 39. ","")</f>
        <v/>
      </c>
      <c r="DL88" s="193" t="str">
        <f t="shared" ref="DL88:DL95" si="190">IF(AF88&lt;AG88,"* Los Procesados deben ser mayor o igual a los Reactivos en los 55 a 59. ","")</f>
        <v/>
      </c>
      <c r="DM88" s="193" t="str">
        <f t="shared" ref="DM88:DM95" si="191">IF(AH88&lt;AI88,"* Los Procesados deben ser mayor o igual a los Reactivos en los 60 a 64. ","")</f>
        <v/>
      </c>
      <c r="DN88" s="193" t="str">
        <f>IF(AJ88&lt;AK88,"* Los Procesados deben ser mayor o igual a los Reactivos en los 65 a 69. ","")</f>
        <v/>
      </c>
      <c r="DO88" s="193" t="str">
        <f>IF(AL88&lt;AM88,"* Los Procesados deben ser mayor o igual a los Reactivos en los 70 a 74. ","")</f>
        <v/>
      </c>
      <c r="DP88" s="193" t="str">
        <f>IF(AN88&lt;AO88,"* Los Procesados deben ser mayor o igual a los Reactivos en los 75 a 79. ","")</f>
        <v/>
      </c>
      <c r="DQ88" s="193" t="str">
        <f>IF(AP88&lt;AQ88,"* Los Procesados deben ser mayor o igual a los Reactivos en los 80 y más. ","")</f>
        <v/>
      </c>
      <c r="DR88" s="193"/>
      <c r="EA88" s="86"/>
      <c r="EB88" s="86"/>
      <c r="EC88" s="86"/>
      <c r="ED88" s="86"/>
      <c r="EE88" s="86"/>
      <c r="EF88" s="86"/>
      <c r="EG88" s="194">
        <f t="shared" ref="EG88:EG95" si="192">IF(P88&lt;Q88,1,0)</f>
        <v>0</v>
      </c>
      <c r="EH88" s="194">
        <f t="shared" ref="EH88:EH95" si="193">IF(R88&lt;S88,1,0)</f>
        <v>0</v>
      </c>
      <c r="EI88" s="194">
        <f t="shared" ref="EI88:EI95" si="194">IF(T88&lt;U88,1,0)</f>
        <v>0</v>
      </c>
      <c r="EJ88" s="194">
        <f t="shared" ref="EJ88:EJ95" si="195">IF(V88&lt;W88,1,0)</f>
        <v>0</v>
      </c>
      <c r="EK88" s="194">
        <f t="shared" ref="EK88:EK95" si="196">IF(X88&lt;Y88,1,0)</f>
        <v>0</v>
      </c>
      <c r="EL88" s="194">
        <f t="shared" ref="EL88:EL95" si="197">IF(AF88&lt;AG88,1,0)</f>
        <v>0</v>
      </c>
      <c r="EM88" s="194">
        <f t="shared" ref="EM88:EM95" si="198">IF(AH88&lt;AI88,1,0)</f>
        <v>0</v>
      </c>
      <c r="EN88" s="194">
        <f>IF(AJ88&lt;AK88,1,0)</f>
        <v>0</v>
      </c>
      <c r="EO88" s="194">
        <f>IF(AL88&lt;AM88,1,0)</f>
        <v>0</v>
      </c>
      <c r="EP88" s="194">
        <f>IF(AN88&lt;AO88,1,0)</f>
        <v>0</v>
      </c>
      <c r="EQ88" s="194">
        <f>IF(AP88&lt;AQ88,1,0)</f>
        <v>0</v>
      </c>
      <c r="ER88" s="194">
        <v>0</v>
      </c>
      <c r="ES88" s="86"/>
      <c r="ET88" s="86"/>
      <c r="EU88" s="86"/>
      <c r="EV88" s="86"/>
      <c r="EW88" s="86"/>
    </row>
    <row r="89" spans="1:153" ht="16.149999999999999" customHeight="1" x14ac:dyDescent="0.2">
      <c r="A89" s="111" t="s">
        <v>48</v>
      </c>
      <c r="B89" s="100">
        <f>+N89+P89+R89+T89+V89+X89+Z89+AB89+AD89+AF89+AH89+AJ89+AL89+AN89+AP89</f>
        <v>0</v>
      </c>
      <c r="C89" s="40">
        <f>+O89+Q89+S89+U89+W89+Y89+AA89+AC89+AE89+AG89+AI89+AK89+AM89+AO89+AQ89</f>
        <v>0</v>
      </c>
      <c r="D89" s="98"/>
      <c r="E89" s="197"/>
      <c r="F89" s="196"/>
      <c r="G89" s="197"/>
      <c r="H89" s="196"/>
      <c r="I89" s="199"/>
      <c r="J89" s="98"/>
      <c r="K89" s="98"/>
      <c r="L89" s="196"/>
      <c r="M89" s="199"/>
      <c r="N89" s="9"/>
      <c r="O89" s="10"/>
      <c r="P89" s="7"/>
      <c r="Q89" s="10"/>
      <c r="R89" s="7"/>
      <c r="S89" s="10"/>
      <c r="T89" s="7"/>
      <c r="U89" s="10"/>
      <c r="V89" s="7"/>
      <c r="W89" s="10"/>
      <c r="X89" s="7"/>
      <c r="Y89" s="10"/>
      <c r="Z89" s="7"/>
      <c r="AA89" s="10"/>
      <c r="AB89" s="7"/>
      <c r="AC89" s="10"/>
      <c r="AD89" s="7"/>
      <c r="AE89" s="10"/>
      <c r="AF89" s="7"/>
      <c r="AG89" s="10"/>
      <c r="AH89" s="7"/>
      <c r="AI89" s="10"/>
      <c r="AJ89" s="7"/>
      <c r="AK89" s="10"/>
      <c r="AL89" s="7"/>
      <c r="AM89" s="10"/>
      <c r="AN89" s="7"/>
      <c r="AO89" s="10"/>
      <c r="AP89" s="7"/>
      <c r="AQ89" s="27"/>
      <c r="AR89" s="9"/>
      <c r="AS89" s="27"/>
      <c r="AT89" s="9"/>
      <c r="AU89" s="10"/>
      <c r="AV89" s="7"/>
      <c r="AW89" s="8"/>
      <c r="AX89" s="6"/>
      <c r="AY89" s="99"/>
      <c r="AZ89" s="99"/>
      <c r="BA89" s="99"/>
      <c r="BB89" s="99"/>
      <c r="BC89" s="99"/>
      <c r="BD89" s="99"/>
      <c r="BE89" s="99"/>
      <c r="BF89" s="99"/>
      <c r="BG89" s="99"/>
      <c r="BH89" s="99"/>
      <c r="BI89" s="99"/>
      <c r="BJ89" s="83"/>
      <c r="BK89" s="83"/>
      <c r="BL89" s="83"/>
      <c r="BM89" s="83"/>
      <c r="BV89" s="84"/>
      <c r="BW89" s="84"/>
      <c r="CA89" s="193" t="str">
        <f t="shared" si="151"/>
        <v/>
      </c>
      <c r="CB89" s="193" t="str">
        <f t="shared" si="152"/>
        <v/>
      </c>
      <c r="CC89" s="193" t="str">
        <f t="shared" si="153"/>
        <v/>
      </c>
      <c r="CD89" s="193" t="str">
        <f t="shared" si="154"/>
        <v/>
      </c>
      <c r="CE89" s="193" t="str">
        <f t="shared" si="155"/>
        <v/>
      </c>
      <c r="CF89" s="86"/>
      <c r="CG89" s="194">
        <f t="shared" si="156"/>
        <v>0</v>
      </c>
      <c r="CH89" s="194">
        <f t="shared" si="157"/>
        <v>0</v>
      </c>
      <c r="CI89" s="194">
        <f t="shared" si="158"/>
        <v>0</v>
      </c>
      <c r="CJ89" s="194">
        <f t="shared" si="159"/>
        <v>0</v>
      </c>
      <c r="CK89" s="194">
        <f t="shared" si="160"/>
        <v>0</v>
      </c>
      <c r="CL89" s="86"/>
      <c r="CM89" s="86"/>
      <c r="CN89" s="86"/>
      <c r="CO89" s="86"/>
      <c r="CP89" s="86"/>
      <c r="CQ89" s="86"/>
      <c r="CR89" s="86"/>
      <c r="CS89" s="86"/>
      <c r="CT89" s="86"/>
      <c r="DF89" s="193" t="str">
        <f>IF(N89&lt;O89,"* Los Procesados deben ser mayor o igual a los Reactivos en los 10 - 14. ","")</f>
        <v/>
      </c>
      <c r="DG89" s="193" t="str">
        <f t="shared" si="185"/>
        <v/>
      </c>
      <c r="DH89" s="193" t="str">
        <f t="shared" si="186"/>
        <v/>
      </c>
      <c r="DI89" s="193" t="str">
        <f t="shared" si="187"/>
        <v/>
      </c>
      <c r="DJ89" s="193" t="str">
        <f t="shared" si="188"/>
        <v/>
      </c>
      <c r="DK89" s="193" t="str">
        <f t="shared" si="189"/>
        <v/>
      </c>
      <c r="DL89" s="193" t="str">
        <f t="shared" si="190"/>
        <v/>
      </c>
      <c r="DM89" s="193" t="str">
        <f t="shared" si="191"/>
        <v/>
      </c>
      <c r="DN89" s="193" t="str">
        <f>IF(AJ89&lt;AK89,"* Los Procesados deben ser mayor o igual a los Reactivos en los 65 a 69. ","")</f>
        <v/>
      </c>
      <c r="DO89" s="193" t="str">
        <f>IF(AL89&lt;AM89,"* Los Procesados deben ser mayor o igual a los Reactivos en los 70 a 74. ","")</f>
        <v/>
      </c>
      <c r="DP89" s="193" t="str">
        <f>IF(AN89&lt;AO89,"* Los Procesados deben ser mayor o igual a los Reactivos en los 75 a 79. ","")</f>
        <v/>
      </c>
      <c r="DQ89" s="193" t="str">
        <f>IF(AP89&lt;AQ89,"* Los Procesados deben ser mayor o igual a los Reactivos en los 80 y más. ","")</f>
        <v/>
      </c>
      <c r="DR89" s="193"/>
      <c r="EA89" s="86"/>
      <c r="EB89" s="86"/>
      <c r="EC89" s="86"/>
      <c r="ED89" s="86"/>
      <c r="EE89" s="86"/>
      <c r="EF89" s="194">
        <f>IF(N89&lt;O89,1,0)</f>
        <v>0</v>
      </c>
      <c r="EG89" s="194">
        <f t="shared" si="192"/>
        <v>0</v>
      </c>
      <c r="EH89" s="194">
        <f t="shared" si="193"/>
        <v>0</v>
      </c>
      <c r="EI89" s="194">
        <f t="shared" si="194"/>
        <v>0</v>
      </c>
      <c r="EJ89" s="194">
        <f t="shared" si="195"/>
        <v>0</v>
      </c>
      <c r="EK89" s="194">
        <f t="shared" si="196"/>
        <v>0</v>
      </c>
      <c r="EL89" s="194">
        <f t="shared" si="197"/>
        <v>0</v>
      </c>
      <c r="EM89" s="194">
        <f t="shared" si="198"/>
        <v>0</v>
      </c>
      <c r="EN89" s="194">
        <f>IF(AJ89&lt;AK89,1,0)</f>
        <v>0</v>
      </c>
      <c r="EO89" s="194">
        <f>IF(AL89&lt;AM89,1,0)</f>
        <v>0</v>
      </c>
      <c r="EP89" s="194">
        <f>IF(AN89&lt;AO89,1,0)</f>
        <v>0</v>
      </c>
      <c r="EQ89" s="194">
        <f>IF(AP89&lt;AQ89,1,0)</f>
        <v>0</v>
      </c>
      <c r="ER89" s="194">
        <v>0</v>
      </c>
      <c r="ES89" s="86"/>
      <c r="ET89" s="86"/>
      <c r="EU89" s="86"/>
      <c r="EV89" s="86"/>
      <c r="EW89" s="86"/>
    </row>
    <row r="90" spans="1:153" ht="16.149999999999999" customHeight="1" x14ac:dyDescent="0.2">
      <c r="A90" s="111" t="s">
        <v>49</v>
      </c>
      <c r="B90" s="100">
        <f>+D90+F90+H90+J90+L90+N90+P90+R90+T90+V90+X90+Z90+AB90+AD90+AF90+AH90+AJ90+AL90+AN90+AP90</f>
        <v>0</v>
      </c>
      <c r="C90" s="40">
        <f>+E90+G90+I90+K90+M90+O90+Q90+S90+U90+W90+Y90+AA90+AC90+AE90+AG90+AI90+AK90+AM90+AO90+AQ90</f>
        <v>0</v>
      </c>
      <c r="D90" s="9"/>
      <c r="E90" s="10"/>
      <c r="F90" s="7"/>
      <c r="G90" s="10"/>
      <c r="H90" s="7"/>
      <c r="I90" s="8"/>
      <c r="J90" s="9"/>
      <c r="K90" s="9"/>
      <c r="L90" s="7"/>
      <c r="M90" s="8"/>
      <c r="N90" s="9"/>
      <c r="O90" s="10"/>
      <c r="P90" s="7"/>
      <c r="Q90" s="10"/>
      <c r="R90" s="7"/>
      <c r="S90" s="10"/>
      <c r="T90" s="7"/>
      <c r="U90" s="10"/>
      <c r="V90" s="7"/>
      <c r="W90" s="10"/>
      <c r="X90" s="7"/>
      <c r="Y90" s="10"/>
      <c r="Z90" s="7"/>
      <c r="AA90" s="10"/>
      <c r="AB90" s="7"/>
      <c r="AC90" s="10"/>
      <c r="AD90" s="7"/>
      <c r="AE90" s="10"/>
      <c r="AF90" s="7"/>
      <c r="AG90" s="10"/>
      <c r="AH90" s="7"/>
      <c r="AI90" s="10"/>
      <c r="AJ90" s="7"/>
      <c r="AK90" s="10"/>
      <c r="AL90" s="7"/>
      <c r="AM90" s="10"/>
      <c r="AN90" s="7"/>
      <c r="AO90" s="10"/>
      <c r="AP90" s="7"/>
      <c r="AQ90" s="27"/>
      <c r="AR90" s="9"/>
      <c r="AS90" s="27"/>
      <c r="AT90" s="9"/>
      <c r="AU90" s="10"/>
      <c r="AV90" s="7"/>
      <c r="AW90" s="8"/>
      <c r="AX90" s="6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83"/>
      <c r="BK90" s="83"/>
      <c r="BL90" s="83"/>
      <c r="BM90" s="83"/>
      <c r="BV90" s="84"/>
      <c r="BW90" s="84"/>
      <c r="CA90" s="193" t="str">
        <f t="shared" si="151"/>
        <v/>
      </c>
      <c r="CB90" s="193" t="str">
        <f t="shared" si="152"/>
        <v/>
      </c>
      <c r="CC90" s="193" t="str">
        <f t="shared" si="153"/>
        <v/>
      </c>
      <c r="CD90" s="193" t="str">
        <f t="shared" si="154"/>
        <v/>
      </c>
      <c r="CE90" s="193" t="str">
        <f t="shared" si="155"/>
        <v/>
      </c>
      <c r="CF90" s="86"/>
      <c r="CG90" s="194">
        <f t="shared" si="156"/>
        <v>0</v>
      </c>
      <c r="CH90" s="194">
        <f t="shared" si="157"/>
        <v>0</v>
      </c>
      <c r="CI90" s="194">
        <f t="shared" si="158"/>
        <v>0</v>
      </c>
      <c r="CJ90" s="194">
        <f t="shared" si="159"/>
        <v>0</v>
      </c>
      <c r="CK90" s="194">
        <f t="shared" si="160"/>
        <v>0</v>
      </c>
      <c r="CL90" s="86"/>
      <c r="CM90" s="86"/>
      <c r="CN90" s="86"/>
      <c r="CO90" s="86"/>
      <c r="CP90" s="86"/>
      <c r="CQ90" s="86"/>
      <c r="CR90" s="86"/>
      <c r="CS90" s="86"/>
      <c r="CT90" s="86"/>
      <c r="DA90" s="193" t="str">
        <f>IF(D90&lt;E90,"* Los Procesados deben ser mayor o igual a los Reactivos en los Menor de 6 meses. ","")</f>
        <v/>
      </c>
      <c r="DB90" s="193" t="str">
        <f>IF(F90&lt;G90,"* Los Procesados deben ser mayor o igual a los Reactivos en los 6 a 11 meses. ","")</f>
        <v/>
      </c>
      <c r="DC90" s="193" t="str">
        <f>IF(H90&lt;I90,"* Los Procesados deben ser mayor o igual a los Reactivos en los 12-24 meses. ","")</f>
        <v/>
      </c>
      <c r="DD90" s="193" t="str">
        <f>IF(J90&lt;K90,"* Los Procesados deben ser mayor o igual a los Reactivos en los 3 a 4. ","")</f>
        <v/>
      </c>
      <c r="DE90" s="193" t="str">
        <f>IF(L90&lt;M90,"* Los Procesados deben ser mayor o igual a los Reactivos en los 5 a 9. ","")</f>
        <v/>
      </c>
      <c r="DF90" s="193" t="str">
        <f>IF(N90&lt;O90,"* Los Procesados deben ser mayor o igual a los Reactivos en los 10 - 14. ","")</f>
        <v/>
      </c>
      <c r="DG90" s="193" t="str">
        <f t="shared" si="185"/>
        <v/>
      </c>
      <c r="DH90" s="193" t="str">
        <f t="shared" si="186"/>
        <v/>
      </c>
      <c r="DI90" s="193" t="str">
        <f t="shared" si="187"/>
        <v/>
      </c>
      <c r="DJ90" s="193" t="str">
        <f t="shared" si="188"/>
        <v/>
      </c>
      <c r="DK90" s="193" t="str">
        <f t="shared" si="189"/>
        <v/>
      </c>
      <c r="DL90" s="193" t="str">
        <f t="shared" si="190"/>
        <v/>
      </c>
      <c r="DM90" s="193" t="str">
        <f t="shared" si="191"/>
        <v/>
      </c>
      <c r="DN90" s="193" t="str">
        <f>IF(AJ90&lt;AK90,"* Los Procesados deben ser mayor o igual a los Reactivos en los 65 a 69. ","")</f>
        <v/>
      </c>
      <c r="DO90" s="193" t="str">
        <f>IF(AL90&lt;AM90,"* Los Procesados deben ser mayor o igual a los Reactivos en los 70 a 74. ","")</f>
        <v/>
      </c>
      <c r="DP90" s="193" t="str">
        <f>IF(AN90&lt;AO90,"* Los Procesados deben ser mayor o igual a los Reactivos en los 75 a 79. ","")</f>
        <v/>
      </c>
      <c r="DQ90" s="193" t="str">
        <f>IF(AP90&lt;AQ90,"* Los Procesados deben ser mayor o igual a los Reactivos en los 80 y más. ","")</f>
        <v/>
      </c>
      <c r="DR90" s="193"/>
      <c r="EA90" s="194">
        <f>IF(D90&lt;E90,1,0)</f>
        <v>0</v>
      </c>
      <c r="EB90" s="194">
        <f>IF(F90&lt;G90,1,0)</f>
        <v>0</v>
      </c>
      <c r="EC90" s="194">
        <f>IF(H90&lt;I90,1,0)</f>
        <v>0</v>
      </c>
      <c r="ED90" s="194">
        <f>IF(J90&lt;K90,1,0)</f>
        <v>0</v>
      </c>
      <c r="EE90" s="194">
        <f>IF(L90&lt;M90,1,0)</f>
        <v>0</v>
      </c>
      <c r="EF90" s="194">
        <f>IF(N90&lt;O90,1,0)</f>
        <v>0</v>
      </c>
      <c r="EG90" s="194">
        <f t="shared" si="192"/>
        <v>0</v>
      </c>
      <c r="EH90" s="194">
        <f t="shared" si="193"/>
        <v>0</v>
      </c>
      <c r="EI90" s="194">
        <f t="shared" si="194"/>
        <v>0</v>
      </c>
      <c r="EJ90" s="194">
        <f t="shared" si="195"/>
        <v>0</v>
      </c>
      <c r="EK90" s="194">
        <f t="shared" si="196"/>
        <v>0</v>
      </c>
      <c r="EL90" s="194">
        <f t="shared" si="197"/>
        <v>0</v>
      </c>
      <c r="EM90" s="194">
        <f t="shared" si="198"/>
        <v>0</v>
      </c>
      <c r="EN90" s="194">
        <f>IF(AJ90&lt;AK90,1,0)</f>
        <v>0</v>
      </c>
      <c r="EO90" s="194">
        <f>IF(AL90&lt;AM90,1,0)</f>
        <v>0</v>
      </c>
      <c r="EP90" s="194">
        <f>IF(AN90&lt;AO90,1,0)</f>
        <v>0</v>
      </c>
      <c r="EQ90" s="194">
        <f>IF(AP90&lt;AQ90,1,0)</f>
        <v>0</v>
      </c>
      <c r="ER90" s="194">
        <v>0</v>
      </c>
      <c r="ES90" s="86"/>
      <c r="ET90" s="86"/>
      <c r="EU90" s="86"/>
      <c r="EV90" s="86"/>
      <c r="EW90" s="86"/>
    </row>
    <row r="91" spans="1:153" ht="16.149999999999999" customHeight="1" x14ac:dyDescent="0.2">
      <c r="A91" s="111" t="s">
        <v>50</v>
      </c>
      <c r="B91" s="100">
        <f>+P91+R91+T91+V91+X91+Z91+AB91+AD91+AF91+AH91+AJ91+AL91+AN91+AP91</f>
        <v>0</v>
      </c>
      <c r="C91" s="40">
        <f>+Q91+S91+U91+W91+Y91+AA91+AC91+AE91+AG91+AI91+AK91+AM91+AO91+AQ91</f>
        <v>0</v>
      </c>
      <c r="D91" s="192"/>
      <c r="E91" s="49"/>
      <c r="F91" s="32"/>
      <c r="G91" s="49"/>
      <c r="H91" s="32"/>
      <c r="I91" s="49"/>
      <c r="J91" s="32"/>
      <c r="K91" s="49"/>
      <c r="L91" s="32"/>
      <c r="M91" s="53"/>
      <c r="N91" s="192"/>
      <c r="O91" s="49"/>
      <c r="P91" s="7"/>
      <c r="Q91" s="10"/>
      <c r="R91" s="7"/>
      <c r="S91" s="10"/>
      <c r="T91" s="7"/>
      <c r="U91" s="10"/>
      <c r="V91" s="7"/>
      <c r="W91" s="10"/>
      <c r="X91" s="7"/>
      <c r="Y91" s="10"/>
      <c r="Z91" s="7"/>
      <c r="AA91" s="10"/>
      <c r="AB91" s="7"/>
      <c r="AC91" s="10"/>
      <c r="AD91" s="7"/>
      <c r="AE91" s="10"/>
      <c r="AF91" s="7"/>
      <c r="AG91" s="10"/>
      <c r="AH91" s="7"/>
      <c r="AI91" s="10"/>
      <c r="AJ91" s="7"/>
      <c r="AK91" s="10"/>
      <c r="AL91" s="7"/>
      <c r="AM91" s="10"/>
      <c r="AN91" s="7"/>
      <c r="AO91" s="10"/>
      <c r="AP91" s="7"/>
      <c r="AQ91" s="27"/>
      <c r="AR91" s="9"/>
      <c r="AS91" s="27"/>
      <c r="AT91" s="9"/>
      <c r="AU91" s="10"/>
      <c r="AV91" s="7"/>
      <c r="AW91" s="8"/>
      <c r="AX91" s="6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83"/>
      <c r="BK91" s="83"/>
      <c r="BL91" s="83"/>
      <c r="BM91" s="83"/>
      <c r="BV91" s="84"/>
      <c r="BW91" s="84"/>
      <c r="CA91" s="193" t="str">
        <f t="shared" si="151"/>
        <v/>
      </c>
      <c r="CB91" s="193" t="str">
        <f t="shared" si="152"/>
        <v/>
      </c>
      <c r="CC91" s="193" t="str">
        <f t="shared" si="153"/>
        <v/>
      </c>
      <c r="CD91" s="193" t="str">
        <f t="shared" si="154"/>
        <v/>
      </c>
      <c r="CE91" s="193" t="str">
        <f t="shared" si="155"/>
        <v/>
      </c>
      <c r="CF91" s="86"/>
      <c r="CG91" s="194">
        <f t="shared" si="156"/>
        <v>0</v>
      </c>
      <c r="CH91" s="194">
        <f t="shared" si="157"/>
        <v>0</v>
      </c>
      <c r="CI91" s="194">
        <f t="shared" si="158"/>
        <v>0</v>
      </c>
      <c r="CJ91" s="194">
        <f t="shared" si="159"/>
        <v>0</v>
      </c>
      <c r="CK91" s="194">
        <f t="shared" si="160"/>
        <v>0</v>
      </c>
      <c r="CL91" s="86"/>
      <c r="CM91" s="86"/>
      <c r="CN91" s="86"/>
      <c r="CO91" s="86"/>
      <c r="CP91" s="86"/>
      <c r="CQ91" s="86"/>
      <c r="CR91" s="86"/>
      <c r="CS91" s="86"/>
      <c r="CT91" s="86"/>
      <c r="DG91" s="193" t="str">
        <f t="shared" si="185"/>
        <v/>
      </c>
      <c r="DH91" s="193" t="str">
        <f t="shared" si="186"/>
        <v/>
      </c>
      <c r="DI91" s="193" t="str">
        <f t="shared" si="187"/>
        <v/>
      </c>
      <c r="DJ91" s="193" t="str">
        <f t="shared" si="188"/>
        <v/>
      </c>
      <c r="DK91" s="193" t="str">
        <f t="shared" si="189"/>
        <v/>
      </c>
      <c r="DL91" s="193" t="str">
        <f t="shared" si="190"/>
        <v/>
      </c>
      <c r="DM91" s="193" t="str">
        <f t="shared" si="191"/>
        <v/>
      </c>
      <c r="DN91" s="193" t="str">
        <f>IF(AJ91&lt;AK91,"* Los Procesados deben ser mayor o igual a los Reactivos en los 65 a 69. ","")</f>
        <v/>
      </c>
      <c r="DO91" s="193" t="str">
        <f>IF(AL91&lt;AM91,"* Los Procesados deben ser mayor o igual a los Reactivos en los 70 a 74. ","")</f>
        <v/>
      </c>
      <c r="DP91" s="193" t="str">
        <f>IF(AN91&lt;AO91,"* Los Procesados deben ser mayor o igual a los Reactivos en los 75 a 79. ","")</f>
        <v/>
      </c>
      <c r="DQ91" s="193" t="str">
        <f>IF(AP91&lt;AQ91,"* Los Procesados deben ser mayor o igual a los Reactivos en los 80 y más. ","")</f>
        <v/>
      </c>
      <c r="DR91" s="193"/>
      <c r="EA91" s="86"/>
      <c r="EB91" s="86"/>
      <c r="EC91" s="86"/>
      <c r="ED91" s="86"/>
      <c r="EE91" s="86"/>
      <c r="EF91" s="86"/>
      <c r="EG91" s="194">
        <f t="shared" si="192"/>
        <v>0</v>
      </c>
      <c r="EH91" s="194">
        <f t="shared" si="193"/>
        <v>0</v>
      </c>
      <c r="EI91" s="194">
        <f t="shared" si="194"/>
        <v>0</v>
      </c>
      <c r="EJ91" s="194">
        <f t="shared" si="195"/>
        <v>0</v>
      </c>
      <c r="EK91" s="194">
        <f t="shared" si="196"/>
        <v>0</v>
      </c>
      <c r="EL91" s="194">
        <f t="shared" si="197"/>
        <v>0</v>
      </c>
      <c r="EM91" s="194">
        <f t="shared" si="198"/>
        <v>0</v>
      </c>
      <c r="EN91" s="194">
        <f>IF(AJ91&lt;AK91,1,0)</f>
        <v>0</v>
      </c>
      <c r="EO91" s="194">
        <f>IF(AL91&lt;AM91,1,0)</f>
        <v>0</v>
      </c>
      <c r="EP91" s="194">
        <f>IF(AN91&lt;AO91,1,0)</f>
        <v>0</v>
      </c>
      <c r="EQ91" s="194">
        <f>IF(AP91&lt;AQ91,1,0)</f>
        <v>0</v>
      </c>
      <c r="ER91" s="194">
        <v>0</v>
      </c>
      <c r="ES91" s="86"/>
      <c r="ET91" s="86"/>
      <c r="EU91" s="86"/>
      <c r="EV91" s="86"/>
      <c r="EW91" s="86"/>
    </row>
    <row r="92" spans="1:153" ht="16.149999999999999" customHeight="1" x14ac:dyDescent="0.2">
      <c r="A92" s="111" t="s">
        <v>51</v>
      </c>
      <c r="B92" s="100">
        <f>+P92+R92+T92+V92+X92+Z92+AB92+AD92+AF92+AH92</f>
        <v>0</v>
      </c>
      <c r="C92" s="40">
        <f>+Q92+S92+U92+W92+Y92+AA92+AC92+AE92+AG92+AI92</f>
        <v>0</v>
      </c>
      <c r="D92" s="192"/>
      <c r="E92" s="49"/>
      <c r="F92" s="32"/>
      <c r="G92" s="49"/>
      <c r="H92" s="32"/>
      <c r="I92" s="49"/>
      <c r="J92" s="32"/>
      <c r="K92" s="49"/>
      <c r="L92" s="32"/>
      <c r="M92" s="53"/>
      <c r="N92" s="192"/>
      <c r="O92" s="49"/>
      <c r="P92" s="7"/>
      <c r="Q92" s="10"/>
      <c r="R92" s="7"/>
      <c r="S92" s="10"/>
      <c r="T92" s="7"/>
      <c r="U92" s="10"/>
      <c r="V92" s="7"/>
      <c r="W92" s="10"/>
      <c r="X92" s="7"/>
      <c r="Y92" s="10"/>
      <c r="Z92" s="7"/>
      <c r="AA92" s="10"/>
      <c r="AB92" s="7"/>
      <c r="AC92" s="10"/>
      <c r="AD92" s="7"/>
      <c r="AE92" s="10"/>
      <c r="AF92" s="7"/>
      <c r="AG92" s="10"/>
      <c r="AH92" s="7"/>
      <c r="AI92" s="10"/>
      <c r="AJ92" s="32"/>
      <c r="AK92" s="49"/>
      <c r="AL92" s="32"/>
      <c r="AM92" s="49"/>
      <c r="AN92" s="32"/>
      <c r="AO92" s="49"/>
      <c r="AP92" s="32"/>
      <c r="AQ92" s="200"/>
      <c r="AR92" s="9"/>
      <c r="AS92" s="27"/>
      <c r="AT92" s="9"/>
      <c r="AU92" s="10"/>
      <c r="AV92" s="7"/>
      <c r="AW92" s="8"/>
      <c r="AX92" s="6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83"/>
      <c r="BK92" s="83"/>
      <c r="BL92" s="83"/>
      <c r="BM92" s="83"/>
      <c r="BV92" s="84"/>
      <c r="BW92" s="84"/>
      <c r="CA92" s="193" t="str">
        <f t="shared" si="151"/>
        <v/>
      </c>
      <c r="CB92" s="193" t="str">
        <f t="shared" si="152"/>
        <v/>
      </c>
      <c r="CC92" s="193" t="str">
        <f t="shared" si="153"/>
        <v/>
      </c>
      <c r="CD92" s="193" t="str">
        <f t="shared" si="154"/>
        <v/>
      </c>
      <c r="CE92" s="193" t="str">
        <f t="shared" si="155"/>
        <v/>
      </c>
      <c r="CF92" s="86"/>
      <c r="CG92" s="194">
        <f t="shared" si="156"/>
        <v>0</v>
      </c>
      <c r="CH92" s="194">
        <f t="shared" si="157"/>
        <v>0</v>
      </c>
      <c r="CI92" s="194">
        <f t="shared" si="158"/>
        <v>0</v>
      </c>
      <c r="CJ92" s="194">
        <f t="shared" si="159"/>
        <v>0</v>
      </c>
      <c r="CK92" s="194">
        <f t="shared" si="160"/>
        <v>0</v>
      </c>
      <c r="CL92" s="86"/>
      <c r="CM92" s="86"/>
      <c r="CN92" s="86"/>
      <c r="CO92" s="86"/>
      <c r="CP92" s="86"/>
      <c r="CQ92" s="86"/>
      <c r="CR92" s="86"/>
      <c r="CS92" s="86"/>
      <c r="CT92" s="86"/>
      <c r="DG92" s="193" t="str">
        <f t="shared" si="185"/>
        <v/>
      </c>
      <c r="DH92" s="193" t="str">
        <f t="shared" si="186"/>
        <v/>
      </c>
      <c r="DI92" s="193" t="str">
        <f t="shared" si="187"/>
        <v/>
      </c>
      <c r="DJ92" s="193" t="str">
        <f t="shared" si="188"/>
        <v/>
      </c>
      <c r="DK92" s="193" t="str">
        <f t="shared" si="189"/>
        <v/>
      </c>
      <c r="DL92" s="193" t="str">
        <f t="shared" si="190"/>
        <v/>
      </c>
      <c r="DM92" s="193" t="str">
        <f t="shared" si="191"/>
        <v/>
      </c>
      <c r="DN92" s="193" t="str">
        <f>IF(AD92&lt;AE92,"* Los Procesados deben ser mayor o igual a los Reactivos en los 50 a 54. ","")</f>
        <v/>
      </c>
      <c r="DR92" s="193"/>
      <c r="EA92" s="86"/>
      <c r="EB92" s="86"/>
      <c r="EC92" s="86"/>
      <c r="ED92" s="86"/>
      <c r="EE92" s="86"/>
      <c r="EF92" s="86"/>
      <c r="EG92" s="194">
        <f t="shared" si="192"/>
        <v>0</v>
      </c>
      <c r="EH92" s="194">
        <f t="shared" si="193"/>
        <v>0</v>
      </c>
      <c r="EI92" s="194">
        <f t="shared" si="194"/>
        <v>0</v>
      </c>
      <c r="EJ92" s="194">
        <f t="shared" si="195"/>
        <v>0</v>
      </c>
      <c r="EK92" s="194">
        <f t="shared" si="196"/>
        <v>0</v>
      </c>
      <c r="EL92" s="194">
        <f t="shared" si="197"/>
        <v>0</v>
      </c>
      <c r="EM92" s="194">
        <f t="shared" si="198"/>
        <v>0</v>
      </c>
      <c r="EN92" s="194">
        <f>IF(AD92&lt;AE92,1,0)</f>
        <v>0</v>
      </c>
      <c r="EO92" s="86"/>
      <c r="EP92" s="86"/>
      <c r="EQ92" s="86"/>
      <c r="ER92" s="194">
        <v>0</v>
      </c>
      <c r="ES92" s="86"/>
      <c r="ET92" s="86"/>
      <c r="EU92" s="86"/>
      <c r="EV92" s="86"/>
      <c r="EW92" s="86"/>
    </row>
    <row r="93" spans="1:153" ht="16.149999999999999" customHeight="1" x14ac:dyDescent="0.2">
      <c r="A93" s="111" t="s">
        <v>52</v>
      </c>
      <c r="B93" s="100">
        <f t="shared" ref="B93:C95" si="199">+D93+F93+H93+J93+L93+N93+P93+R93+T93+V93+X93+Z93+AB93+AD93+AF93+AH93+AJ93+AL93+AN93+AP93</f>
        <v>0</v>
      </c>
      <c r="C93" s="40">
        <f t="shared" si="199"/>
        <v>0</v>
      </c>
      <c r="D93" s="9"/>
      <c r="E93" s="10"/>
      <c r="F93" s="7"/>
      <c r="G93" s="10"/>
      <c r="H93" s="7"/>
      <c r="I93" s="8"/>
      <c r="J93" s="9"/>
      <c r="K93" s="9"/>
      <c r="L93" s="7"/>
      <c r="M93" s="8"/>
      <c r="N93" s="9"/>
      <c r="O93" s="10"/>
      <c r="P93" s="7"/>
      <c r="Q93" s="10"/>
      <c r="R93" s="7"/>
      <c r="S93" s="10"/>
      <c r="T93" s="7"/>
      <c r="U93" s="10"/>
      <c r="V93" s="7"/>
      <c r="W93" s="10"/>
      <c r="X93" s="7"/>
      <c r="Y93" s="10"/>
      <c r="Z93" s="7"/>
      <c r="AA93" s="10"/>
      <c r="AB93" s="7"/>
      <c r="AC93" s="10"/>
      <c r="AD93" s="7"/>
      <c r="AE93" s="10"/>
      <c r="AF93" s="7"/>
      <c r="AG93" s="10"/>
      <c r="AH93" s="7"/>
      <c r="AI93" s="10"/>
      <c r="AJ93" s="7"/>
      <c r="AK93" s="10"/>
      <c r="AL93" s="7"/>
      <c r="AM93" s="10"/>
      <c r="AN93" s="7"/>
      <c r="AO93" s="10"/>
      <c r="AP93" s="7"/>
      <c r="AQ93" s="27"/>
      <c r="AR93" s="9"/>
      <c r="AS93" s="27"/>
      <c r="AT93" s="9"/>
      <c r="AU93" s="10"/>
      <c r="AV93" s="7"/>
      <c r="AW93" s="8"/>
      <c r="AX93" s="6"/>
      <c r="AY93" s="99"/>
      <c r="AZ93" s="99"/>
      <c r="BA93" s="99"/>
      <c r="BB93" s="99"/>
      <c r="BC93" s="99"/>
      <c r="BD93" s="99"/>
      <c r="BE93" s="99"/>
      <c r="BF93" s="99"/>
      <c r="BG93" s="99"/>
      <c r="BH93" s="99"/>
      <c r="BI93" s="99"/>
      <c r="BJ93" s="83"/>
      <c r="BK93" s="83"/>
      <c r="BL93" s="83"/>
      <c r="BM93" s="83"/>
      <c r="BV93" s="84"/>
      <c r="BW93" s="84"/>
      <c r="CA93" s="193" t="str">
        <f t="shared" si="151"/>
        <v/>
      </c>
      <c r="CB93" s="193" t="str">
        <f t="shared" si="152"/>
        <v/>
      </c>
      <c r="CC93" s="193" t="str">
        <f t="shared" si="153"/>
        <v/>
      </c>
      <c r="CD93" s="193" t="str">
        <f t="shared" si="154"/>
        <v/>
      </c>
      <c r="CE93" s="193" t="str">
        <f t="shared" si="155"/>
        <v/>
      </c>
      <c r="CF93" s="86"/>
      <c r="CG93" s="194">
        <f t="shared" si="156"/>
        <v>0</v>
      </c>
      <c r="CH93" s="194">
        <f t="shared" si="157"/>
        <v>0</v>
      </c>
      <c r="CI93" s="194">
        <f t="shared" si="158"/>
        <v>0</v>
      </c>
      <c r="CJ93" s="194">
        <f t="shared" si="159"/>
        <v>0</v>
      </c>
      <c r="CK93" s="194">
        <f t="shared" si="160"/>
        <v>0</v>
      </c>
      <c r="CL93" s="86"/>
      <c r="CM93" s="86"/>
      <c r="CN93" s="86"/>
      <c r="CO93" s="86"/>
      <c r="CP93" s="86"/>
      <c r="CQ93" s="86"/>
      <c r="CR93" s="86"/>
      <c r="CS93" s="86"/>
      <c r="CT93" s="86"/>
      <c r="DA93" s="193" t="str">
        <f>IF(D93&lt;E93,"* Los Procesados deben ser mayor o igual a los Reactivos en los Menor de 6 meses. ","")</f>
        <v/>
      </c>
      <c r="DB93" s="193" t="str">
        <f>IF(F93&lt;G93,"* Los Procesados deben ser mayor o igual a los Reactivos en los 6 a 11 meses. ","")</f>
        <v/>
      </c>
      <c r="DC93" s="193" t="str">
        <f>IF(H93&lt;I93,"* Los Procesados deben ser mayor o igual a los Reactivos en los 12-24 meses. ","")</f>
        <v/>
      </c>
      <c r="DD93" s="193" t="str">
        <f>IF(J93&lt;K93,"* Los Procesados deben ser mayor o igual a los Reactivos en los 3 a 4. ","")</f>
        <v/>
      </c>
      <c r="DE93" s="193" t="str">
        <f>IF(L93&lt;M93,"* Los Procesados deben ser mayor o igual a los Reactivos en los 5 a 9. ","")</f>
        <v/>
      </c>
      <c r="DF93" s="193" t="str">
        <f>IF(N93&lt;O93,"* Los Procesados deben ser mayor o igual a los Reactivos en los 10 - 14. ","")</f>
        <v/>
      </c>
      <c r="DG93" s="193" t="str">
        <f t="shared" si="185"/>
        <v/>
      </c>
      <c r="DH93" s="193" t="str">
        <f t="shared" si="186"/>
        <v/>
      </c>
      <c r="DI93" s="193" t="str">
        <f t="shared" si="187"/>
        <v/>
      </c>
      <c r="DJ93" s="193" t="str">
        <f t="shared" si="188"/>
        <v/>
      </c>
      <c r="DK93" s="193" t="str">
        <f t="shared" si="189"/>
        <v/>
      </c>
      <c r="DL93" s="193" t="str">
        <f t="shared" si="190"/>
        <v/>
      </c>
      <c r="DM93" s="193" t="str">
        <f t="shared" si="191"/>
        <v/>
      </c>
      <c r="DN93" s="193" t="str">
        <f>IF(AJ93&lt;AK93,"* Los Procesados deben ser mayor o igual a los Reactivos en los 65 a 69. ","")</f>
        <v/>
      </c>
      <c r="DO93" s="193" t="str">
        <f>IF(AL93&lt;AM93,"* Los Procesados deben ser mayor o igual a los Reactivos en los 70 a 74. ","")</f>
        <v/>
      </c>
      <c r="DP93" s="193" t="str">
        <f>IF(AN93&lt;AO93,"* Los Procesados deben ser mayor o igual a los Reactivos en los 75 a 79. ","")</f>
        <v/>
      </c>
      <c r="DQ93" s="193" t="str">
        <f>IF(AP93&lt;AQ93,"* Los Procesados deben ser mayor o igual a los Reactivos en los 80 y más. ","")</f>
        <v/>
      </c>
      <c r="DR93" s="193"/>
      <c r="EA93" s="194">
        <f>IF(D93&lt;E93,1,0)</f>
        <v>0</v>
      </c>
      <c r="EB93" s="194">
        <f>IF(F93&lt;G93,1,0)</f>
        <v>0</v>
      </c>
      <c r="EC93" s="194">
        <f>IF(H93&lt;I93,1,0)</f>
        <v>0</v>
      </c>
      <c r="ED93" s="194">
        <f>IF(J93&lt;K93,1,0)</f>
        <v>0</v>
      </c>
      <c r="EE93" s="194">
        <f>IF(L93&lt;M93,1,0)</f>
        <v>0</v>
      </c>
      <c r="EF93" s="194">
        <f>IF(N93&lt;O93,1,0)</f>
        <v>0</v>
      </c>
      <c r="EG93" s="194">
        <f t="shared" si="192"/>
        <v>0</v>
      </c>
      <c r="EH93" s="194">
        <f t="shared" si="193"/>
        <v>0</v>
      </c>
      <c r="EI93" s="194">
        <f t="shared" si="194"/>
        <v>0</v>
      </c>
      <c r="EJ93" s="194">
        <f t="shared" si="195"/>
        <v>0</v>
      </c>
      <c r="EK93" s="194">
        <f t="shared" si="196"/>
        <v>0</v>
      </c>
      <c r="EL93" s="194">
        <f t="shared" si="197"/>
        <v>0</v>
      </c>
      <c r="EM93" s="194">
        <f t="shared" si="198"/>
        <v>0</v>
      </c>
      <c r="EN93" s="194">
        <f>IF(AJ93&lt;AK93,1,0)</f>
        <v>0</v>
      </c>
      <c r="EO93" s="194">
        <f>IF(AL93&lt;AM93,1,0)</f>
        <v>0</v>
      </c>
      <c r="EP93" s="194">
        <f>IF(AN93&lt;AO93,1,0)</f>
        <v>0</v>
      </c>
      <c r="EQ93" s="194">
        <f>IF(AP93&lt;AQ93,1,0)</f>
        <v>0</v>
      </c>
      <c r="ER93" s="194">
        <v>0</v>
      </c>
      <c r="ES93" s="86"/>
      <c r="ET93" s="86"/>
      <c r="EU93" s="86"/>
      <c r="EV93" s="86"/>
      <c r="EW93" s="86"/>
    </row>
    <row r="94" spans="1:153" ht="16.149999999999999" customHeight="1" x14ac:dyDescent="0.2">
      <c r="A94" s="111" t="s">
        <v>53</v>
      </c>
      <c r="B94" s="100">
        <f t="shared" si="199"/>
        <v>0</v>
      </c>
      <c r="C94" s="40">
        <f t="shared" si="199"/>
        <v>0</v>
      </c>
      <c r="D94" s="9"/>
      <c r="E94" s="10"/>
      <c r="F94" s="7"/>
      <c r="G94" s="10"/>
      <c r="H94" s="7"/>
      <c r="I94" s="8"/>
      <c r="J94" s="9"/>
      <c r="K94" s="9"/>
      <c r="L94" s="7"/>
      <c r="M94" s="8"/>
      <c r="N94" s="9"/>
      <c r="O94" s="10"/>
      <c r="P94" s="7"/>
      <c r="Q94" s="10"/>
      <c r="R94" s="7"/>
      <c r="S94" s="10"/>
      <c r="T94" s="7"/>
      <c r="U94" s="10"/>
      <c r="V94" s="7"/>
      <c r="W94" s="10"/>
      <c r="X94" s="7"/>
      <c r="Y94" s="10"/>
      <c r="Z94" s="7"/>
      <c r="AA94" s="10"/>
      <c r="AB94" s="7"/>
      <c r="AC94" s="10"/>
      <c r="AD94" s="7"/>
      <c r="AE94" s="10"/>
      <c r="AF94" s="7"/>
      <c r="AG94" s="10"/>
      <c r="AH94" s="7"/>
      <c r="AI94" s="10"/>
      <c r="AJ94" s="7"/>
      <c r="AK94" s="10"/>
      <c r="AL94" s="7"/>
      <c r="AM94" s="10"/>
      <c r="AN94" s="7"/>
      <c r="AO94" s="10"/>
      <c r="AP94" s="7"/>
      <c r="AQ94" s="27"/>
      <c r="AR94" s="9"/>
      <c r="AS94" s="27"/>
      <c r="AT94" s="9"/>
      <c r="AU94" s="10"/>
      <c r="AV94" s="7"/>
      <c r="AW94" s="8"/>
      <c r="AX94" s="6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83"/>
      <c r="BK94" s="83"/>
      <c r="BL94" s="83"/>
      <c r="BM94" s="83"/>
      <c r="BV94" s="84"/>
      <c r="BW94" s="84"/>
      <c r="CA94" s="193" t="str">
        <f t="shared" si="151"/>
        <v/>
      </c>
      <c r="CB94" s="193" t="str">
        <f t="shared" si="152"/>
        <v/>
      </c>
      <c r="CC94" s="193" t="str">
        <f t="shared" si="153"/>
        <v/>
      </c>
      <c r="CD94" s="193" t="str">
        <f t="shared" si="154"/>
        <v/>
      </c>
      <c r="CE94" s="193" t="str">
        <f t="shared" si="155"/>
        <v/>
      </c>
      <c r="CF94" s="86"/>
      <c r="CG94" s="194">
        <f t="shared" si="156"/>
        <v>0</v>
      </c>
      <c r="CH94" s="194">
        <f t="shared" si="157"/>
        <v>0</v>
      </c>
      <c r="CI94" s="194">
        <f t="shared" si="158"/>
        <v>0</v>
      </c>
      <c r="CJ94" s="194">
        <f t="shared" si="159"/>
        <v>0</v>
      </c>
      <c r="CK94" s="194">
        <f t="shared" si="160"/>
        <v>0</v>
      </c>
      <c r="CL94" s="86"/>
      <c r="CM94" s="86"/>
      <c r="CN94" s="86"/>
      <c r="CO94" s="86"/>
      <c r="CP94" s="86"/>
      <c r="CQ94" s="86"/>
      <c r="CR94" s="86"/>
      <c r="CS94" s="86"/>
      <c r="CT94" s="86"/>
      <c r="DA94" s="193" t="str">
        <f>IF(D94&lt;E94,"* Los Procesados deben ser mayor o igual a los Reactivos en los Menor de 6 meses. ","")</f>
        <v/>
      </c>
      <c r="DB94" s="193" t="str">
        <f>IF(F94&lt;G94,"* Los Procesados deben ser mayor o igual a los Reactivos en los 6 a 11 meses. ","")</f>
        <v/>
      </c>
      <c r="DC94" s="193" t="str">
        <f>IF(H94&lt;I94,"* Los Procesados deben ser mayor o igual a los Reactivos en los 12-24 meses. ","")</f>
        <v/>
      </c>
      <c r="DD94" s="193" t="str">
        <f>IF(J94&lt;K94,"* Los Procesados deben ser mayor o igual a los Reactivos en los 3 a 4. ","")</f>
        <v/>
      </c>
      <c r="DE94" s="193" t="str">
        <f>IF(L94&lt;M94,"* Los Procesados deben ser mayor o igual a los Reactivos en los 5 a 9. ","")</f>
        <v/>
      </c>
      <c r="DF94" s="193" t="str">
        <f>IF(N94&lt;O94,"* Los Procesados deben ser mayor o igual a los Reactivos en los 10 - 14. ","")</f>
        <v/>
      </c>
      <c r="DG94" s="193" t="str">
        <f t="shared" si="185"/>
        <v/>
      </c>
      <c r="DH94" s="193" t="str">
        <f t="shared" si="186"/>
        <v/>
      </c>
      <c r="DI94" s="193" t="str">
        <f t="shared" si="187"/>
        <v/>
      </c>
      <c r="DJ94" s="193" t="str">
        <f t="shared" si="188"/>
        <v/>
      </c>
      <c r="DK94" s="193" t="str">
        <f t="shared" si="189"/>
        <v/>
      </c>
      <c r="DL94" s="193" t="str">
        <f t="shared" si="190"/>
        <v/>
      </c>
      <c r="DM94" s="193" t="str">
        <f t="shared" si="191"/>
        <v/>
      </c>
      <c r="DN94" s="193" t="str">
        <f>IF(AJ94&lt;AK94,"* Los Procesados deben ser mayor o igual a los Reactivos en los 65 a 69. ","")</f>
        <v/>
      </c>
      <c r="DO94" s="193" t="str">
        <f>IF(AL94&lt;AM94,"* Los Procesados deben ser mayor o igual a los Reactivos en los 70 a 74. ","")</f>
        <v/>
      </c>
      <c r="DP94" s="193" t="str">
        <f>IF(AN94&lt;AO94,"* Los Procesados deben ser mayor o igual a los Reactivos en los 75 a 79. ","")</f>
        <v/>
      </c>
      <c r="DQ94" s="193" t="str">
        <f>IF(AP94&lt;AQ94,"* Los Procesados deben ser mayor o igual a los Reactivos en los 80 y más. ","")</f>
        <v/>
      </c>
      <c r="DR94" s="193"/>
      <c r="EA94" s="194">
        <f>IF(D94&lt;E94,1,0)</f>
        <v>0</v>
      </c>
      <c r="EB94" s="194">
        <f>IF(F94&lt;G94,1,0)</f>
        <v>0</v>
      </c>
      <c r="EC94" s="194">
        <f>IF(H94&lt;I94,1,0)</f>
        <v>0</v>
      </c>
      <c r="ED94" s="194">
        <f>IF(J94&lt;K94,1,0)</f>
        <v>0</v>
      </c>
      <c r="EE94" s="194">
        <f>IF(L94&lt;M94,1,0)</f>
        <v>0</v>
      </c>
      <c r="EF94" s="194">
        <f>IF(N94&lt;O94,1,0)</f>
        <v>0</v>
      </c>
      <c r="EG94" s="194">
        <f t="shared" si="192"/>
        <v>0</v>
      </c>
      <c r="EH94" s="194">
        <f t="shared" si="193"/>
        <v>0</v>
      </c>
      <c r="EI94" s="194">
        <f t="shared" si="194"/>
        <v>0</v>
      </c>
      <c r="EJ94" s="194">
        <f t="shared" si="195"/>
        <v>0</v>
      </c>
      <c r="EK94" s="194">
        <f t="shared" si="196"/>
        <v>0</v>
      </c>
      <c r="EL94" s="194">
        <f t="shared" si="197"/>
        <v>0</v>
      </c>
      <c r="EM94" s="194">
        <f t="shared" si="198"/>
        <v>0</v>
      </c>
      <c r="EN94" s="194">
        <f>IF(AJ94&lt;AK94,1,0)</f>
        <v>0</v>
      </c>
      <c r="EO94" s="194">
        <f>IF(AL94&lt;AM94,1,0)</f>
        <v>0</v>
      </c>
      <c r="EP94" s="194">
        <f>IF(AN94&lt;AO94,1,0)</f>
        <v>0</v>
      </c>
      <c r="EQ94" s="194">
        <f>IF(AP94&lt;AQ94,1,0)</f>
        <v>0</v>
      </c>
      <c r="ER94" s="194">
        <v>0</v>
      </c>
      <c r="ES94" s="86"/>
      <c r="ET94" s="86"/>
      <c r="EU94" s="86"/>
      <c r="EV94" s="86"/>
      <c r="EW94" s="86"/>
    </row>
    <row r="95" spans="1:153" ht="16.149999999999999" customHeight="1" x14ac:dyDescent="0.2">
      <c r="A95" s="112" t="s">
        <v>54</v>
      </c>
      <c r="B95" s="103">
        <f t="shared" si="199"/>
        <v>0</v>
      </c>
      <c r="C95" s="104">
        <f t="shared" si="199"/>
        <v>0</v>
      </c>
      <c r="D95" s="14"/>
      <c r="E95" s="24"/>
      <c r="F95" s="11"/>
      <c r="G95" s="24"/>
      <c r="H95" s="11"/>
      <c r="I95" s="13"/>
      <c r="J95" s="14"/>
      <c r="K95" s="14"/>
      <c r="L95" s="11"/>
      <c r="M95" s="13"/>
      <c r="N95" s="14"/>
      <c r="O95" s="24"/>
      <c r="P95" s="11"/>
      <c r="Q95" s="24"/>
      <c r="R95" s="11"/>
      <c r="S95" s="24"/>
      <c r="T95" s="11"/>
      <c r="U95" s="24"/>
      <c r="V95" s="11"/>
      <c r="W95" s="24"/>
      <c r="X95" s="11"/>
      <c r="Y95" s="24"/>
      <c r="Z95" s="11"/>
      <c r="AA95" s="24"/>
      <c r="AB95" s="11"/>
      <c r="AC95" s="24"/>
      <c r="AD95" s="11"/>
      <c r="AE95" s="24"/>
      <c r="AF95" s="11"/>
      <c r="AG95" s="24"/>
      <c r="AH95" s="11"/>
      <c r="AI95" s="24"/>
      <c r="AJ95" s="11"/>
      <c r="AK95" s="24"/>
      <c r="AL95" s="11"/>
      <c r="AM95" s="24"/>
      <c r="AN95" s="11"/>
      <c r="AO95" s="24"/>
      <c r="AP95" s="11"/>
      <c r="AQ95" s="28"/>
      <c r="AR95" s="14"/>
      <c r="AS95" s="28"/>
      <c r="AT95" s="14"/>
      <c r="AU95" s="24"/>
      <c r="AV95" s="11"/>
      <c r="AW95" s="13"/>
      <c r="AX95" s="6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83"/>
      <c r="BK95" s="83"/>
      <c r="BL95" s="83"/>
      <c r="BM95" s="83"/>
      <c r="BV95" s="84"/>
      <c r="BW95" s="84"/>
      <c r="CA95" s="193" t="str">
        <f t="shared" si="151"/>
        <v/>
      </c>
      <c r="CB95" s="193" t="str">
        <f t="shared" si="152"/>
        <v/>
      </c>
      <c r="CC95" s="193" t="str">
        <f t="shared" si="153"/>
        <v/>
      </c>
      <c r="CD95" s="193" t="str">
        <f t="shared" si="154"/>
        <v/>
      </c>
      <c r="CE95" s="193" t="str">
        <f t="shared" si="155"/>
        <v/>
      </c>
      <c r="CF95" s="86"/>
      <c r="CG95" s="194">
        <f t="shared" si="156"/>
        <v>0</v>
      </c>
      <c r="CH95" s="194">
        <f t="shared" si="157"/>
        <v>0</v>
      </c>
      <c r="CI95" s="194">
        <f t="shared" si="158"/>
        <v>0</v>
      </c>
      <c r="CJ95" s="194">
        <f t="shared" si="159"/>
        <v>0</v>
      </c>
      <c r="CK95" s="194">
        <f t="shared" si="160"/>
        <v>0</v>
      </c>
      <c r="CL95" s="86"/>
      <c r="CM95" s="86"/>
      <c r="CN95" s="86"/>
      <c r="CO95" s="86"/>
      <c r="CP95" s="86"/>
      <c r="CQ95" s="86"/>
      <c r="CR95" s="86"/>
      <c r="CS95" s="86"/>
      <c r="CT95" s="86"/>
      <c r="DA95" s="193" t="str">
        <f>IF(D95&lt;E95,"* Los Procesados deben ser mayor o igual a los Reactivos en los Menor de 6 meses. ","")</f>
        <v/>
      </c>
      <c r="DB95" s="193" t="str">
        <f>IF(F95&lt;G95,"* Los Procesados deben ser mayor o igual a los Reactivos en los 6 a 11 meses. ","")</f>
        <v/>
      </c>
      <c r="DC95" s="193" t="str">
        <f>IF(H95&lt;I95,"* Los Procesados deben ser mayor o igual a los Reactivos en los 12-24 meses. ","")</f>
        <v/>
      </c>
      <c r="DD95" s="193" t="str">
        <f>IF(J95&lt;K95,"* Los Procesados deben ser mayor o igual a los Reactivos en los 3 a 4. ","")</f>
        <v/>
      </c>
      <c r="DE95" s="193" t="str">
        <f>IF(L95&lt;M95,"* Los Procesados deben ser mayor o igual a los Reactivos en los 5 a 9. ","")</f>
        <v/>
      </c>
      <c r="DF95" s="193" t="str">
        <f>IF(N95&lt;O95,"* Los Procesados deben ser mayor o igual a los Reactivos en los 10 - 14. ","")</f>
        <v/>
      </c>
      <c r="DG95" s="193" t="str">
        <f t="shared" si="185"/>
        <v/>
      </c>
      <c r="DH95" s="193" t="str">
        <f t="shared" si="186"/>
        <v/>
      </c>
      <c r="DI95" s="193" t="str">
        <f t="shared" si="187"/>
        <v/>
      </c>
      <c r="DJ95" s="193" t="str">
        <f t="shared" si="188"/>
        <v/>
      </c>
      <c r="DK95" s="193" t="str">
        <f t="shared" si="189"/>
        <v/>
      </c>
      <c r="DL95" s="193" t="str">
        <f t="shared" si="190"/>
        <v/>
      </c>
      <c r="DM95" s="193" t="str">
        <f t="shared" si="191"/>
        <v/>
      </c>
      <c r="DN95" s="193" t="str">
        <f>IF(AJ95&lt;AK95,"* Los Procesados deben ser mayor o igual a los Reactivos en los 65 a 69. ","")</f>
        <v/>
      </c>
      <c r="DO95" s="193" t="str">
        <f>IF(AL95&lt;AM95,"* Los Procesados deben ser mayor o igual a los Reactivos en los 70 a 74. ","")</f>
        <v/>
      </c>
      <c r="DP95" s="193" t="str">
        <f>IF(AN95&lt;AO95,"* Los Procesados deben ser mayor o igual a los Reactivos en los 75 a 79. ","")</f>
        <v/>
      </c>
      <c r="DQ95" s="193" t="str">
        <f>IF(AP95&lt;AQ95,"* Los Procesados deben ser mayor o igual a los Reactivos en los 80 y más. ","")</f>
        <v/>
      </c>
      <c r="DR95" s="193"/>
      <c r="EA95" s="194">
        <f>IF(D95&lt;E95,1,0)</f>
        <v>0</v>
      </c>
      <c r="EB95" s="194">
        <f>IF(F95&lt;G95,1,0)</f>
        <v>0</v>
      </c>
      <c r="EC95" s="194">
        <f>IF(H95&lt;I95,1,0)</f>
        <v>0</v>
      </c>
      <c r="ED95" s="194">
        <f>IF(J95&lt;K95,1,0)</f>
        <v>0</v>
      </c>
      <c r="EE95" s="194">
        <f>IF(L95&lt;M95,1,0)</f>
        <v>0</v>
      </c>
      <c r="EF95" s="194">
        <f>IF(N95&lt;O95,1,0)</f>
        <v>0</v>
      </c>
      <c r="EG95" s="194">
        <f t="shared" si="192"/>
        <v>0</v>
      </c>
      <c r="EH95" s="194">
        <f t="shared" si="193"/>
        <v>0</v>
      </c>
      <c r="EI95" s="194">
        <f t="shared" si="194"/>
        <v>0</v>
      </c>
      <c r="EJ95" s="194">
        <f t="shared" si="195"/>
        <v>0</v>
      </c>
      <c r="EK95" s="194">
        <f t="shared" si="196"/>
        <v>0</v>
      </c>
      <c r="EL95" s="194">
        <f t="shared" si="197"/>
        <v>0</v>
      </c>
      <c r="EM95" s="194">
        <f t="shared" si="198"/>
        <v>0</v>
      </c>
      <c r="EN95" s="194">
        <f>IF(AJ95&lt;AK95,1,0)</f>
        <v>0</v>
      </c>
      <c r="EO95" s="194">
        <f>IF(AL95&lt;AM95,1,0)</f>
        <v>0</v>
      </c>
      <c r="EP95" s="194">
        <f>IF(AN95&lt;AO95,1,0)</f>
        <v>0</v>
      </c>
      <c r="EQ95" s="194">
        <f>IF(AP95&lt;AQ95,1,0)</f>
        <v>0</v>
      </c>
      <c r="ER95" s="194">
        <v>0</v>
      </c>
      <c r="ES95" s="86"/>
      <c r="ET95" s="86"/>
      <c r="EU95" s="86"/>
      <c r="EV95" s="86"/>
      <c r="EW95" s="86"/>
    </row>
    <row r="96" spans="1:153" ht="31.9" customHeight="1" x14ac:dyDescent="0.25">
      <c r="A96" s="90" t="s">
        <v>59</v>
      </c>
      <c r="B96" s="90"/>
      <c r="C96" s="90"/>
      <c r="D96" s="57"/>
      <c r="E96" s="57"/>
      <c r="F96" s="57"/>
      <c r="G96" s="57"/>
      <c r="H96" s="57"/>
      <c r="I96" s="57"/>
      <c r="J96" s="91"/>
      <c r="K96" s="91"/>
      <c r="L96" s="91"/>
      <c r="M96" s="91"/>
      <c r="N96" s="91"/>
      <c r="O96" s="91"/>
      <c r="P96" s="91"/>
      <c r="Q96" s="80"/>
      <c r="AX96" s="106"/>
      <c r="AY96" s="106"/>
      <c r="AZ96" s="10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T96" s="88"/>
      <c r="BU96" s="88"/>
      <c r="BV96" s="84"/>
      <c r="BW96" s="84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</row>
    <row r="97" spans="1:153" ht="31.9" customHeight="1" x14ac:dyDescent="0.25">
      <c r="A97" s="368" t="s">
        <v>8</v>
      </c>
      <c r="B97" s="408" t="s">
        <v>3</v>
      </c>
      <c r="C97" s="372"/>
      <c r="D97" s="361" t="s">
        <v>9</v>
      </c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3"/>
      <c r="AR97" s="364" t="s">
        <v>10</v>
      </c>
      <c r="AS97" s="365"/>
      <c r="AT97" s="422" t="s">
        <v>11</v>
      </c>
      <c r="AU97" s="385"/>
      <c r="AV97" s="378" t="s">
        <v>12</v>
      </c>
      <c r="AW97" s="379" t="s">
        <v>13</v>
      </c>
      <c r="AX97" s="106"/>
      <c r="AY97" s="106"/>
      <c r="AZ97" s="10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W97" s="84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</row>
    <row r="98" spans="1:153" ht="16.149999999999999" customHeight="1" x14ac:dyDescent="0.25">
      <c r="A98" s="369"/>
      <c r="B98" s="373"/>
      <c r="C98" s="374"/>
      <c r="D98" s="390" t="s">
        <v>14</v>
      </c>
      <c r="E98" s="364"/>
      <c r="F98" s="390" t="s">
        <v>15</v>
      </c>
      <c r="G98" s="364"/>
      <c r="H98" s="390" t="s">
        <v>16</v>
      </c>
      <c r="I98" s="391"/>
      <c r="J98" s="364" t="s">
        <v>4</v>
      </c>
      <c r="K98" s="364"/>
      <c r="L98" s="390" t="s">
        <v>17</v>
      </c>
      <c r="M98" s="364"/>
      <c r="N98" s="390" t="s">
        <v>18</v>
      </c>
      <c r="O98" s="364"/>
      <c r="P98" s="390" t="s">
        <v>19</v>
      </c>
      <c r="Q98" s="364"/>
      <c r="R98" s="390" t="s">
        <v>20</v>
      </c>
      <c r="S98" s="364"/>
      <c r="T98" s="390" t="s">
        <v>21</v>
      </c>
      <c r="U98" s="391"/>
      <c r="V98" s="390" t="s">
        <v>22</v>
      </c>
      <c r="W98" s="391"/>
      <c r="X98" s="390" t="s">
        <v>23</v>
      </c>
      <c r="Y98" s="391"/>
      <c r="Z98" s="390" t="s">
        <v>24</v>
      </c>
      <c r="AA98" s="391"/>
      <c r="AB98" s="390" t="s">
        <v>25</v>
      </c>
      <c r="AC98" s="391"/>
      <c r="AD98" s="390" t="s">
        <v>26</v>
      </c>
      <c r="AE98" s="391"/>
      <c r="AF98" s="390" t="s">
        <v>27</v>
      </c>
      <c r="AG98" s="391"/>
      <c r="AH98" s="390" t="s">
        <v>28</v>
      </c>
      <c r="AI98" s="391"/>
      <c r="AJ98" s="390" t="s">
        <v>29</v>
      </c>
      <c r="AK98" s="391"/>
      <c r="AL98" s="390" t="s">
        <v>30</v>
      </c>
      <c r="AM98" s="391"/>
      <c r="AN98" s="390" t="s">
        <v>31</v>
      </c>
      <c r="AO98" s="391"/>
      <c r="AP98" s="390" t="s">
        <v>32</v>
      </c>
      <c r="AQ98" s="365"/>
      <c r="AR98" s="392" t="s">
        <v>1</v>
      </c>
      <c r="AS98" s="366" t="s">
        <v>2</v>
      </c>
      <c r="AT98" s="386"/>
      <c r="AU98" s="387"/>
      <c r="AV98" s="388"/>
      <c r="AW98" s="389"/>
      <c r="AX98" s="106"/>
      <c r="AY98" s="106"/>
      <c r="AZ98" s="10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X98" s="83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</row>
    <row r="99" spans="1:153" ht="16.149999999999999" customHeight="1" x14ac:dyDescent="0.25">
      <c r="A99" s="370"/>
      <c r="B99" s="56" t="s">
        <v>33</v>
      </c>
      <c r="C99" s="23" t="s">
        <v>34</v>
      </c>
      <c r="D99" s="29" t="s">
        <v>33</v>
      </c>
      <c r="E99" s="30" t="s">
        <v>34</v>
      </c>
      <c r="F99" s="29" t="s">
        <v>33</v>
      </c>
      <c r="G99" s="30" t="s">
        <v>34</v>
      </c>
      <c r="H99" s="29" t="s">
        <v>33</v>
      </c>
      <c r="I99" s="23" t="s">
        <v>34</v>
      </c>
      <c r="J99" s="56" t="s">
        <v>33</v>
      </c>
      <c r="K99" s="30" t="s">
        <v>34</v>
      </c>
      <c r="L99" s="29" t="s">
        <v>33</v>
      </c>
      <c r="M99" s="30" t="s">
        <v>34</v>
      </c>
      <c r="N99" s="29" t="s">
        <v>33</v>
      </c>
      <c r="O99" s="30" t="s">
        <v>34</v>
      </c>
      <c r="P99" s="29" t="s">
        <v>33</v>
      </c>
      <c r="Q99" s="30" t="s">
        <v>34</v>
      </c>
      <c r="R99" s="29" t="s">
        <v>33</v>
      </c>
      <c r="S99" s="30" t="s">
        <v>34</v>
      </c>
      <c r="T99" s="29" t="s">
        <v>33</v>
      </c>
      <c r="U99" s="30" t="s">
        <v>34</v>
      </c>
      <c r="V99" s="29" t="s">
        <v>33</v>
      </c>
      <c r="W99" s="30" t="s">
        <v>34</v>
      </c>
      <c r="X99" s="29" t="s">
        <v>33</v>
      </c>
      <c r="Y99" s="30" t="s">
        <v>34</v>
      </c>
      <c r="Z99" s="29" t="s">
        <v>33</v>
      </c>
      <c r="AA99" s="30" t="s">
        <v>34</v>
      </c>
      <c r="AB99" s="29" t="s">
        <v>33</v>
      </c>
      <c r="AC99" s="30" t="s">
        <v>34</v>
      </c>
      <c r="AD99" s="29" t="s">
        <v>33</v>
      </c>
      <c r="AE99" s="30" t="s">
        <v>34</v>
      </c>
      <c r="AF99" s="29" t="s">
        <v>33</v>
      </c>
      <c r="AG99" s="30" t="s">
        <v>34</v>
      </c>
      <c r="AH99" s="29" t="s">
        <v>33</v>
      </c>
      <c r="AI99" s="30" t="s">
        <v>34</v>
      </c>
      <c r="AJ99" s="29" t="s">
        <v>33</v>
      </c>
      <c r="AK99" s="30" t="s">
        <v>34</v>
      </c>
      <c r="AL99" s="29" t="s">
        <v>33</v>
      </c>
      <c r="AM99" s="30" t="s">
        <v>34</v>
      </c>
      <c r="AN99" s="29" t="s">
        <v>33</v>
      </c>
      <c r="AO99" s="30" t="s">
        <v>34</v>
      </c>
      <c r="AP99" s="29" t="s">
        <v>33</v>
      </c>
      <c r="AQ99" s="50" t="s">
        <v>34</v>
      </c>
      <c r="AR99" s="393"/>
      <c r="AS99" s="367"/>
      <c r="AT99" s="94" t="s">
        <v>35</v>
      </c>
      <c r="AU99" s="36" t="s">
        <v>36</v>
      </c>
      <c r="AV99" s="380"/>
      <c r="AW99" s="381"/>
      <c r="AX99" s="106"/>
      <c r="AY99" s="106"/>
      <c r="AZ99" s="106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X99" s="83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</row>
    <row r="100" spans="1:153" ht="16.149999999999999" customHeight="1" x14ac:dyDescent="0.2">
      <c r="A100" s="107" t="s">
        <v>37</v>
      </c>
      <c r="B100" s="96">
        <f t="shared" ref="B100:C107" si="200">+N100+P100+R100+T100+V100+X100+Z100+AB100+AD100+AF100+AH100+AJ100+AL100+AN100+AP100</f>
        <v>0</v>
      </c>
      <c r="C100" s="97">
        <f t="shared" si="200"/>
        <v>0</v>
      </c>
      <c r="D100" s="192"/>
      <c r="E100" s="49"/>
      <c r="F100" s="32"/>
      <c r="G100" s="49"/>
      <c r="H100" s="32"/>
      <c r="I100" s="49"/>
      <c r="J100" s="32"/>
      <c r="K100" s="49"/>
      <c r="L100" s="32"/>
      <c r="M100" s="53"/>
      <c r="N100" s="9"/>
      <c r="O100" s="10"/>
      <c r="P100" s="7"/>
      <c r="Q100" s="10"/>
      <c r="R100" s="7"/>
      <c r="S100" s="10"/>
      <c r="T100" s="7"/>
      <c r="U100" s="10"/>
      <c r="V100" s="7"/>
      <c r="W100" s="10"/>
      <c r="X100" s="7"/>
      <c r="Y100" s="10"/>
      <c r="Z100" s="7"/>
      <c r="AA100" s="10"/>
      <c r="AB100" s="7"/>
      <c r="AC100" s="10"/>
      <c r="AD100" s="7"/>
      <c r="AE100" s="10"/>
      <c r="AF100" s="7"/>
      <c r="AG100" s="10"/>
      <c r="AH100" s="7"/>
      <c r="AI100" s="10"/>
      <c r="AJ100" s="7"/>
      <c r="AK100" s="10"/>
      <c r="AL100" s="7"/>
      <c r="AM100" s="10"/>
      <c r="AN100" s="7"/>
      <c r="AO100" s="10"/>
      <c r="AP100" s="7"/>
      <c r="AQ100" s="27"/>
      <c r="AR100" s="98"/>
      <c r="AS100" s="27"/>
      <c r="AT100" s="9"/>
      <c r="AU100" s="10"/>
      <c r="AV100" s="7"/>
      <c r="AW100" s="8"/>
      <c r="AX100" s="6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83"/>
      <c r="BK100" s="83"/>
      <c r="BL100" s="83"/>
      <c r="BM100" s="83"/>
      <c r="CA100" s="193" t="str">
        <f t="shared" ref="CA100:CA117" si="201">IF(B100&lt;   C100,"* El total de Reactivos NO DEBE ser superior al total de Procesados. ","")</f>
        <v/>
      </c>
      <c r="CB100" s="193" t="str">
        <f t="shared" ref="CB100:CB117" si="202">IF(B100&lt;&gt; AR100+ AS100,"* La suma de las columnas Sexo DEBE SER IGUAL a los Procesados. ","")</f>
        <v/>
      </c>
      <c r="CC100" s="193" t="str">
        <f t="shared" ref="CC100:CC117" si="203">IF(B100&lt;  AT100+ AU100,"* La suma de las columna Trans NO DEBE ser superior al total de Procesados. ","")</f>
        <v/>
      </c>
      <c r="CD100" s="193" t="str">
        <f t="shared" ref="CD100:CD117" si="204">IF(B100&lt;  AV100,"* La columna Pueblos Originarios NO DEBE ser superior al total de Procesados. ","")</f>
        <v/>
      </c>
      <c r="CE100" s="193" t="str">
        <f t="shared" ref="CE100:CE117" si="205">IF(B100&lt;  AW100,"* La columna Migrantes NO DEBE ser superior al total de Procesados. ","")</f>
        <v/>
      </c>
      <c r="CF100" s="86"/>
      <c r="CG100" s="194">
        <f t="shared" ref="CG100:CG117" si="206">IF(B100&lt;   C100,1,0)</f>
        <v>0</v>
      </c>
      <c r="CH100" s="194">
        <f t="shared" ref="CH100:CH117" si="207">IF(B100&lt;&gt; AR100+AS100,1,0)</f>
        <v>0</v>
      </c>
      <c r="CI100" s="194">
        <f t="shared" ref="CI100:CI117" si="208">IF(B100&lt;  AT100+AU100,1,0)</f>
        <v>0</v>
      </c>
      <c r="CJ100" s="194">
        <f t="shared" ref="CJ100:CJ117" si="209">IF(B100&lt;  AV100,1,0)</f>
        <v>0</v>
      </c>
      <c r="CK100" s="194">
        <f t="shared" ref="CK100:CK117" si="210">IF(B100&lt;  AW100,1,0)</f>
        <v>0</v>
      </c>
      <c r="CL100" s="86"/>
      <c r="CM100" s="86"/>
      <c r="CN100" s="86"/>
      <c r="CO100" s="86"/>
      <c r="CP100" s="86"/>
      <c r="CQ100" s="86"/>
      <c r="CR100" s="86"/>
      <c r="CS100" s="86"/>
      <c r="CT100" s="86"/>
      <c r="DF100" s="193" t="str">
        <f t="shared" ref="DF100:DF108" si="211">IF(N100&lt;O100,"* Los Procesados deben ser mayor o igual a los Reactivos en los 10 - 14. ","")</f>
        <v/>
      </c>
      <c r="DG100" s="193" t="str">
        <f t="shared" ref="DG100:DG108" si="212">IF(P100&lt;Q100,"* Los Procesados deben ser mayor o igual a los Reactivos en los 15 - 19. ","")</f>
        <v/>
      </c>
      <c r="DH100" s="193" t="str">
        <f t="shared" ref="DH100:DH108" si="213">IF(R100&lt;S100,"* Los Procesados deben ser mayor o igual a los Reactivos en los 20 - 24. ","")</f>
        <v/>
      </c>
      <c r="DI100" s="193" t="str">
        <f t="shared" ref="DI100:DI108" si="214">IF(T100&lt;U100,"* Los Procesados deben ser mayor o igual a los Reactivos en los 25 a 29. ","")</f>
        <v/>
      </c>
      <c r="DJ100" s="193" t="str">
        <f t="shared" ref="DJ100:DJ108" si="215">IF(V100&lt;W100,"* Los Procesados deben ser mayor o igual a los Reactivos en los 30 a 34. ","")</f>
        <v/>
      </c>
      <c r="DK100" s="193" t="str">
        <f t="shared" ref="DK100:DK108" si="216">IF(X100&lt;Y100,"* Los Procesados deben ser mayor o igual a los Reactivos en los 35 a 39. ","")</f>
        <v/>
      </c>
      <c r="DL100" s="193" t="str">
        <f t="shared" ref="DL100:DL108" si="217">IF(AF100&lt;AG100,"* Los Procesados deben ser mayor o igual a los Reactivos en los 55 a 59. ","")</f>
        <v/>
      </c>
      <c r="DM100" s="193" t="str">
        <f t="shared" ref="DM100:DM108" si="218">IF(AH100&lt;AI100,"* Los Procesados deben ser mayor o igual a los Reactivos en los 60 a 64. ","")</f>
        <v/>
      </c>
      <c r="DN100" s="193" t="str">
        <f t="shared" ref="DN100:DN108" si="219">IF(AJ100&lt;AK100,"* Los Procesados deben ser mayor o igual a los Reactivos en los 65 a 69. ","")</f>
        <v/>
      </c>
      <c r="DO100" s="193" t="str">
        <f t="shared" ref="DO100:DO108" si="220">IF(AL100&lt;AM100,"* Los Procesados deben ser mayor o igual a los Reactivos en los 70 a 74. ","")</f>
        <v/>
      </c>
      <c r="DP100" s="193" t="str">
        <f t="shared" ref="DP100:DP108" si="221">IF(AN100&lt;AO100,"* Los Procesados deben ser mayor o igual a los Reactivos en los 75 a 79. ","")</f>
        <v/>
      </c>
      <c r="DQ100" s="193" t="str">
        <f t="shared" ref="DQ100:DQ108" si="222">IF(AP100&lt;AQ100,"* Los Procesados deben ser mayor o igual a los Reactivos en los 80 y más. ","")</f>
        <v/>
      </c>
      <c r="DR100" s="193"/>
      <c r="EA100" s="86"/>
      <c r="EB100" s="86"/>
      <c r="EC100" s="86"/>
      <c r="ED100" s="86"/>
      <c r="EE100" s="86"/>
      <c r="EF100" s="194">
        <f t="shared" ref="EF100:EF108" si="223">IF(N100&lt;O100,1,0)</f>
        <v>0</v>
      </c>
      <c r="EG100" s="194">
        <f t="shared" ref="EG100:EG108" si="224">IF(P100&lt;Q100,1,0)</f>
        <v>0</v>
      </c>
      <c r="EH100" s="194">
        <f t="shared" ref="EH100:EH108" si="225">IF(R100&lt;S100,1,0)</f>
        <v>0</v>
      </c>
      <c r="EI100" s="194">
        <f t="shared" ref="EI100:EI108" si="226">IF(T100&lt;U100,1,0)</f>
        <v>0</v>
      </c>
      <c r="EJ100" s="194">
        <f t="shared" ref="EJ100:EJ108" si="227">IF(V100&lt;W100,1,0)</f>
        <v>0</v>
      </c>
      <c r="EK100" s="194">
        <f t="shared" ref="EK100:EK108" si="228">IF(X100&lt;Y100,1,0)</f>
        <v>0</v>
      </c>
      <c r="EL100" s="194">
        <f t="shared" ref="EL100:EL108" si="229">IF(AF100&lt;AG100,1,0)</f>
        <v>0</v>
      </c>
      <c r="EM100" s="194">
        <f t="shared" ref="EM100:EM108" si="230">IF(AH100&lt;AI100,1,0)</f>
        <v>0</v>
      </c>
      <c r="EN100" s="194">
        <f t="shared" ref="EN100:EN108" si="231">IF(AJ100&lt;AK100,1,0)</f>
        <v>0</v>
      </c>
      <c r="EO100" s="194">
        <f t="shared" ref="EO100:EO108" si="232">IF(AL100&lt;AM100,1,0)</f>
        <v>0</v>
      </c>
      <c r="EP100" s="194">
        <f t="shared" ref="EP100:EP108" si="233">IF(AN100&lt;AO100,1,0)</f>
        <v>0</v>
      </c>
      <c r="EQ100" s="194">
        <f t="shared" ref="EQ100:EQ108" si="234">IF(AP100&lt;AQ100,1,0)</f>
        <v>0</v>
      </c>
      <c r="ER100" s="194">
        <v>0</v>
      </c>
      <c r="ES100" s="86"/>
      <c r="ET100" s="86"/>
      <c r="EU100" s="86"/>
      <c r="EV100" s="86"/>
      <c r="EW100" s="86"/>
    </row>
    <row r="101" spans="1:153" ht="16.149999999999999" customHeight="1" x14ac:dyDescent="0.2">
      <c r="A101" s="107" t="s">
        <v>38</v>
      </c>
      <c r="B101" s="100">
        <f t="shared" si="200"/>
        <v>0</v>
      </c>
      <c r="C101" s="40">
        <f t="shared" si="200"/>
        <v>0</v>
      </c>
      <c r="D101" s="192"/>
      <c r="E101" s="49"/>
      <c r="F101" s="32"/>
      <c r="G101" s="49"/>
      <c r="H101" s="32"/>
      <c r="I101" s="49"/>
      <c r="J101" s="32"/>
      <c r="K101" s="49"/>
      <c r="L101" s="32"/>
      <c r="M101" s="53"/>
      <c r="N101" s="9"/>
      <c r="O101" s="10"/>
      <c r="P101" s="7"/>
      <c r="Q101" s="10"/>
      <c r="R101" s="7"/>
      <c r="S101" s="10"/>
      <c r="T101" s="7"/>
      <c r="U101" s="10"/>
      <c r="V101" s="7"/>
      <c r="W101" s="10"/>
      <c r="X101" s="7"/>
      <c r="Y101" s="10"/>
      <c r="Z101" s="7"/>
      <c r="AA101" s="10"/>
      <c r="AB101" s="7"/>
      <c r="AC101" s="10"/>
      <c r="AD101" s="7"/>
      <c r="AE101" s="10"/>
      <c r="AF101" s="7"/>
      <c r="AG101" s="10"/>
      <c r="AH101" s="7"/>
      <c r="AI101" s="10"/>
      <c r="AJ101" s="7"/>
      <c r="AK101" s="10"/>
      <c r="AL101" s="7"/>
      <c r="AM101" s="10"/>
      <c r="AN101" s="7"/>
      <c r="AO101" s="10"/>
      <c r="AP101" s="7"/>
      <c r="AQ101" s="27"/>
      <c r="AR101" s="98"/>
      <c r="AS101" s="27"/>
      <c r="AT101" s="9"/>
      <c r="AU101" s="10"/>
      <c r="AV101" s="7"/>
      <c r="AW101" s="8"/>
      <c r="AX101" s="6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83"/>
      <c r="BK101" s="83"/>
      <c r="BL101" s="83"/>
      <c r="BM101" s="83"/>
      <c r="CA101" s="193" t="str">
        <f t="shared" si="201"/>
        <v/>
      </c>
      <c r="CB101" s="193" t="str">
        <f t="shared" si="202"/>
        <v/>
      </c>
      <c r="CC101" s="193" t="str">
        <f t="shared" si="203"/>
        <v/>
      </c>
      <c r="CD101" s="193" t="str">
        <f t="shared" si="204"/>
        <v/>
      </c>
      <c r="CE101" s="193" t="str">
        <f t="shared" si="205"/>
        <v/>
      </c>
      <c r="CF101" s="86"/>
      <c r="CG101" s="194">
        <f t="shared" si="206"/>
        <v>0</v>
      </c>
      <c r="CH101" s="194">
        <f t="shared" si="207"/>
        <v>0</v>
      </c>
      <c r="CI101" s="194">
        <f t="shared" si="208"/>
        <v>0</v>
      </c>
      <c r="CJ101" s="194">
        <f t="shared" si="209"/>
        <v>0</v>
      </c>
      <c r="CK101" s="194">
        <f t="shared" si="210"/>
        <v>0</v>
      </c>
      <c r="CL101" s="86"/>
      <c r="CM101" s="86"/>
      <c r="CN101" s="86"/>
      <c r="CO101" s="86"/>
      <c r="CP101" s="86"/>
      <c r="CQ101" s="86"/>
      <c r="CR101" s="86"/>
      <c r="CS101" s="86"/>
      <c r="CT101" s="86"/>
      <c r="DF101" s="193" t="str">
        <f t="shared" si="211"/>
        <v/>
      </c>
      <c r="DG101" s="193" t="str">
        <f t="shared" si="212"/>
        <v/>
      </c>
      <c r="DH101" s="193" t="str">
        <f t="shared" si="213"/>
        <v/>
      </c>
      <c r="DI101" s="193" t="str">
        <f t="shared" si="214"/>
        <v/>
      </c>
      <c r="DJ101" s="193" t="str">
        <f t="shared" si="215"/>
        <v/>
      </c>
      <c r="DK101" s="193" t="str">
        <f t="shared" si="216"/>
        <v/>
      </c>
      <c r="DL101" s="193" t="str">
        <f t="shared" si="217"/>
        <v/>
      </c>
      <c r="DM101" s="193" t="str">
        <f t="shared" si="218"/>
        <v/>
      </c>
      <c r="DN101" s="193" t="str">
        <f t="shared" si="219"/>
        <v/>
      </c>
      <c r="DO101" s="193" t="str">
        <f t="shared" si="220"/>
        <v/>
      </c>
      <c r="DP101" s="193" t="str">
        <f t="shared" si="221"/>
        <v/>
      </c>
      <c r="DQ101" s="193" t="str">
        <f t="shared" si="222"/>
        <v/>
      </c>
      <c r="DR101" s="193"/>
      <c r="EA101" s="86"/>
      <c r="EB101" s="86"/>
      <c r="EC101" s="86"/>
      <c r="ED101" s="86"/>
      <c r="EE101" s="86"/>
      <c r="EF101" s="194">
        <f t="shared" si="223"/>
        <v>0</v>
      </c>
      <c r="EG101" s="194">
        <f t="shared" si="224"/>
        <v>0</v>
      </c>
      <c r="EH101" s="194">
        <f t="shared" si="225"/>
        <v>0</v>
      </c>
      <c r="EI101" s="194">
        <f t="shared" si="226"/>
        <v>0</v>
      </c>
      <c r="EJ101" s="194">
        <f t="shared" si="227"/>
        <v>0</v>
      </c>
      <c r="EK101" s="194">
        <f t="shared" si="228"/>
        <v>0</v>
      </c>
      <c r="EL101" s="194">
        <f t="shared" si="229"/>
        <v>0</v>
      </c>
      <c r="EM101" s="194">
        <f t="shared" si="230"/>
        <v>0</v>
      </c>
      <c r="EN101" s="194">
        <f t="shared" si="231"/>
        <v>0</v>
      </c>
      <c r="EO101" s="194">
        <f t="shared" si="232"/>
        <v>0</v>
      </c>
      <c r="EP101" s="194">
        <f t="shared" si="233"/>
        <v>0</v>
      </c>
      <c r="EQ101" s="194">
        <f t="shared" si="234"/>
        <v>0</v>
      </c>
      <c r="ER101" s="194">
        <v>0</v>
      </c>
      <c r="ES101" s="86"/>
      <c r="ET101" s="86"/>
      <c r="EU101" s="86"/>
      <c r="EV101" s="86"/>
      <c r="EW101" s="86"/>
    </row>
    <row r="102" spans="1:153" ht="16.149999999999999" customHeight="1" x14ac:dyDescent="0.2">
      <c r="A102" s="107" t="s">
        <v>39</v>
      </c>
      <c r="B102" s="100">
        <f t="shared" si="200"/>
        <v>0</v>
      </c>
      <c r="C102" s="40">
        <f t="shared" si="200"/>
        <v>0</v>
      </c>
      <c r="D102" s="192"/>
      <c r="E102" s="49"/>
      <c r="F102" s="32"/>
      <c r="G102" s="49"/>
      <c r="H102" s="32"/>
      <c r="I102" s="49"/>
      <c r="J102" s="32"/>
      <c r="K102" s="49"/>
      <c r="L102" s="32"/>
      <c r="M102" s="53"/>
      <c r="N102" s="9"/>
      <c r="O102" s="10"/>
      <c r="P102" s="7"/>
      <c r="Q102" s="10"/>
      <c r="R102" s="7"/>
      <c r="S102" s="10"/>
      <c r="T102" s="7"/>
      <c r="U102" s="10"/>
      <c r="V102" s="7"/>
      <c r="W102" s="10"/>
      <c r="X102" s="7"/>
      <c r="Y102" s="10"/>
      <c r="Z102" s="7"/>
      <c r="AA102" s="10"/>
      <c r="AB102" s="7"/>
      <c r="AC102" s="10"/>
      <c r="AD102" s="7"/>
      <c r="AE102" s="10"/>
      <c r="AF102" s="7"/>
      <c r="AG102" s="10"/>
      <c r="AH102" s="7"/>
      <c r="AI102" s="10"/>
      <c r="AJ102" s="7"/>
      <c r="AK102" s="10"/>
      <c r="AL102" s="7"/>
      <c r="AM102" s="10"/>
      <c r="AN102" s="7"/>
      <c r="AO102" s="10"/>
      <c r="AP102" s="7"/>
      <c r="AQ102" s="27"/>
      <c r="AR102" s="98"/>
      <c r="AS102" s="27"/>
      <c r="AT102" s="9"/>
      <c r="AU102" s="10"/>
      <c r="AV102" s="7"/>
      <c r="AW102" s="8"/>
      <c r="AX102" s="6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83"/>
      <c r="BK102" s="83"/>
      <c r="BL102" s="83"/>
      <c r="BM102" s="83"/>
      <c r="CA102" s="193" t="str">
        <f t="shared" si="201"/>
        <v/>
      </c>
      <c r="CB102" s="193" t="str">
        <f t="shared" si="202"/>
        <v/>
      </c>
      <c r="CC102" s="193" t="str">
        <f t="shared" si="203"/>
        <v/>
      </c>
      <c r="CD102" s="193" t="str">
        <f t="shared" si="204"/>
        <v/>
      </c>
      <c r="CE102" s="193" t="str">
        <f t="shared" si="205"/>
        <v/>
      </c>
      <c r="CF102" s="86"/>
      <c r="CG102" s="194">
        <f t="shared" si="206"/>
        <v>0</v>
      </c>
      <c r="CH102" s="194">
        <f t="shared" si="207"/>
        <v>0</v>
      </c>
      <c r="CI102" s="194">
        <f t="shared" si="208"/>
        <v>0</v>
      </c>
      <c r="CJ102" s="194">
        <f t="shared" si="209"/>
        <v>0</v>
      </c>
      <c r="CK102" s="194">
        <f t="shared" si="210"/>
        <v>0</v>
      </c>
      <c r="CL102" s="86"/>
      <c r="CM102" s="86"/>
      <c r="CN102" s="86"/>
      <c r="CO102" s="86"/>
      <c r="CP102" s="86"/>
      <c r="CQ102" s="86"/>
      <c r="CR102" s="86"/>
      <c r="CS102" s="86"/>
      <c r="CT102" s="86"/>
      <c r="DF102" s="193" t="str">
        <f t="shared" si="211"/>
        <v/>
      </c>
      <c r="DG102" s="193" t="str">
        <f t="shared" si="212"/>
        <v/>
      </c>
      <c r="DH102" s="193" t="str">
        <f t="shared" si="213"/>
        <v/>
      </c>
      <c r="DI102" s="193" t="str">
        <f t="shared" si="214"/>
        <v/>
      </c>
      <c r="DJ102" s="193" t="str">
        <f t="shared" si="215"/>
        <v/>
      </c>
      <c r="DK102" s="193" t="str">
        <f t="shared" si="216"/>
        <v/>
      </c>
      <c r="DL102" s="193" t="str">
        <f t="shared" si="217"/>
        <v/>
      </c>
      <c r="DM102" s="193" t="str">
        <f t="shared" si="218"/>
        <v/>
      </c>
      <c r="DN102" s="193" t="str">
        <f t="shared" si="219"/>
        <v/>
      </c>
      <c r="DO102" s="193" t="str">
        <f t="shared" si="220"/>
        <v/>
      </c>
      <c r="DP102" s="193" t="str">
        <f t="shared" si="221"/>
        <v/>
      </c>
      <c r="DQ102" s="193" t="str">
        <f t="shared" si="222"/>
        <v/>
      </c>
      <c r="DR102" s="193"/>
      <c r="EA102" s="86"/>
      <c r="EB102" s="86"/>
      <c r="EC102" s="86"/>
      <c r="ED102" s="86"/>
      <c r="EE102" s="86"/>
      <c r="EF102" s="194">
        <f t="shared" si="223"/>
        <v>0</v>
      </c>
      <c r="EG102" s="194">
        <f t="shared" si="224"/>
        <v>0</v>
      </c>
      <c r="EH102" s="194">
        <f t="shared" si="225"/>
        <v>0</v>
      </c>
      <c r="EI102" s="194">
        <f t="shared" si="226"/>
        <v>0</v>
      </c>
      <c r="EJ102" s="194">
        <f t="shared" si="227"/>
        <v>0</v>
      </c>
      <c r="EK102" s="194">
        <f t="shared" si="228"/>
        <v>0</v>
      </c>
      <c r="EL102" s="194">
        <f t="shared" si="229"/>
        <v>0</v>
      </c>
      <c r="EM102" s="194">
        <f t="shared" si="230"/>
        <v>0</v>
      </c>
      <c r="EN102" s="194">
        <f t="shared" si="231"/>
        <v>0</v>
      </c>
      <c r="EO102" s="194">
        <f t="shared" si="232"/>
        <v>0</v>
      </c>
      <c r="EP102" s="194">
        <f t="shared" si="233"/>
        <v>0</v>
      </c>
      <c r="EQ102" s="194">
        <f t="shared" si="234"/>
        <v>0</v>
      </c>
      <c r="ER102" s="194">
        <v>0</v>
      </c>
      <c r="ES102" s="86"/>
      <c r="ET102" s="86"/>
      <c r="EU102" s="86"/>
      <c r="EV102" s="86"/>
      <c r="EW102" s="86"/>
    </row>
    <row r="103" spans="1:153" ht="16.149999999999999" customHeight="1" x14ac:dyDescent="0.2">
      <c r="A103" s="107" t="s">
        <v>40</v>
      </c>
      <c r="B103" s="100">
        <f t="shared" si="200"/>
        <v>0</v>
      </c>
      <c r="C103" s="40">
        <f t="shared" si="200"/>
        <v>0</v>
      </c>
      <c r="D103" s="192"/>
      <c r="E103" s="49"/>
      <c r="F103" s="32"/>
      <c r="G103" s="49"/>
      <c r="H103" s="32"/>
      <c r="I103" s="49"/>
      <c r="J103" s="32"/>
      <c r="K103" s="49"/>
      <c r="L103" s="32"/>
      <c r="M103" s="53"/>
      <c r="N103" s="9"/>
      <c r="O103" s="10"/>
      <c r="P103" s="7"/>
      <c r="Q103" s="10"/>
      <c r="R103" s="7"/>
      <c r="S103" s="10"/>
      <c r="T103" s="7"/>
      <c r="U103" s="10"/>
      <c r="V103" s="7"/>
      <c r="W103" s="10"/>
      <c r="X103" s="7"/>
      <c r="Y103" s="10"/>
      <c r="Z103" s="7"/>
      <c r="AA103" s="10"/>
      <c r="AB103" s="7"/>
      <c r="AC103" s="10"/>
      <c r="AD103" s="7"/>
      <c r="AE103" s="10"/>
      <c r="AF103" s="7"/>
      <c r="AG103" s="10"/>
      <c r="AH103" s="7"/>
      <c r="AI103" s="10"/>
      <c r="AJ103" s="7"/>
      <c r="AK103" s="10"/>
      <c r="AL103" s="7"/>
      <c r="AM103" s="10"/>
      <c r="AN103" s="7"/>
      <c r="AO103" s="10"/>
      <c r="AP103" s="7"/>
      <c r="AQ103" s="27"/>
      <c r="AR103" s="98"/>
      <c r="AS103" s="27"/>
      <c r="AT103" s="9"/>
      <c r="AU103" s="10"/>
      <c r="AV103" s="7"/>
      <c r="AW103" s="8"/>
      <c r="AX103" s="6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83"/>
      <c r="BK103" s="83"/>
      <c r="BL103" s="83"/>
      <c r="BM103" s="83"/>
      <c r="CA103" s="193" t="str">
        <f t="shared" si="201"/>
        <v/>
      </c>
      <c r="CB103" s="193" t="str">
        <f t="shared" si="202"/>
        <v/>
      </c>
      <c r="CC103" s="193" t="str">
        <f t="shared" si="203"/>
        <v/>
      </c>
      <c r="CD103" s="193" t="str">
        <f t="shared" si="204"/>
        <v/>
      </c>
      <c r="CE103" s="193" t="str">
        <f t="shared" si="205"/>
        <v/>
      </c>
      <c r="CF103" s="86"/>
      <c r="CG103" s="194">
        <f t="shared" si="206"/>
        <v>0</v>
      </c>
      <c r="CH103" s="194">
        <f t="shared" si="207"/>
        <v>0</v>
      </c>
      <c r="CI103" s="194">
        <f t="shared" si="208"/>
        <v>0</v>
      </c>
      <c r="CJ103" s="194">
        <f t="shared" si="209"/>
        <v>0</v>
      </c>
      <c r="CK103" s="194">
        <f t="shared" si="210"/>
        <v>0</v>
      </c>
      <c r="CL103" s="86"/>
      <c r="CM103" s="86"/>
      <c r="CN103" s="86"/>
      <c r="CO103" s="86"/>
      <c r="CP103" s="86"/>
      <c r="CQ103" s="86"/>
      <c r="CR103" s="86"/>
      <c r="CS103" s="86"/>
      <c r="CT103" s="86"/>
      <c r="DF103" s="193" t="str">
        <f t="shared" si="211"/>
        <v/>
      </c>
      <c r="DG103" s="193" t="str">
        <f t="shared" si="212"/>
        <v/>
      </c>
      <c r="DH103" s="193" t="str">
        <f t="shared" si="213"/>
        <v/>
      </c>
      <c r="DI103" s="193" t="str">
        <f t="shared" si="214"/>
        <v/>
      </c>
      <c r="DJ103" s="193" t="str">
        <f t="shared" si="215"/>
        <v/>
      </c>
      <c r="DK103" s="193" t="str">
        <f t="shared" si="216"/>
        <v/>
      </c>
      <c r="DL103" s="193" t="str">
        <f t="shared" si="217"/>
        <v/>
      </c>
      <c r="DM103" s="193" t="str">
        <f t="shared" si="218"/>
        <v/>
      </c>
      <c r="DN103" s="193" t="str">
        <f t="shared" si="219"/>
        <v/>
      </c>
      <c r="DO103" s="193" t="str">
        <f t="shared" si="220"/>
        <v/>
      </c>
      <c r="DP103" s="193" t="str">
        <f t="shared" si="221"/>
        <v/>
      </c>
      <c r="DQ103" s="193" t="str">
        <f t="shared" si="222"/>
        <v/>
      </c>
      <c r="DR103" s="193"/>
      <c r="EA103" s="86"/>
      <c r="EB103" s="86"/>
      <c r="EC103" s="86"/>
      <c r="ED103" s="86"/>
      <c r="EE103" s="86"/>
      <c r="EF103" s="194">
        <f t="shared" si="223"/>
        <v>0</v>
      </c>
      <c r="EG103" s="194">
        <f t="shared" si="224"/>
        <v>0</v>
      </c>
      <c r="EH103" s="194">
        <f t="shared" si="225"/>
        <v>0</v>
      </c>
      <c r="EI103" s="194">
        <f t="shared" si="226"/>
        <v>0</v>
      </c>
      <c r="EJ103" s="194">
        <f t="shared" si="227"/>
        <v>0</v>
      </c>
      <c r="EK103" s="194">
        <f t="shared" si="228"/>
        <v>0</v>
      </c>
      <c r="EL103" s="194">
        <f t="shared" si="229"/>
        <v>0</v>
      </c>
      <c r="EM103" s="194">
        <f t="shared" si="230"/>
        <v>0</v>
      </c>
      <c r="EN103" s="194">
        <f t="shared" si="231"/>
        <v>0</v>
      </c>
      <c r="EO103" s="194">
        <f t="shared" si="232"/>
        <v>0</v>
      </c>
      <c r="EP103" s="194">
        <f t="shared" si="233"/>
        <v>0</v>
      </c>
      <c r="EQ103" s="194">
        <f t="shared" si="234"/>
        <v>0</v>
      </c>
      <c r="ER103" s="194">
        <v>0</v>
      </c>
      <c r="ES103" s="86"/>
      <c r="ET103" s="86"/>
      <c r="EU103" s="86"/>
      <c r="EV103" s="86"/>
      <c r="EW103" s="86"/>
    </row>
    <row r="104" spans="1:153" ht="16.149999999999999" customHeight="1" x14ac:dyDescent="0.2">
      <c r="A104" s="110" t="s">
        <v>41</v>
      </c>
      <c r="B104" s="100">
        <f t="shared" si="200"/>
        <v>0</v>
      </c>
      <c r="C104" s="40">
        <f t="shared" si="200"/>
        <v>0</v>
      </c>
      <c r="D104" s="192"/>
      <c r="E104" s="49"/>
      <c r="F104" s="32"/>
      <c r="G104" s="49"/>
      <c r="H104" s="32"/>
      <c r="I104" s="49"/>
      <c r="J104" s="32"/>
      <c r="K104" s="49"/>
      <c r="L104" s="32"/>
      <c r="M104" s="53"/>
      <c r="N104" s="9"/>
      <c r="O104" s="10"/>
      <c r="P104" s="7"/>
      <c r="Q104" s="10"/>
      <c r="R104" s="7"/>
      <c r="S104" s="10"/>
      <c r="T104" s="7"/>
      <c r="U104" s="10"/>
      <c r="V104" s="7"/>
      <c r="W104" s="10"/>
      <c r="X104" s="7"/>
      <c r="Y104" s="10"/>
      <c r="Z104" s="7"/>
      <c r="AA104" s="10"/>
      <c r="AB104" s="7"/>
      <c r="AC104" s="10"/>
      <c r="AD104" s="7"/>
      <c r="AE104" s="10"/>
      <c r="AF104" s="7"/>
      <c r="AG104" s="10"/>
      <c r="AH104" s="7"/>
      <c r="AI104" s="10"/>
      <c r="AJ104" s="7"/>
      <c r="AK104" s="10"/>
      <c r="AL104" s="7"/>
      <c r="AM104" s="10"/>
      <c r="AN104" s="7"/>
      <c r="AO104" s="10"/>
      <c r="AP104" s="7"/>
      <c r="AQ104" s="27"/>
      <c r="AR104" s="98"/>
      <c r="AS104" s="27"/>
      <c r="AT104" s="9"/>
      <c r="AU104" s="10"/>
      <c r="AV104" s="7"/>
      <c r="AW104" s="8"/>
      <c r="AX104" s="6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83"/>
      <c r="BK104" s="83"/>
      <c r="BL104" s="83"/>
      <c r="BM104" s="83"/>
      <c r="CA104" s="193" t="str">
        <f t="shared" si="201"/>
        <v/>
      </c>
      <c r="CB104" s="193" t="str">
        <f t="shared" si="202"/>
        <v/>
      </c>
      <c r="CC104" s="193" t="str">
        <f t="shared" si="203"/>
        <v/>
      </c>
      <c r="CD104" s="193" t="str">
        <f t="shared" si="204"/>
        <v/>
      </c>
      <c r="CE104" s="193" t="str">
        <f t="shared" si="205"/>
        <v/>
      </c>
      <c r="CF104" s="86"/>
      <c r="CG104" s="194">
        <f t="shared" si="206"/>
        <v>0</v>
      </c>
      <c r="CH104" s="194">
        <f t="shared" si="207"/>
        <v>0</v>
      </c>
      <c r="CI104" s="194">
        <f t="shared" si="208"/>
        <v>0</v>
      </c>
      <c r="CJ104" s="194">
        <f t="shared" si="209"/>
        <v>0</v>
      </c>
      <c r="CK104" s="194">
        <f t="shared" si="210"/>
        <v>0</v>
      </c>
      <c r="CL104" s="86"/>
      <c r="CM104" s="86"/>
      <c r="CN104" s="86"/>
      <c r="CO104" s="86"/>
      <c r="CP104" s="86"/>
      <c r="CQ104" s="86"/>
      <c r="CR104" s="86"/>
      <c r="CS104" s="86"/>
      <c r="CT104" s="86"/>
      <c r="DF104" s="193" t="str">
        <f t="shared" si="211"/>
        <v/>
      </c>
      <c r="DG104" s="193" t="str">
        <f t="shared" si="212"/>
        <v/>
      </c>
      <c r="DH104" s="193" t="str">
        <f t="shared" si="213"/>
        <v/>
      </c>
      <c r="DI104" s="193" t="str">
        <f t="shared" si="214"/>
        <v/>
      </c>
      <c r="DJ104" s="193" t="str">
        <f t="shared" si="215"/>
        <v/>
      </c>
      <c r="DK104" s="193" t="str">
        <f t="shared" si="216"/>
        <v/>
      </c>
      <c r="DL104" s="193" t="str">
        <f t="shared" si="217"/>
        <v/>
      </c>
      <c r="DM104" s="193" t="str">
        <f t="shared" si="218"/>
        <v/>
      </c>
      <c r="DN104" s="193" t="str">
        <f t="shared" si="219"/>
        <v/>
      </c>
      <c r="DO104" s="193" t="str">
        <f t="shared" si="220"/>
        <v/>
      </c>
      <c r="DP104" s="193" t="str">
        <f t="shared" si="221"/>
        <v/>
      </c>
      <c r="DQ104" s="193" t="str">
        <f t="shared" si="222"/>
        <v/>
      </c>
      <c r="DR104" s="193"/>
      <c r="EA104" s="86"/>
      <c r="EB104" s="86"/>
      <c r="EC104" s="86"/>
      <c r="ED104" s="86"/>
      <c r="EE104" s="86"/>
      <c r="EF104" s="194">
        <f t="shared" si="223"/>
        <v>0</v>
      </c>
      <c r="EG104" s="194">
        <f t="shared" si="224"/>
        <v>0</v>
      </c>
      <c r="EH104" s="194">
        <f t="shared" si="225"/>
        <v>0</v>
      </c>
      <c r="EI104" s="194">
        <f t="shared" si="226"/>
        <v>0</v>
      </c>
      <c r="EJ104" s="194">
        <f t="shared" si="227"/>
        <v>0</v>
      </c>
      <c r="EK104" s="194">
        <f t="shared" si="228"/>
        <v>0</v>
      </c>
      <c r="EL104" s="194">
        <f t="shared" si="229"/>
        <v>0</v>
      </c>
      <c r="EM104" s="194">
        <f t="shared" si="230"/>
        <v>0</v>
      </c>
      <c r="EN104" s="194">
        <f t="shared" si="231"/>
        <v>0</v>
      </c>
      <c r="EO104" s="194">
        <f t="shared" si="232"/>
        <v>0</v>
      </c>
      <c r="EP104" s="194">
        <f t="shared" si="233"/>
        <v>0</v>
      </c>
      <c r="EQ104" s="194">
        <f t="shared" si="234"/>
        <v>0</v>
      </c>
      <c r="ER104" s="194">
        <v>0</v>
      </c>
      <c r="ES104" s="86"/>
      <c r="ET104" s="86"/>
      <c r="EU104" s="86"/>
      <c r="EV104" s="86"/>
      <c r="EW104" s="86"/>
    </row>
    <row r="105" spans="1:153" ht="16.149999999999999" customHeight="1" x14ac:dyDescent="0.2">
      <c r="A105" s="110" t="s">
        <v>42</v>
      </c>
      <c r="B105" s="100">
        <f t="shared" si="200"/>
        <v>0</v>
      </c>
      <c r="C105" s="40">
        <f t="shared" si="200"/>
        <v>0</v>
      </c>
      <c r="D105" s="192"/>
      <c r="E105" s="49"/>
      <c r="F105" s="32"/>
      <c r="G105" s="49"/>
      <c r="H105" s="32"/>
      <c r="I105" s="49"/>
      <c r="J105" s="32"/>
      <c r="K105" s="49"/>
      <c r="L105" s="32"/>
      <c r="M105" s="53"/>
      <c r="N105" s="9"/>
      <c r="O105" s="10"/>
      <c r="P105" s="7"/>
      <c r="Q105" s="10"/>
      <c r="R105" s="7"/>
      <c r="S105" s="10"/>
      <c r="T105" s="7"/>
      <c r="U105" s="10"/>
      <c r="V105" s="7"/>
      <c r="W105" s="10"/>
      <c r="X105" s="7"/>
      <c r="Y105" s="10"/>
      <c r="Z105" s="7"/>
      <c r="AA105" s="10"/>
      <c r="AB105" s="7"/>
      <c r="AC105" s="10"/>
      <c r="AD105" s="7"/>
      <c r="AE105" s="10"/>
      <c r="AF105" s="7"/>
      <c r="AG105" s="10"/>
      <c r="AH105" s="7"/>
      <c r="AI105" s="10"/>
      <c r="AJ105" s="7"/>
      <c r="AK105" s="10"/>
      <c r="AL105" s="7"/>
      <c r="AM105" s="10"/>
      <c r="AN105" s="7"/>
      <c r="AO105" s="10"/>
      <c r="AP105" s="7"/>
      <c r="AQ105" s="27"/>
      <c r="AR105" s="9"/>
      <c r="AS105" s="27"/>
      <c r="AT105" s="9"/>
      <c r="AU105" s="10"/>
      <c r="AV105" s="7"/>
      <c r="AW105" s="8"/>
      <c r="AX105" s="6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83"/>
      <c r="BK105" s="83"/>
      <c r="BL105" s="83"/>
      <c r="BM105" s="83"/>
      <c r="CA105" s="193" t="str">
        <f t="shared" si="201"/>
        <v/>
      </c>
      <c r="CB105" s="193" t="str">
        <f t="shared" si="202"/>
        <v/>
      </c>
      <c r="CC105" s="193" t="str">
        <f t="shared" si="203"/>
        <v/>
      </c>
      <c r="CD105" s="193" t="str">
        <f t="shared" si="204"/>
        <v/>
      </c>
      <c r="CE105" s="193" t="str">
        <f t="shared" si="205"/>
        <v/>
      </c>
      <c r="CF105" s="86"/>
      <c r="CG105" s="194">
        <f t="shared" si="206"/>
        <v>0</v>
      </c>
      <c r="CH105" s="194">
        <f t="shared" si="207"/>
        <v>0</v>
      </c>
      <c r="CI105" s="194">
        <f t="shared" si="208"/>
        <v>0</v>
      </c>
      <c r="CJ105" s="194">
        <f t="shared" si="209"/>
        <v>0</v>
      </c>
      <c r="CK105" s="194">
        <f t="shared" si="210"/>
        <v>0</v>
      </c>
      <c r="CL105" s="86"/>
      <c r="CM105" s="86"/>
      <c r="CN105" s="86"/>
      <c r="CO105" s="86"/>
      <c r="CP105" s="86"/>
      <c r="CQ105" s="86"/>
      <c r="CR105" s="86"/>
      <c r="CS105" s="86"/>
      <c r="CT105" s="86"/>
      <c r="DF105" s="193" t="str">
        <f t="shared" si="211"/>
        <v/>
      </c>
      <c r="DG105" s="193" t="str">
        <f t="shared" si="212"/>
        <v/>
      </c>
      <c r="DH105" s="193" t="str">
        <f t="shared" si="213"/>
        <v/>
      </c>
      <c r="DI105" s="193" t="str">
        <f t="shared" si="214"/>
        <v/>
      </c>
      <c r="DJ105" s="193" t="str">
        <f t="shared" si="215"/>
        <v/>
      </c>
      <c r="DK105" s="193" t="str">
        <f t="shared" si="216"/>
        <v/>
      </c>
      <c r="DL105" s="193" t="str">
        <f t="shared" si="217"/>
        <v/>
      </c>
      <c r="DM105" s="193" t="str">
        <f t="shared" si="218"/>
        <v/>
      </c>
      <c r="DN105" s="193" t="str">
        <f t="shared" si="219"/>
        <v/>
      </c>
      <c r="DO105" s="193" t="str">
        <f t="shared" si="220"/>
        <v/>
      </c>
      <c r="DP105" s="193" t="str">
        <f t="shared" si="221"/>
        <v/>
      </c>
      <c r="DQ105" s="193" t="str">
        <f t="shared" si="222"/>
        <v/>
      </c>
      <c r="DR105" s="193"/>
      <c r="EA105" s="86"/>
      <c r="EB105" s="86"/>
      <c r="EC105" s="86"/>
      <c r="ED105" s="86"/>
      <c r="EE105" s="86"/>
      <c r="EF105" s="194">
        <f t="shared" si="223"/>
        <v>0</v>
      </c>
      <c r="EG105" s="194">
        <f t="shared" si="224"/>
        <v>0</v>
      </c>
      <c r="EH105" s="194">
        <f t="shared" si="225"/>
        <v>0</v>
      </c>
      <c r="EI105" s="194">
        <f t="shared" si="226"/>
        <v>0</v>
      </c>
      <c r="EJ105" s="194">
        <f t="shared" si="227"/>
        <v>0</v>
      </c>
      <c r="EK105" s="194">
        <f t="shared" si="228"/>
        <v>0</v>
      </c>
      <c r="EL105" s="194">
        <f t="shared" si="229"/>
        <v>0</v>
      </c>
      <c r="EM105" s="194">
        <f t="shared" si="230"/>
        <v>0</v>
      </c>
      <c r="EN105" s="194">
        <f t="shared" si="231"/>
        <v>0</v>
      </c>
      <c r="EO105" s="194">
        <f t="shared" si="232"/>
        <v>0</v>
      </c>
      <c r="EP105" s="194">
        <f t="shared" si="233"/>
        <v>0</v>
      </c>
      <c r="EQ105" s="194">
        <f t="shared" si="234"/>
        <v>0</v>
      </c>
      <c r="ER105" s="194">
        <v>0</v>
      </c>
      <c r="ES105" s="86"/>
      <c r="ET105" s="86"/>
      <c r="EU105" s="86"/>
      <c r="EV105" s="86"/>
      <c r="EW105" s="86"/>
    </row>
    <row r="106" spans="1:153" ht="16.149999999999999" customHeight="1" x14ac:dyDescent="0.2">
      <c r="A106" s="111" t="s">
        <v>43</v>
      </c>
      <c r="B106" s="100">
        <f t="shared" si="200"/>
        <v>0</v>
      </c>
      <c r="C106" s="40">
        <f t="shared" si="200"/>
        <v>0</v>
      </c>
      <c r="D106" s="192"/>
      <c r="E106" s="49"/>
      <c r="F106" s="32"/>
      <c r="G106" s="49"/>
      <c r="H106" s="32"/>
      <c r="I106" s="49"/>
      <c r="J106" s="32"/>
      <c r="K106" s="49"/>
      <c r="L106" s="32"/>
      <c r="M106" s="53"/>
      <c r="N106" s="9"/>
      <c r="O106" s="10"/>
      <c r="P106" s="7"/>
      <c r="Q106" s="10"/>
      <c r="R106" s="7"/>
      <c r="S106" s="10"/>
      <c r="T106" s="7"/>
      <c r="U106" s="10"/>
      <c r="V106" s="7"/>
      <c r="W106" s="10"/>
      <c r="X106" s="7"/>
      <c r="Y106" s="10"/>
      <c r="Z106" s="7"/>
      <c r="AA106" s="10"/>
      <c r="AB106" s="7"/>
      <c r="AC106" s="10"/>
      <c r="AD106" s="7"/>
      <c r="AE106" s="10"/>
      <c r="AF106" s="7"/>
      <c r="AG106" s="10"/>
      <c r="AH106" s="7"/>
      <c r="AI106" s="10"/>
      <c r="AJ106" s="7"/>
      <c r="AK106" s="10"/>
      <c r="AL106" s="7"/>
      <c r="AM106" s="10"/>
      <c r="AN106" s="7"/>
      <c r="AO106" s="10"/>
      <c r="AP106" s="7"/>
      <c r="AQ106" s="27"/>
      <c r="AR106" s="98"/>
      <c r="AS106" s="27"/>
      <c r="AT106" s="9"/>
      <c r="AU106" s="10"/>
      <c r="AV106" s="7"/>
      <c r="AW106" s="8"/>
      <c r="AX106" s="6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83"/>
      <c r="BK106" s="83"/>
      <c r="BL106" s="83"/>
      <c r="BM106" s="83"/>
      <c r="CA106" s="193" t="str">
        <f t="shared" si="201"/>
        <v/>
      </c>
      <c r="CB106" s="193" t="str">
        <f t="shared" si="202"/>
        <v/>
      </c>
      <c r="CC106" s="193" t="str">
        <f t="shared" si="203"/>
        <v/>
      </c>
      <c r="CD106" s="193" t="str">
        <f t="shared" si="204"/>
        <v/>
      </c>
      <c r="CE106" s="193" t="str">
        <f t="shared" si="205"/>
        <v/>
      </c>
      <c r="CF106" s="86"/>
      <c r="CG106" s="194">
        <f t="shared" si="206"/>
        <v>0</v>
      </c>
      <c r="CH106" s="194">
        <f t="shared" si="207"/>
        <v>0</v>
      </c>
      <c r="CI106" s="194">
        <f t="shared" si="208"/>
        <v>0</v>
      </c>
      <c r="CJ106" s="194">
        <f t="shared" si="209"/>
        <v>0</v>
      </c>
      <c r="CK106" s="194">
        <f t="shared" si="210"/>
        <v>0</v>
      </c>
      <c r="CL106" s="86"/>
      <c r="CM106" s="86"/>
      <c r="CN106" s="86"/>
      <c r="CO106" s="86"/>
      <c r="CP106" s="86"/>
      <c r="CQ106" s="86"/>
      <c r="CR106" s="86"/>
      <c r="CS106" s="86"/>
      <c r="CT106" s="86"/>
      <c r="DF106" s="193" t="str">
        <f t="shared" si="211"/>
        <v/>
      </c>
      <c r="DG106" s="193" t="str">
        <f t="shared" si="212"/>
        <v/>
      </c>
      <c r="DH106" s="193" t="str">
        <f t="shared" si="213"/>
        <v/>
      </c>
      <c r="DI106" s="193" t="str">
        <f t="shared" si="214"/>
        <v/>
      </c>
      <c r="DJ106" s="193" t="str">
        <f t="shared" si="215"/>
        <v/>
      </c>
      <c r="DK106" s="193" t="str">
        <f t="shared" si="216"/>
        <v/>
      </c>
      <c r="DL106" s="193" t="str">
        <f t="shared" si="217"/>
        <v/>
      </c>
      <c r="DM106" s="193" t="str">
        <f t="shared" si="218"/>
        <v/>
      </c>
      <c r="DN106" s="193" t="str">
        <f t="shared" si="219"/>
        <v/>
      </c>
      <c r="DO106" s="193" t="str">
        <f t="shared" si="220"/>
        <v/>
      </c>
      <c r="DP106" s="193" t="str">
        <f t="shared" si="221"/>
        <v/>
      </c>
      <c r="DQ106" s="193" t="str">
        <f t="shared" si="222"/>
        <v/>
      </c>
      <c r="DR106" s="193"/>
      <c r="EA106" s="86"/>
      <c r="EB106" s="86"/>
      <c r="EC106" s="86"/>
      <c r="ED106" s="86"/>
      <c r="EE106" s="86"/>
      <c r="EF106" s="194">
        <f t="shared" si="223"/>
        <v>0</v>
      </c>
      <c r="EG106" s="194">
        <f t="shared" si="224"/>
        <v>0</v>
      </c>
      <c r="EH106" s="194">
        <f t="shared" si="225"/>
        <v>0</v>
      </c>
      <c r="EI106" s="194">
        <f t="shared" si="226"/>
        <v>0</v>
      </c>
      <c r="EJ106" s="194">
        <f t="shared" si="227"/>
        <v>0</v>
      </c>
      <c r="EK106" s="194">
        <f t="shared" si="228"/>
        <v>0</v>
      </c>
      <c r="EL106" s="194">
        <f t="shared" si="229"/>
        <v>0</v>
      </c>
      <c r="EM106" s="194">
        <f t="shared" si="230"/>
        <v>0</v>
      </c>
      <c r="EN106" s="194">
        <f t="shared" si="231"/>
        <v>0</v>
      </c>
      <c r="EO106" s="194">
        <f t="shared" si="232"/>
        <v>0</v>
      </c>
      <c r="EP106" s="194">
        <f t="shared" si="233"/>
        <v>0</v>
      </c>
      <c r="EQ106" s="194">
        <f t="shared" si="234"/>
        <v>0</v>
      </c>
      <c r="ER106" s="194">
        <v>0</v>
      </c>
      <c r="ES106" s="86"/>
      <c r="ET106" s="86"/>
      <c r="EU106" s="86"/>
      <c r="EV106" s="86"/>
      <c r="EW106" s="86"/>
    </row>
    <row r="107" spans="1:153" ht="16.149999999999999" customHeight="1" x14ac:dyDescent="0.2">
      <c r="A107" s="111" t="s">
        <v>44</v>
      </c>
      <c r="B107" s="100">
        <f t="shared" si="200"/>
        <v>0</v>
      </c>
      <c r="C107" s="40">
        <f t="shared" si="200"/>
        <v>0</v>
      </c>
      <c r="D107" s="192"/>
      <c r="E107" s="49"/>
      <c r="F107" s="32"/>
      <c r="G107" s="49"/>
      <c r="H107" s="32"/>
      <c r="I107" s="49"/>
      <c r="J107" s="32"/>
      <c r="K107" s="49"/>
      <c r="L107" s="32"/>
      <c r="M107" s="53"/>
      <c r="N107" s="9"/>
      <c r="O107" s="10"/>
      <c r="P107" s="7"/>
      <c r="Q107" s="10"/>
      <c r="R107" s="7"/>
      <c r="S107" s="10"/>
      <c r="T107" s="7"/>
      <c r="U107" s="10"/>
      <c r="V107" s="7"/>
      <c r="W107" s="10"/>
      <c r="X107" s="7"/>
      <c r="Y107" s="10"/>
      <c r="Z107" s="7"/>
      <c r="AA107" s="10"/>
      <c r="AB107" s="7"/>
      <c r="AC107" s="10"/>
      <c r="AD107" s="7"/>
      <c r="AE107" s="10"/>
      <c r="AF107" s="7"/>
      <c r="AG107" s="10"/>
      <c r="AH107" s="7"/>
      <c r="AI107" s="10"/>
      <c r="AJ107" s="7"/>
      <c r="AK107" s="10"/>
      <c r="AL107" s="7"/>
      <c r="AM107" s="10"/>
      <c r="AN107" s="7"/>
      <c r="AO107" s="10"/>
      <c r="AP107" s="7"/>
      <c r="AQ107" s="27"/>
      <c r="AR107" s="98"/>
      <c r="AS107" s="27"/>
      <c r="AT107" s="9"/>
      <c r="AU107" s="10"/>
      <c r="AV107" s="7"/>
      <c r="AW107" s="8"/>
      <c r="AX107" s="6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83"/>
      <c r="BK107" s="83"/>
      <c r="BL107" s="83"/>
      <c r="BM107" s="83"/>
      <c r="CA107" s="193" t="str">
        <f t="shared" si="201"/>
        <v/>
      </c>
      <c r="CB107" s="193" t="str">
        <f t="shared" si="202"/>
        <v/>
      </c>
      <c r="CC107" s="193" t="str">
        <f t="shared" si="203"/>
        <v/>
      </c>
      <c r="CD107" s="193" t="str">
        <f t="shared" si="204"/>
        <v/>
      </c>
      <c r="CE107" s="193" t="str">
        <f t="shared" si="205"/>
        <v/>
      </c>
      <c r="CF107" s="86"/>
      <c r="CG107" s="194">
        <f t="shared" si="206"/>
        <v>0</v>
      </c>
      <c r="CH107" s="194">
        <f t="shared" si="207"/>
        <v>0</v>
      </c>
      <c r="CI107" s="194">
        <f t="shared" si="208"/>
        <v>0</v>
      </c>
      <c r="CJ107" s="194">
        <f t="shared" si="209"/>
        <v>0</v>
      </c>
      <c r="CK107" s="194">
        <f t="shared" si="210"/>
        <v>0</v>
      </c>
      <c r="CL107" s="86"/>
      <c r="CM107" s="86"/>
      <c r="CN107" s="86"/>
      <c r="CO107" s="86"/>
      <c r="CP107" s="86"/>
      <c r="CQ107" s="86"/>
      <c r="CR107" s="86"/>
      <c r="CS107" s="86"/>
      <c r="CT107" s="86"/>
      <c r="DF107" s="193" t="str">
        <f t="shared" si="211"/>
        <v/>
      </c>
      <c r="DG107" s="193" t="str">
        <f t="shared" si="212"/>
        <v/>
      </c>
      <c r="DH107" s="193" t="str">
        <f t="shared" si="213"/>
        <v/>
      </c>
      <c r="DI107" s="193" t="str">
        <f t="shared" si="214"/>
        <v/>
      </c>
      <c r="DJ107" s="193" t="str">
        <f t="shared" si="215"/>
        <v/>
      </c>
      <c r="DK107" s="193" t="str">
        <f t="shared" si="216"/>
        <v/>
      </c>
      <c r="DL107" s="193" t="str">
        <f t="shared" si="217"/>
        <v/>
      </c>
      <c r="DM107" s="193" t="str">
        <f t="shared" si="218"/>
        <v/>
      </c>
      <c r="DN107" s="193" t="str">
        <f t="shared" si="219"/>
        <v/>
      </c>
      <c r="DO107" s="193" t="str">
        <f t="shared" si="220"/>
        <v/>
      </c>
      <c r="DP107" s="193" t="str">
        <f t="shared" si="221"/>
        <v/>
      </c>
      <c r="DQ107" s="193" t="str">
        <f t="shared" si="222"/>
        <v/>
      </c>
      <c r="DR107" s="193"/>
      <c r="EA107" s="86"/>
      <c r="EB107" s="86"/>
      <c r="EC107" s="86"/>
      <c r="ED107" s="86"/>
      <c r="EE107" s="86"/>
      <c r="EF107" s="194">
        <f t="shared" si="223"/>
        <v>0</v>
      </c>
      <c r="EG107" s="194">
        <f t="shared" si="224"/>
        <v>0</v>
      </c>
      <c r="EH107" s="194">
        <f t="shared" si="225"/>
        <v>0</v>
      </c>
      <c r="EI107" s="194">
        <f t="shared" si="226"/>
        <v>0</v>
      </c>
      <c r="EJ107" s="194">
        <f t="shared" si="227"/>
        <v>0</v>
      </c>
      <c r="EK107" s="194">
        <f t="shared" si="228"/>
        <v>0</v>
      </c>
      <c r="EL107" s="194">
        <f t="shared" si="229"/>
        <v>0</v>
      </c>
      <c r="EM107" s="194">
        <f t="shared" si="230"/>
        <v>0</v>
      </c>
      <c r="EN107" s="194">
        <f t="shared" si="231"/>
        <v>0</v>
      </c>
      <c r="EO107" s="194">
        <f t="shared" si="232"/>
        <v>0</v>
      </c>
      <c r="EP107" s="194">
        <f t="shared" si="233"/>
        <v>0</v>
      </c>
      <c r="EQ107" s="194">
        <f t="shared" si="234"/>
        <v>0</v>
      </c>
      <c r="ER107" s="194">
        <v>0</v>
      </c>
      <c r="ES107" s="86"/>
      <c r="ET107" s="86"/>
      <c r="EU107" s="86"/>
      <c r="EV107" s="86"/>
      <c r="EW107" s="86"/>
    </row>
    <row r="108" spans="1:153" ht="16.149999999999999" customHeight="1" x14ac:dyDescent="0.2">
      <c r="A108" s="111" t="s">
        <v>45</v>
      </c>
      <c r="B108" s="195">
        <f>+D108+F108+H108+J108+L108+N108+P108+R108+T108+V108+X108+Z108+AB108+AD108+AF108+AH108+AJ108+AL108+AN108+AP108</f>
        <v>0</v>
      </c>
      <c r="C108" s="40">
        <f>+E108+G108+I108+K108+M108+O108+Q108+S108+U108+W108+Y108+AA108+AC108+AE108+AG108+AI108+AK108+AM108+AO108+AQ108</f>
        <v>0</v>
      </c>
      <c r="D108" s="9"/>
      <c r="E108" s="10"/>
      <c r="F108" s="7"/>
      <c r="G108" s="10"/>
      <c r="H108" s="7"/>
      <c r="I108" s="8"/>
      <c r="J108" s="9"/>
      <c r="K108" s="9"/>
      <c r="L108" s="7"/>
      <c r="M108" s="8"/>
      <c r="N108" s="9"/>
      <c r="O108" s="10"/>
      <c r="P108" s="7"/>
      <c r="Q108" s="10"/>
      <c r="R108" s="7"/>
      <c r="S108" s="10"/>
      <c r="T108" s="7"/>
      <c r="U108" s="10"/>
      <c r="V108" s="7"/>
      <c r="W108" s="10"/>
      <c r="X108" s="7"/>
      <c r="Y108" s="10"/>
      <c r="Z108" s="7"/>
      <c r="AA108" s="10"/>
      <c r="AB108" s="7"/>
      <c r="AC108" s="10"/>
      <c r="AD108" s="7"/>
      <c r="AE108" s="10"/>
      <c r="AF108" s="7"/>
      <c r="AG108" s="10"/>
      <c r="AH108" s="7"/>
      <c r="AI108" s="10"/>
      <c r="AJ108" s="7"/>
      <c r="AK108" s="10"/>
      <c r="AL108" s="7"/>
      <c r="AM108" s="10"/>
      <c r="AN108" s="7"/>
      <c r="AO108" s="10"/>
      <c r="AP108" s="7"/>
      <c r="AQ108" s="27"/>
      <c r="AR108" s="98"/>
      <c r="AS108" s="27"/>
      <c r="AT108" s="9"/>
      <c r="AU108" s="10"/>
      <c r="AV108" s="7"/>
      <c r="AW108" s="8"/>
      <c r="AX108" s="6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83"/>
      <c r="BK108" s="83"/>
      <c r="BL108" s="83"/>
      <c r="BM108" s="83"/>
      <c r="CA108" s="193" t="str">
        <f t="shared" si="201"/>
        <v/>
      </c>
      <c r="CB108" s="193" t="str">
        <f t="shared" si="202"/>
        <v/>
      </c>
      <c r="CC108" s="193" t="str">
        <f t="shared" si="203"/>
        <v/>
      </c>
      <c r="CD108" s="193" t="str">
        <f t="shared" si="204"/>
        <v/>
      </c>
      <c r="CE108" s="193" t="str">
        <f t="shared" si="205"/>
        <v/>
      </c>
      <c r="CF108" s="86"/>
      <c r="CG108" s="194">
        <f t="shared" si="206"/>
        <v>0</v>
      </c>
      <c r="CH108" s="194">
        <f t="shared" si="207"/>
        <v>0</v>
      </c>
      <c r="CI108" s="194">
        <f t="shared" si="208"/>
        <v>0</v>
      </c>
      <c r="CJ108" s="194">
        <f t="shared" si="209"/>
        <v>0</v>
      </c>
      <c r="CK108" s="194">
        <f t="shared" si="210"/>
        <v>0</v>
      </c>
      <c r="CL108" s="86"/>
      <c r="CM108" s="86"/>
      <c r="CN108" s="86"/>
      <c r="CO108" s="86"/>
      <c r="CP108" s="86"/>
      <c r="CQ108" s="86"/>
      <c r="CR108" s="86"/>
      <c r="CS108" s="86"/>
      <c r="CT108" s="86"/>
      <c r="DA108" s="193" t="str">
        <f>IF(D108&lt;E108,"* Los Procesados deben ser mayor o igual a los Reactivos en los Menor de 6 meses. ","")</f>
        <v/>
      </c>
      <c r="DB108" s="193" t="str">
        <f>IF(F108&lt;G108,"* Los Procesados deben ser mayor o igual a los Reactivos en los 6 a 11 meses. ","")</f>
        <v/>
      </c>
      <c r="DC108" s="193" t="str">
        <f>IF(H108&lt;I108,"* Los Procesados deben ser mayor o igual a los Reactivos en los 12-24 meses. ","")</f>
        <v/>
      </c>
      <c r="DD108" s="193" t="str">
        <f>IF(J108&lt;K108,"* Los Procesados deben ser mayor o igual a los Reactivos en los 3 a 4. ","")</f>
        <v/>
      </c>
      <c r="DE108" s="193" t="str">
        <f>IF(L108&lt;M108,"* Los Procesados deben ser mayor o igual a los Reactivos en los 5 a 9. ","")</f>
        <v/>
      </c>
      <c r="DF108" s="193" t="str">
        <f t="shared" si="211"/>
        <v/>
      </c>
      <c r="DG108" s="193" t="str">
        <f t="shared" si="212"/>
        <v/>
      </c>
      <c r="DH108" s="193" t="str">
        <f t="shared" si="213"/>
        <v/>
      </c>
      <c r="DI108" s="193" t="str">
        <f t="shared" si="214"/>
        <v/>
      </c>
      <c r="DJ108" s="193" t="str">
        <f t="shared" si="215"/>
        <v/>
      </c>
      <c r="DK108" s="193" t="str">
        <f t="shared" si="216"/>
        <v/>
      </c>
      <c r="DL108" s="193" t="str">
        <f t="shared" si="217"/>
        <v/>
      </c>
      <c r="DM108" s="193" t="str">
        <f t="shared" si="218"/>
        <v/>
      </c>
      <c r="DN108" s="193" t="str">
        <f t="shared" si="219"/>
        <v/>
      </c>
      <c r="DO108" s="193" t="str">
        <f t="shared" si="220"/>
        <v/>
      </c>
      <c r="DP108" s="193" t="str">
        <f t="shared" si="221"/>
        <v/>
      </c>
      <c r="DQ108" s="193" t="str">
        <f t="shared" si="222"/>
        <v/>
      </c>
      <c r="DR108" s="193"/>
      <c r="EA108" s="194">
        <f>IF(D108&lt;E108,1,0)</f>
        <v>0</v>
      </c>
      <c r="EB108" s="194">
        <f>IF(F108&lt;G108,1,0)</f>
        <v>0</v>
      </c>
      <c r="EC108" s="194">
        <f>IF(H108&lt;I108,1,0)</f>
        <v>0</v>
      </c>
      <c r="ED108" s="194">
        <f>IF(J108&lt;K108,1,0)</f>
        <v>0</v>
      </c>
      <c r="EE108" s="194">
        <f>IF(L108&lt;M108,1,0)</f>
        <v>0</v>
      </c>
      <c r="EF108" s="194">
        <f t="shared" si="223"/>
        <v>0</v>
      </c>
      <c r="EG108" s="194">
        <f t="shared" si="224"/>
        <v>0</v>
      </c>
      <c r="EH108" s="194">
        <f t="shared" si="225"/>
        <v>0</v>
      </c>
      <c r="EI108" s="194">
        <f t="shared" si="226"/>
        <v>0</v>
      </c>
      <c r="EJ108" s="194">
        <f t="shared" si="227"/>
        <v>0</v>
      </c>
      <c r="EK108" s="194">
        <f t="shared" si="228"/>
        <v>0</v>
      </c>
      <c r="EL108" s="194">
        <f t="shared" si="229"/>
        <v>0</v>
      </c>
      <c r="EM108" s="194">
        <f t="shared" si="230"/>
        <v>0</v>
      </c>
      <c r="EN108" s="194">
        <f t="shared" si="231"/>
        <v>0</v>
      </c>
      <c r="EO108" s="194">
        <f t="shared" si="232"/>
        <v>0</v>
      </c>
      <c r="EP108" s="194">
        <f t="shared" si="233"/>
        <v>0</v>
      </c>
      <c r="EQ108" s="194">
        <f t="shared" si="234"/>
        <v>0</v>
      </c>
      <c r="ER108" s="194">
        <v>0</v>
      </c>
      <c r="ES108" s="86"/>
      <c r="ET108" s="86"/>
      <c r="EU108" s="86"/>
      <c r="EV108" s="86"/>
      <c r="EW108" s="86"/>
    </row>
    <row r="109" spans="1:153" ht="24" customHeight="1" x14ac:dyDescent="0.2">
      <c r="A109" s="110" t="s">
        <v>46</v>
      </c>
      <c r="B109" s="195">
        <f>+D109+F109+H109</f>
        <v>0</v>
      </c>
      <c r="C109" s="40">
        <f>+E109+G109+I109</f>
        <v>0</v>
      </c>
      <c r="D109" s="9"/>
      <c r="E109" s="10"/>
      <c r="F109" s="7"/>
      <c r="G109" s="10"/>
      <c r="H109" s="7"/>
      <c r="I109" s="8"/>
      <c r="J109" s="196"/>
      <c r="K109" s="197"/>
      <c r="L109" s="196"/>
      <c r="M109" s="197"/>
      <c r="N109" s="196"/>
      <c r="O109" s="197"/>
      <c r="P109" s="196"/>
      <c r="Q109" s="197"/>
      <c r="R109" s="196"/>
      <c r="S109" s="197"/>
      <c r="T109" s="196"/>
      <c r="U109" s="197"/>
      <c r="V109" s="196"/>
      <c r="W109" s="197"/>
      <c r="X109" s="196"/>
      <c r="Y109" s="197"/>
      <c r="Z109" s="196"/>
      <c r="AA109" s="197"/>
      <c r="AB109" s="196"/>
      <c r="AC109" s="197"/>
      <c r="AD109" s="196"/>
      <c r="AE109" s="197"/>
      <c r="AF109" s="196"/>
      <c r="AG109" s="197"/>
      <c r="AH109" s="196"/>
      <c r="AI109" s="197"/>
      <c r="AJ109" s="196"/>
      <c r="AK109" s="197"/>
      <c r="AL109" s="196"/>
      <c r="AM109" s="197"/>
      <c r="AN109" s="196"/>
      <c r="AO109" s="197"/>
      <c r="AP109" s="196"/>
      <c r="AQ109" s="198"/>
      <c r="AR109" s="9"/>
      <c r="AS109" s="27"/>
      <c r="AT109" s="9"/>
      <c r="AU109" s="10"/>
      <c r="AV109" s="7"/>
      <c r="AW109" s="8"/>
      <c r="AX109" s="6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83"/>
      <c r="BK109" s="83"/>
      <c r="BL109" s="83"/>
      <c r="BM109" s="83"/>
      <c r="CA109" s="193" t="str">
        <f t="shared" si="201"/>
        <v/>
      </c>
      <c r="CB109" s="193" t="str">
        <f t="shared" si="202"/>
        <v/>
      </c>
      <c r="CC109" s="193" t="str">
        <f t="shared" si="203"/>
        <v/>
      </c>
      <c r="CD109" s="193" t="str">
        <f t="shared" si="204"/>
        <v/>
      </c>
      <c r="CE109" s="193" t="str">
        <f t="shared" si="205"/>
        <v/>
      </c>
      <c r="CF109" s="86"/>
      <c r="CG109" s="194">
        <f t="shared" si="206"/>
        <v>0</v>
      </c>
      <c r="CH109" s="194">
        <f t="shared" si="207"/>
        <v>0</v>
      </c>
      <c r="CI109" s="194">
        <f t="shared" si="208"/>
        <v>0</v>
      </c>
      <c r="CJ109" s="194">
        <f t="shared" si="209"/>
        <v>0</v>
      </c>
      <c r="CK109" s="194">
        <f t="shared" si="210"/>
        <v>0</v>
      </c>
      <c r="CL109" s="86"/>
      <c r="CM109" s="86"/>
      <c r="CN109" s="86"/>
      <c r="CO109" s="86"/>
      <c r="CP109" s="86"/>
      <c r="CQ109" s="86"/>
      <c r="CR109" s="86"/>
      <c r="CS109" s="86"/>
      <c r="CT109" s="86"/>
      <c r="DA109" s="193" t="str">
        <f>IF(D109&lt;E109,"* Los Procesados deben ser mayor o igual a los Reactivos en los Menor de 6 meses. ","")</f>
        <v/>
      </c>
      <c r="DB109" s="193" t="str">
        <f>IF(F109&lt;G109,"* Los Procesados deben ser mayor o igual a los Reactivos en los 6 a 11 meses. ","")</f>
        <v/>
      </c>
      <c r="DC109" s="193" t="str">
        <f>IF(H109&lt;I109,"* Los Procesados deben ser mayor o igual a los Reactivos en los 12-24 meses. ","")</f>
        <v/>
      </c>
      <c r="EA109" s="194">
        <f>IF(D109&lt;E109,1,0)</f>
        <v>0</v>
      </c>
      <c r="EB109" s="194">
        <f>IF(F109&lt;G109,1,0)</f>
        <v>0</v>
      </c>
      <c r="EC109" s="194">
        <f>IF(H109&lt;I109,1,0)</f>
        <v>0</v>
      </c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>
        <v>0</v>
      </c>
      <c r="ES109" s="86"/>
      <c r="ET109" s="86"/>
      <c r="EU109" s="86"/>
      <c r="EV109" s="86"/>
      <c r="EW109" s="86"/>
    </row>
    <row r="110" spans="1:153" ht="16.149999999999999" customHeight="1" x14ac:dyDescent="0.2">
      <c r="A110" s="110" t="s">
        <v>47</v>
      </c>
      <c r="B110" s="195">
        <f>+P110+R110+T110+V110+X110+Z110+AB110+AD110+AF110+AH110+AJ110+AL110+AN110+AP110</f>
        <v>0</v>
      </c>
      <c r="C110" s="40">
        <f>+Q110+S110+U110+W110+Y110+AA110+AC110+AE110+AG110+AI110+AK110+AM110+AO110+AQ110</f>
        <v>0</v>
      </c>
      <c r="D110" s="192"/>
      <c r="E110" s="49"/>
      <c r="F110" s="32"/>
      <c r="G110" s="49"/>
      <c r="H110" s="32"/>
      <c r="I110" s="49"/>
      <c r="J110" s="32"/>
      <c r="K110" s="49"/>
      <c r="L110" s="32"/>
      <c r="M110" s="53"/>
      <c r="N110" s="192"/>
      <c r="O110" s="49"/>
      <c r="P110" s="7"/>
      <c r="Q110" s="10"/>
      <c r="R110" s="7"/>
      <c r="S110" s="10"/>
      <c r="T110" s="7"/>
      <c r="U110" s="10"/>
      <c r="V110" s="7"/>
      <c r="W110" s="10"/>
      <c r="X110" s="7"/>
      <c r="Y110" s="10"/>
      <c r="Z110" s="7"/>
      <c r="AA110" s="10"/>
      <c r="AB110" s="7"/>
      <c r="AC110" s="10"/>
      <c r="AD110" s="7"/>
      <c r="AE110" s="10"/>
      <c r="AF110" s="7"/>
      <c r="AG110" s="10"/>
      <c r="AH110" s="7"/>
      <c r="AI110" s="10"/>
      <c r="AJ110" s="7"/>
      <c r="AK110" s="10"/>
      <c r="AL110" s="7"/>
      <c r="AM110" s="10"/>
      <c r="AN110" s="7"/>
      <c r="AO110" s="10"/>
      <c r="AP110" s="7"/>
      <c r="AQ110" s="27"/>
      <c r="AR110" s="9"/>
      <c r="AS110" s="27"/>
      <c r="AT110" s="9"/>
      <c r="AU110" s="10"/>
      <c r="AV110" s="7"/>
      <c r="AW110" s="8"/>
      <c r="AX110" s="6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83"/>
      <c r="BK110" s="83"/>
      <c r="BL110" s="83"/>
      <c r="BM110" s="83"/>
      <c r="CA110" s="193" t="str">
        <f t="shared" si="201"/>
        <v/>
      </c>
      <c r="CB110" s="193" t="str">
        <f t="shared" si="202"/>
        <v/>
      </c>
      <c r="CC110" s="193" t="str">
        <f t="shared" si="203"/>
        <v/>
      </c>
      <c r="CD110" s="193" t="str">
        <f t="shared" si="204"/>
        <v/>
      </c>
      <c r="CE110" s="193" t="str">
        <f t="shared" si="205"/>
        <v/>
      </c>
      <c r="CF110" s="86"/>
      <c r="CG110" s="194">
        <f t="shared" si="206"/>
        <v>0</v>
      </c>
      <c r="CH110" s="194">
        <f t="shared" si="207"/>
        <v>0</v>
      </c>
      <c r="CI110" s="194">
        <f t="shared" si="208"/>
        <v>0</v>
      </c>
      <c r="CJ110" s="194">
        <f t="shared" si="209"/>
        <v>0</v>
      </c>
      <c r="CK110" s="194">
        <f t="shared" si="210"/>
        <v>0</v>
      </c>
      <c r="CL110" s="86"/>
      <c r="CM110" s="86"/>
      <c r="CN110" s="86"/>
      <c r="CO110" s="86"/>
      <c r="CP110" s="86"/>
      <c r="CQ110" s="86"/>
      <c r="CR110" s="86"/>
      <c r="CS110" s="86"/>
      <c r="CT110" s="86"/>
      <c r="DG110" s="193" t="str">
        <f t="shared" ref="DG110:DG117" si="235">IF(P110&lt;Q110,"* Los Procesados deben ser mayor o igual a los Reactivos en los 15 - 19. ","")</f>
        <v/>
      </c>
      <c r="DH110" s="193" t="str">
        <f t="shared" ref="DH110:DH117" si="236">IF(R110&lt;S110,"* Los Procesados deben ser mayor o igual a los Reactivos en los 20 - 24. ","")</f>
        <v/>
      </c>
      <c r="DI110" s="193" t="str">
        <f t="shared" ref="DI110:DI117" si="237">IF(T110&lt;U110,"* Los Procesados deben ser mayor o igual a los Reactivos en los 25 a 29. ","")</f>
        <v/>
      </c>
      <c r="DJ110" s="193" t="str">
        <f t="shared" ref="DJ110:DJ117" si="238">IF(V110&lt;W110,"* Los Procesados deben ser mayor o igual a los Reactivos en los 30 a 34. ","")</f>
        <v/>
      </c>
      <c r="DK110" s="193" t="str">
        <f t="shared" ref="DK110:DK117" si="239">IF(X110&lt;Y110,"* Los Procesados deben ser mayor o igual a los Reactivos en los 35 a 39. ","")</f>
        <v/>
      </c>
      <c r="DL110" s="193" t="str">
        <f t="shared" ref="DL110:DL117" si="240">IF(AF110&lt;AG110,"* Los Procesados deben ser mayor o igual a los Reactivos en los 55 a 59. ","")</f>
        <v/>
      </c>
      <c r="DM110" s="193" t="str">
        <f t="shared" ref="DM110:DM117" si="241">IF(AH110&lt;AI110,"* Los Procesados deben ser mayor o igual a los Reactivos en los 60 a 64. ","")</f>
        <v/>
      </c>
      <c r="DN110" s="193" t="str">
        <f>IF(AJ110&lt;AK110,"* Los Procesados deben ser mayor o igual a los Reactivos en los 65 a 69. ","")</f>
        <v/>
      </c>
      <c r="DO110" s="193" t="str">
        <f>IF(AL110&lt;AM110,"* Los Procesados deben ser mayor o igual a los Reactivos en los 70 a 74. ","")</f>
        <v/>
      </c>
      <c r="DP110" s="193" t="str">
        <f>IF(AN110&lt;AO110,"* Los Procesados deben ser mayor o igual a los Reactivos en los 75 a 79. ","")</f>
        <v/>
      </c>
      <c r="DQ110" s="193" t="str">
        <f>IF(AP110&lt;AQ110,"* Los Procesados deben ser mayor o igual a los Reactivos en los 80 y más. ","")</f>
        <v/>
      </c>
      <c r="DR110" s="193"/>
      <c r="EA110" s="86"/>
      <c r="EB110" s="86"/>
      <c r="EC110" s="86"/>
      <c r="ED110" s="86"/>
      <c r="EE110" s="86"/>
      <c r="EF110" s="86"/>
      <c r="EG110" s="194">
        <f t="shared" ref="EG110:EG117" si="242">IF(P110&lt;Q110,1,0)</f>
        <v>0</v>
      </c>
      <c r="EH110" s="194">
        <f t="shared" ref="EH110:EH117" si="243">IF(R110&lt;S110,1,0)</f>
        <v>0</v>
      </c>
      <c r="EI110" s="194">
        <f t="shared" ref="EI110:EI117" si="244">IF(T110&lt;U110,1,0)</f>
        <v>0</v>
      </c>
      <c r="EJ110" s="194">
        <f t="shared" ref="EJ110:EJ117" si="245">IF(V110&lt;W110,1,0)</f>
        <v>0</v>
      </c>
      <c r="EK110" s="194">
        <f t="shared" ref="EK110:EK117" si="246">IF(X110&lt;Y110,1,0)</f>
        <v>0</v>
      </c>
      <c r="EL110" s="194">
        <f t="shared" ref="EL110:EL117" si="247">IF(AF110&lt;AG110,1,0)</f>
        <v>0</v>
      </c>
      <c r="EM110" s="194">
        <f t="shared" ref="EM110:EM117" si="248">IF(AH110&lt;AI110,1,0)</f>
        <v>0</v>
      </c>
      <c r="EN110" s="194">
        <f>IF(AJ110&lt;AK110,1,0)</f>
        <v>0</v>
      </c>
      <c r="EO110" s="194">
        <f>IF(AL110&lt;AM110,1,0)</f>
        <v>0</v>
      </c>
      <c r="EP110" s="194">
        <f>IF(AN110&lt;AO110,1,0)</f>
        <v>0</v>
      </c>
      <c r="EQ110" s="194">
        <f>IF(AP110&lt;AQ110,1,0)</f>
        <v>0</v>
      </c>
      <c r="ER110" s="194">
        <v>0</v>
      </c>
      <c r="ES110" s="86"/>
      <c r="ET110" s="86"/>
      <c r="EU110" s="86"/>
      <c r="EV110" s="86"/>
      <c r="EW110" s="86"/>
    </row>
    <row r="111" spans="1:153" ht="16.149999999999999" customHeight="1" x14ac:dyDescent="0.2">
      <c r="A111" s="111" t="s">
        <v>48</v>
      </c>
      <c r="B111" s="100">
        <f>+N111+P111+R111+T111+V111+X111+Z111+AB111+AD111+AF111+AH111+AJ111+AL111+AN111+AP111</f>
        <v>0</v>
      </c>
      <c r="C111" s="40">
        <f>+O111+Q111+S111+U111+W111+Y111+AA111+AC111+AE111+AG111+AI111+AK111+AM111+AO111+AQ111</f>
        <v>0</v>
      </c>
      <c r="D111" s="98"/>
      <c r="E111" s="197"/>
      <c r="F111" s="196"/>
      <c r="G111" s="197"/>
      <c r="H111" s="196"/>
      <c r="I111" s="199"/>
      <c r="J111" s="98"/>
      <c r="K111" s="98"/>
      <c r="L111" s="196"/>
      <c r="M111" s="199"/>
      <c r="N111" s="9"/>
      <c r="O111" s="10"/>
      <c r="P111" s="7"/>
      <c r="Q111" s="10"/>
      <c r="R111" s="7"/>
      <c r="S111" s="10"/>
      <c r="T111" s="7"/>
      <c r="U111" s="10"/>
      <c r="V111" s="7"/>
      <c r="W111" s="10"/>
      <c r="X111" s="7"/>
      <c r="Y111" s="10"/>
      <c r="Z111" s="7"/>
      <c r="AA111" s="10"/>
      <c r="AB111" s="7"/>
      <c r="AC111" s="10"/>
      <c r="AD111" s="7"/>
      <c r="AE111" s="10"/>
      <c r="AF111" s="7"/>
      <c r="AG111" s="10"/>
      <c r="AH111" s="7"/>
      <c r="AI111" s="10"/>
      <c r="AJ111" s="7"/>
      <c r="AK111" s="10"/>
      <c r="AL111" s="7"/>
      <c r="AM111" s="10"/>
      <c r="AN111" s="7"/>
      <c r="AO111" s="10"/>
      <c r="AP111" s="7"/>
      <c r="AQ111" s="27"/>
      <c r="AR111" s="9"/>
      <c r="AS111" s="27"/>
      <c r="AT111" s="9"/>
      <c r="AU111" s="10"/>
      <c r="AV111" s="7"/>
      <c r="AW111" s="8"/>
      <c r="AX111" s="6"/>
      <c r="AY111" s="99"/>
      <c r="AZ111" s="99"/>
      <c r="BA111" s="99"/>
      <c r="BB111" s="99"/>
      <c r="BC111" s="99"/>
      <c r="BD111" s="99"/>
      <c r="BE111" s="99"/>
      <c r="BF111" s="99"/>
      <c r="BG111" s="99"/>
      <c r="BH111" s="99"/>
      <c r="BI111" s="99"/>
      <c r="BJ111" s="83"/>
      <c r="BK111" s="83"/>
      <c r="BL111" s="83"/>
      <c r="BM111" s="83"/>
      <c r="CA111" s="193" t="str">
        <f t="shared" si="201"/>
        <v/>
      </c>
      <c r="CB111" s="193" t="str">
        <f t="shared" si="202"/>
        <v/>
      </c>
      <c r="CC111" s="193" t="str">
        <f t="shared" si="203"/>
        <v/>
      </c>
      <c r="CD111" s="193" t="str">
        <f t="shared" si="204"/>
        <v/>
      </c>
      <c r="CE111" s="193" t="str">
        <f t="shared" si="205"/>
        <v/>
      </c>
      <c r="CF111" s="86"/>
      <c r="CG111" s="194">
        <f t="shared" si="206"/>
        <v>0</v>
      </c>
      <c r="CH111" s="194">
        <f t="shared" si="207"/>
        <v>0</v>
      </c>
      <c r="CI111" s="194">
        <f t="shared" si="208"/>
        <v>0</v>
      </c>
      <c r="CJ111" s="194">
        <f t="shared" si="209"/>
        <v>0</v>
      </c>
      <c r="CK111" s="194">
        <f t="shared" si="210"/>
        <v>0</v>
      </c>
      <c r="CL111" s="86"/>
      <c r="CM111" s="86"/>
      <c r="CN111" s="86"/>
      <c r="CO111" s="86"/>
      <c r="CP111" s="86"/>
      <c r="CQ111" s="86"/>
      <c r="CR111" s="86"/>
      <c r="CS111" s="86"/>
      <c r="CT111" s="86"/>
      <c r="DF111" s="193" t="str">
        <f>IF(N111&lt;O111,"* Los Procesados deben ser mayor o igual a los Reactivos en los 10 - 14. ","")</f>
        <v/>
      </c>
      <c r="DG111" s="193" t="str">
        <f t="shared" si="235"/>
        <v/>
      </c>
      <c r="DH111" s="193" t="str">
        <f t="shared" si="236"/>
        <v/>
      </c>
      <c r="DI111" s="193" t="str">
        <f t="shared" si="237"/>
        <v/>
      </c>
      <c r="DJ111" s="193" t="str">
        <f t="shared" si="238"/>
        <v/>
      </c>
      <c r="DK111" s="193" t="str">
        <f t="shared" si="239"/>
        <v/>
      </c>
      <c r="DL111" s="193" t="str">
        <f t="shared" si="240"/>
        <v/>
      </c>
      <c r="DM111" s="193" t="str">
        <f t="shared" si="241"/>
        <v/>
      </c>
      <c r="DN111" s="193" t="str">
        <f>IF(AJ111&lt;AK111,"* Los Procesados deben ser mayor o igual a los Reactivos en los 65 a 69. ","")</f>
        <v/>
      </c>
      <c r="DO111" s="193" t="str">
        <f>IF(AL111&lt;AM111,"* Los Procesados deben ser mayor o igual a los Reactivos en los 70 a 74. ","")</f>
        <v/>
      </c>
      <c r="DP111" s="193" t="str">
        <f>IF(AN111&lt;AO111,"* Los Procesados deben ser mayor o igual a los Reactivos en los 75 a 79. ","")</f>
        <v/>
      </c>
      <c r="DQ111" s="193" t="str">
        <f>IF(AP111&lt;AQ111,"* Los Procesados deben ser mayor o igual a los Reactivos en los 80 y más. ","")</f>
        <v/>
      </c>
      <c r="DR111" s="193"/>
      <c r="EA111" s="86"/>
      <c r="EB111" s="86"/>
      <c r="EC111" s="86"/>
      <c r="ED111" s="86"/>
      <c r="EE111" s="86"/>
      <c r="EF111" s="194">
        <f>IF(N111&lt;O111,1,0)</f>
        <v>0</v>
      </c>
      <c r="EG111" s="194">
        <f t="shared" si="242"/>
        <v>0</v>
      </c>
      <c r="EH111" s="194">
        <f t="shared" si="243"/>
        <v>0</v>
      </c>
      <c r="EI111" s="194">
        <f t="shared" si="244"/>
        <v>0</v>
      </c>
      <c r="EJ111" s="194">
        <f t="shared" si="245"/>
        <v>0</v>
      </c>
      <c r="EK111" s="194">
        <f t="shared" si="246"/>
        <v>0</v>
      </c>
      <c r="EL111" s="194">
        <f t="shared" si="247"/>
        <v>0</v>
      </c>
      <c r="EM111" s="194">
        <f t="shared" si="248"/>
        <v>0</v>
      </c>
      <c r="EN111" s="194">
        <f>IF(AJ111&lt;AK111,1,0)</f>
        <v>0</v>
      </c>
      <c r="EO111" s="194">
        <f>IF(AL111&lt;AM111,1,0)</f>
        <v>0</v>
      </c>
      <c r="EP111" s="194">
        <f>IF(AN111&lt;AO111,1,0)</f>
        <v>0</v>
      </c>
      <c r="EQ111" s="194">
        <f>IF(AP111&lt;AQ111,1,0)</f>
        <v>0</v>
      </c>
      <c r="ER111" s="194">
        <v>0</v>
      </c>
      <c r="ES111" s="86"/>
      <c r="ET111" s="86"/>
      <c r="EU111" s="86"/>
      <c r="EV111" s="86"/>
      <c r="EW111" s="86"/>
    </row>
    <row r="112" spans="1:153" ht="16.149999999999999" customHeight="1" x14ac:dyDescent="0.2">
      <c r="A112" s="111" t="s">
        <v>49</v>
      </c>
      <c r="B112" s="100">
        <f>+D112+F112+H112+J112+L112+N112+P112+R112+T112+V112+X112+Z112+AB112+AD112+AF112+AH112+AJ112+AL112+AN112+AP112</f>
        <v>0</v>
      </c>
      <c r="C112" s="40">
        <f>+E112+G112+I112+K112+M112+O112+Q112+S112+U112+W112+Y112+AA112+AC112+AE112+AG112+AI112+AK112+AM112+AO112+AQ112</f>
        <v>0</v>
      </c>
      <c r="D112" s="9"/>
      <c r="E112" s="10"/>
      <c r="F112" s="7"/>
      <c r="G112" s="10"/>
      <c r="H112" s="7"/>
      <c r="I112" s="8"/>
      <c r="J112" s="9"/>
      <c r="K112" s="9"/>
      <c r="L112" s="7"/>
      <c r="M112" s="8"/>
      <c r="N112" s="9"/>
      <c r="O112" s="10"/>
      <c r="P112" s="7"/>
      <c r="Q112" s="10"/>
      <c r="R112" s="7"/>
      <c r="S112" s="10"/>
      <c r="T112" s="7"/>
      <c r="U112" s="10"/>
      <c r="V112" s="7"/>
      <c r="W112" s="10"/>
      <c r="X112" s="7"/>
      <c r="Y112" s="10"/>
      <c r="Z112" s="7"/>
      <c r="AA112" s="10"/>
      <c r="AB112" s="7"/>
      <c r="AC112" s="10"/>
      <c r="AD112" s="7"/>
      <c r="AE112" s="10"/>
      <c r="AF112" s="7"/>
      <c r="AG112" s="10"/>
      <c r="AH112" s="7"/>
      <c r="AI112" s="10"/>
      <c r="AJ112" s="7"/>
      <c r="AK112" s="10"/>
      <c r="AL112" s="7"/>
      <c r="AM112" s="10"/>
      <c r="AN112" s="7"/>
      <c r="AO112" s="10"/>
      <c r="AP112" s="7"/>
      <c r="AQ112" s="27"/>
      <c r="AR112" s="9"/>
      <c r="AS112" s="27"/>
      <c r="AT112" s="9"/>
      <c r="AU112" s="10"/>
      <c r="AV112" s="7"/>
      <c r="AW112" s="8"/>
      <c r="AX112" s="6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83"/>
      <c r="BK112" s="83"/>
      <c r="BL112" s="83"/>
      <c r="BM112" s="83"/>
      <c r="CA112" s="193" t="str">
        <f t="shared" si="201"/>
        <v/>
      </c>
      <c r="CB112" s="193" t="str">
        <f t="shared" si="202"/>
        <v/>
      </c>
      <c r="CC112" s="193" t="str">
        <f t="shared" si="203"/>
        <v/>
      </c>
      <c r="CD112" s="193" t="str">
        <f t="shared" si="204"/>
        <v/>
      </c>
      <c r="CE112" s="193" t="str">
        <f t="shared" si="205"/>
        <v/>
      </c>
      <c r="CF112" s="86"/>
      <c r="CG112" s="194">
        <f t="shared" si="206"/>
        <v>0</v>
      </c>
      <c r="CH112" s="194">
        <f t="shared" si="207"/>
        <v>0</v>
      </c>
      <c r="CI112" s="194">
        <f t="shared" si="208"/>
        <v>0</v>
      </c>
      <c r="CJ112" s="194">
        <f t="shared" si="209"/>
        <v>0</v>
      </c>
      <c r="CK112" s="194">
        <f t="shared" si="210"/>
        <v>0</v>
      </c>
      <c r="CL112" s="86"/>
      <c r="CM112" s="86"/>
      <c r="CN112" s="86"/>
      <c r="CO112" s="86"/>
      <c r="CP112" s="86"/>
      <c r="CQ112" s="86"/>
      <c r="CR112" s="86"/>
      <c r="CS112" s="86"/>
      <c r="CT112" s="86"/>
      <c r="DA112" s="193" t="str">
        <f>IF(D112&lt;E112,"* Los Procesados deben ser mayor o igual a los Reactivos en los Menor de 6 meses. ","")</f>
        <v/>
      </c>
      <c r="DB112" s="193" t="str">
        <f>IF(F112&lt;G112,"* Los Procesados deben ser mayor o igual a los Reactivos en los 6 a 11 meses. ","")</f>
        <v/>
      </c>
      <c r="DC112" s="193" t="str">
        <f>IF(H112&lt;I112,"* Los Procesados deben ser mayor o igual a los Reactivos en los 12-24 meses. ","")</f>
        <v/>
      </c>
      <c r="DD112" s="193" t="str">
        <f>IF(J112&lt;K112,"* Los Procesados deben ser mayor o igual a los Reactivos en los 3 a 4. ","")</f>
        <v/>
      </c>
      <c r="DE112" s="193" t="str">
        <f>IF(L112&lt;M112,"* Los Procesados deben ser mayor o igual a los Reactivos en los 5 a 9. ","")</f>
        <v/>
      </c>
      <c r="DF112" s="193" t="str">
        <f>IF(N112&lt;O112,"* Los Procesados deben ser mayor o igual a los Reactivos en los 10 - 14. ","")</f>
        <v/>
      </c>
      <c r="DG112" s="193" t="str">
        <f t="shared" si="235"/>
        <v/>
      </c>
      <c r="DH112" s="193" t="str">
        <f t="shared" si="236"/>
        <v/>
      </c>
      <c r="DI112" s="193" t="str">
        <f t="shared" si="237"/>
        <v/>
      </c>
      <c r="DJ112" s="193" t="str">
        <f t="shared" si="238"/>
        <v/>
      </c>
      <c r="DK112" s="193" t="str">
        <f t="shared" si="239"/>
        <v/>
      </c>
      <c r="DL112" s="193" t="str">
        <f t="shared" si="240"/>
        <v/>
      </c>
      <c r="DM112" s="193" t="str">
        <f t="shared" si="241"/>
        <v/>
      </c>
      <c r="DN112" s="193" t="str">
        <f>IF(AJ112&lt;AK112,"* Los Procesados deben ser mayor o igual a los Reactivos en los 65 a 69. ","")</f>
        <v/>
      </c>
      <c r="DO112" s="193" t="str">
        <f>IF(AL112&lt;AM112,"* Los Procesados deben ser mayor o igual a los Reactivos en los 70 a 74. ","")</f>
        <v/>
      </c>
      <c r="DP112" s="193" t="str">
        <f>IF(AN112&lt;AO112,"* Los Procesados deben ser mayor o igual a los Reactivos en los 75 a 79. ","")</f>
        <v/>
      </c>
      <c r="DQ112" s="193" t="str">
        <f>IF(AP112&lt;AQ112,"* Los Procesados deben ser mayor o igual a los Reactivos en los 80 y más. ","")</f>
        <v/>
      </c>
      <c r="DR112" s="193"/>
      <c r="EA112" s="194">
        <f>IF(D112&lt;E112,1,0)</f>
        <v>0</v>
      </c>
      <c r="EB112" s="194">
        <f>IF(F112&lt;G112,1,0)</f>
        <v>0</v>
      </c>
      <c r="EC112" s="194">
        <f>IF(H112&lt;I112,1,0)</f>
        <v>0</v>
      </c>
      <c r="ED112" s="194">
        <f>IF(J112&lt;K112,1,0)</f>
        <v>0</v>
      </c>
      <c r="EE112" s="194">
        <f>IF(L112&lt;M112,1,0)</f>
        <v>0</v>
      </c>
      <c r="EF112" s="194">
        <f>IF(N112&lt;O112,1,0)</f>
        <v>0</v>
      </c>
      <c r="EG112" s="194">
        <f t="shared" si="242"/>
        <v>0</v>
      </c>
      <c r="EH112" s="194">
        <f t="shared" si="243"/>
        <v>0</v>
      </c>
      <c r="EI112" s="194">
        <f t="shared" si="244"/>
        <v>0</v>
      </c>
      <c r="EJ112" s="194">
        <f t="shared" si="245"/>
        <v>0</v>
      </c>
      <c r="EK112" s="194">
        <f t="shared" si="246"/>
        <v>0</v>
      </c>
      <c r="EL112" s="194">
        <f t="shared" si="247"/>
        <v>0</v>
      </c>
      <c r="EM112" s="194">
        <f t="shared" si="248"/>
        <v>0</v>
      </c>
      <c r="EN112" s="194">
        <f>IF(AJ112&lt;AK112,1,0)</f>
        <v>0</v>
      </c>
      <c r="EO112" s="194">
        <f>IF(AL112&lt;AM112,1,0)</f>
        <v>0</v>
      </c>
      <c r="EP112" s="194">
        <f>IF(AN112&lt;AO112,1,0)</f>
        <v>0</v>
      </c>
      <c r="EQ112" s="194">
        <f>IF(AP112&lt;AQ112,1,0)</f>
        <v>0</v>
      </c>
      <c r="ER112" s="194">
        <v>0</v>
      </c>
      <c r="ES112" s="86"/>
      <c r="ET112" s="86"/>
      <c r="EU112" s="86"/>
      <c r="EV112" s="86"/>
      <c r="EW112" s="86"/>
    </row>
    <row r="113" spans="1:153" ht="16.149999999999999" customHeight="1" x14ac:dyDescent="0.2">
      <c r="A113" s="111" t="s">
        <v>50</v>
      </c>
      <c r="B113" s="100">
        <f>+P113+R113+T113+V113+X113+Z113+AB113+AD113+AF113+AH113+AJ113+AL113+AN113+AP113</f>
        <v>0</v>
      </c>
      <c r="C113" s="40">
        <f>+Q113+S113+U113+W113+Y113+AA113+AC113+AE113+AG113+AI113+AK113+AM113+AO113+AQ113</f>
        <v>0</v>
      </c>
      <c r="D113" s="192"/>
      <c r="E113" s="49"/>
      <c r="F113" s="32"/>
      <c r="G113" s="49"/>
      <c r="H113" s="32"/>
      <c r="I113" s="49"/>
      <c r="J113" s="32"/>
      <c r="K113" s="49"/>
      <c r="L113" s="32"/>
      <c r="M113" s="53"/>
      <c r="N113" s="192"/>
      <c r="O113" s="49"/>
      <c r="P113" s="7"/>
      <c r="Q113" s="10"/>
      <c r="R113" s="7"/>
      <c r="S113" s="10"/>
      <c r="T113" s="7"/>
      <c r="U113" s="10"/>
      <c r="V113" s="7"/>
      <c r="W113" s="10"/>
      <c r="X113" s="7"/>
      <c r="Y113" s="10"/>
      <c r="Z113" s="7"/>
      <c r="AA113" s="10"/>
      <c r="AB113" s="7"/>
      <c r="AC113" s="10"/>
      <c r="AD113" s="7"/>
      <c r="AE113" s="10"/>
      <c r="AF113" s="7"/>
      <c r="AG113" s="10"/>
      <c r="AH113" s="7"/>
      <c r="AI113" s="10"/>
      <c r="AJ113" s="7"/>
      <c r="AK113" s="10"/>
      <c r="AL113" s="7"/>
      <c r="AM113" s="10"/>
      <c r="AN113" s="7"/>
      <c r="AO113" s="10"/>
      <c r="AP113" s="7"/>
      <c r="AQ113" s="27"/>
      <c r="AR113" s="9"/>
      <c r="AS113" s="27"/>
      <c r="AT113" s="9"/>
      <c r="AU113" s="10"/>
      <c r="AV113" s="7"/>
      <c r="AW113" s="8"/>
      <c r="AX113" s="6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83"/>
      <c r="BK113" s="83"/>
      <c r="BL113" s="83"/>
      <c r="BM113" s="83"/>
      <c r="CA113" s="193" t="str">
        <f t="shared" si="201"/>
        <v/>
      </c>
      <c r="CB113" s="193" t="str">
        <f t="shared" si="202"/>
        <v/>
      </c>
      <c r="CC113" s="193" t="str">
        <f t="shared" si="203"/>
        <v/>
      </c>
      <c r="CD113" s="193" t="str">
        <f t="shared" si="204"/>
        <v/>
      </c>
      <c r="CE113" s="193" t="str">
        <f t="shared" si="205"/>
        <v/>
      </c>
      <c r="CF113" s="86"/>
      <c r="CG113" s="194">
        <f t="shared" si="206"/>
        <v>0</v>
      </c>
      <c r="CH113" s="194">
        <f t="shared" si="207"/>
        <v>0</v>
      </c>
      <c r="CI113" s="194">
        <f t="shared" si="208"/>
        <v>0</v>
      </c>
      <c r="CJ113" s="194">
        <f t="shared" si="209"/>
        <v>0</v>
      </c>
      <c r="CK113" s="194">
        <f t="shared" si="210"/>
        <v>0</v>
      </c>
      <c r="CL113" s="86"/>
      <c r="CM113" s="86"/>
      <c r="CN113" s="86"/>
      <c r="CO113" s="86"/>
      <c r="CP113" s="86"/>
      <c r="CQ113" s="86"/>
      <c r="CR113" s="86"/>
      <c r="CS113" s="86"/>
      <c r="CT113" s="86"/>
      <c r="DG113" s="193" t="str">
        <f t="shared" si="235"/>
        <v/>
      </c>
      <c r="DH113" s="193" t="str">
        <f t="shared" si="236"/>
        <v/>
      </c>
      <c r="DI113" s="193" t="str">
        <f t="shared" si="237"/>
        <v/>
      </c>
      <c r="DJ113" s="193" t="str">
        <f t="shared" si="238"/>
        <v/>
      </c>
      <c r="DK113" s="193" t="str">
        <f t="shared" si="239"/>
        <v/>
      </c>
      <c r="DL113" s="193" t="str">
        <f t="shared" si="240"/>
        <v/>
      </c>
      <c r="DM113" s="193" t="str">
        <f t="shared" si="241"/>
        <v/>
      </c>
      <c r="DN113" s="193" t="str">
        <f>IF(AJ113&lt;AK113,"* Los Procesados deben ser mayor o igual a los Reactivos en los 65 a 69. ","")</f>
        <v/>
      </c>
      <c r="DO113" s="193" t="str">
        <f>IF(AL113&lt;AM113,"* Los Procesados deben ser mayor o igual a los Reactivos en los 70 a 74. ","")</f>
        <v/>
      </c>
      <c r="DP113" s="193" t="str">
        <f>IF(AN113&lt;AO113,"* Los Procesados deben ser mayor o igual a los Reactivos en los 75 a 79. ","")</f>
        <v/>
      </c>
      <c r="DQ113" s="193" t="str">
        <f>IF(AP113&lt;AQ113,"* Los Procesados deben ser mayor o igual a los Reactivos en los 80 y más. ","")</f>
        <v/>
      </c>
      <c r="DR113" s="193"/>
      <c r="EA113" s="86"/>
      <c r="EB113" s="86"/>
      <c r="EC113" s="86"/>
      <c r="ED113" s="86"/>
      <c r="EE113" s="86"/>
      <c r="EF113" s="86"/>
      <c r="EG113" s="194">
        <f t="shared" si="242"/>
        <v>0</v>
      </c>
      <c r="EH113" s="194">
        <f t="shared" si="243"/>
        <v>0</v>
      </c>
      <c r="EI113" s="194">
        <f t="shared" si="244"/>
        <v>0</v>
      </c>
      <c r="EJ113" s="194">
        <f t="shared" si="245"/>
        <v>0</v>
      </c>
      <c r="EK113" s="194">
        <f t="shared" si="246"/>
        <v>0</v>
      </c>
      <c r="EL113" s="194">
        <f t="shared" si="247"/>
        <v>0</v>
      </c>
      <c r="EM113" s="194">
        <f t="shared" si="248"/>
        <v>0</v>
      </c>
      <c r="EN113" s="194">
        <f>IF(AJ113&lt;AK113,1,0)</f>
        <v>0</v>
      </c>
      <c r="EO113" s="194">
        <f>IF(AL113&lt;AM113,1,0)</f>
        <v>0</v>
      </c>
      <c r="EP113" s="194">
        <f>IF(AN113&lt;AO113,1,0)</f>
        <v>0</v>
      </c>
      <c r="EQ113" s="194">
        <f>IF(AP113&lt;AQ113,1,0)</f>
        <v>0</v>
      </c>
      <c r="ER113" s="194">
        <v>0</v>
      </c>
      <c r="ES113" s="86"/>
      <c r="ET113" s="86"/>
      <c r="EU113" s="86"/>
      <c r="EV113" s="86"/>
      <c r="EW113" s="86"/>
    </row>
    <row r="114" spans="1:153" ht="16.149999999999999" customHeight="1" x14ac:dyDescent="0.2">
      <c r="A114" s="111" t="s">
        <v>51</v>
      </c>
      <c r="B114" s="100">
        <f>+P114+R114+T114+V114+X114+Z114+AB114+AD114+AF114+AH114</f>
        <v>0</v>
      </c>
      <c r="C114" s="40">
        <f>+Q114+S114+U114+W114+Y114+AA114+AC114+AE114+AG114+AI114</f>
        <v>0</v>
      </c>
      <c r="D114" s="192"/>
      <c r="E114" s="49"/>
      <c r="F114" s="32"/>
      <c r="G114" s="49"/>
      <c r="H114" s="32"/>
      <c r="I114" s="49"/>
      <c r="J114" s="32"/>
      <c r="K114" s="49"/>
      <c r="L114" s="32"/>
      <c r="M114" s="53"/>
      <c r="N114" s="192"/>
      <c r="O114" s="49"/>
      <c r="P114" s="7"/>
      <c r="Q114" s="10"/>
      <c r="R114" s="7"/>
      <c r="S114" s="10"/>
      <c r="T114" s="7"/>
      <c r="U114" s="10"/>
      <c r="V114" s="7"/>
      <c r="W114" s="10"/>
      <c r="X114" s="7"/>
      <c r="Y114" s="10"/>
      <c r="Z114" s="7"/>
      <c r="AA114" s="10"/>
      <c r="AB114" s="7"/>
      <c r="AC114" s="10"/>
      <c r="AD114" s="7"/>
      <c r="AE114" s="10"/>
      <c r="AF114" s="7"/>
      <c r="AG114" s="10"/>
      <c r="AH114" s="7"/>
      <c r="AI114" s="10"/>
      <c r="AJ114" s="32"/>
      <c r="AK114" s="49"/>
      <c r="AL114" s="32"/>
      <c r="AM114" s="49"/>
      <c r="AN114" s="32"/>
      <c r="AO114" s="49"/>
      <c r="AP114" s="32"/>
      <c r="AQ114" s="200"/>
      <c r="AR114" s="9"/>
      <c r="AS114" s="27"/>
      <c r="AT114" s="9"/>
      <c r="AU114" s="10"/>
      <c r="AV114" s="7"/>
      <c r="AW114" s="8"/>
      <c r="AX114" s="6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83"/>
      <c r="BK114" s="83"/>
      <c r="BL114" s="83"/>
      <c r="BM114" s="83"/>
      <c r="CA114" s="193" t="str">
        <f t="shared" si="201"/>
        <v/>
      </c>
      <c r="CB114" s="193" t="str">
        <f t="shared" si="202"/>
        <v/>
      </c>
      <c r="CC114" s="193" t="str">
        <f t="shared" si="203"/>
        <v/>
      </c>
      <c r="CD114" s="193" t="str">
        <f t="shared" si="204"/>
        <v/>
      </c>
      <c r="CE114" s="193" t="str">
        <f t="shared" si="205"/>
        <v/>
      </c>
      <c r="CF114" s="86"/>
      <c r="CG114" s="194">
        <f t="shared" si="206"/>
        <v>0</v>
      </c>
      <c r="CH114" s="194">
        <f t="shared" si="207"/>
        <v>0</v>
      </c>
      <c r="CI114" s="194">
        <f t="shared" si="208"/>
        <v>0</v>
      </c>
      <c r="CJ114" s="194">
        <f t="shared" si="209"/>
        <v>0</v>
      </c>
      <c r="CK114" s="194">
        <f t="shared" si="210"/>
        <v>0</v>
      </c>
      <c r="CL114" s="86"/>
      <c r="CM114" s="86"/>
      <c r="CN114" s="86"/>
      <c r="CO114" s="86"/>
      <c r="CP114" s="86"/>
      <c r="CQ114" s="86"/>
      <c r="CR114" s="86"/>
      <c r="CS114" s="86"/>
      <c r="CT114" s="86"/>
      <c r="DG114" s="193" t="str">
        <f t="shared" si="235"/>
        <v/>
      </c>
      <c r="DH114" s="193" t="str">
        <f t="shared" si="236"/>
        <v/>
      </c>
      <c r="DI114" s="193" t="str">
        <f t="shared" si="237"/>
        <v/>
      </c>
      <c r="DJ114" s="193" t="str">
        <f t="shared" si="238"/>
        <v/>
      </c>
      <c r="DK114" s="193" t="str">
        <f t="shared" si="239"/>
        <v/>
      </c>
      <c r="DL114" s="193" t="str">
        <f t="shared" si="240"/>
        <v/>
      </c>
      <c r="DM114" s="193" t="str">
        <f t="shared" si="241"/>
        <v/>
      </c>
      <c r="DN114" s="193" t="str">
        <f>IF(AD114&lt;AE114,"* Los Procesados deben ser mayor o igual a los Reactivos en los 50 a 54. ","")</f>
        <v/>
      </c>
      <c r="DR114" s="193"/>
      <c r="EA114" s="86"/>
      <c r="EB114" s="86"/>
      <c r="EC114" s="86"/>
      <c r="ED114" s="86"/>
      <c r="EE114" s="86"/>
      <c r="EF114" s="86"/>
      <c r="EG114" s="194">
        <f t="shared" si="242"/>
        <v>0</v>
      </c>
      <c r="EH114" s="194">
        <f t="shared" si="243"/>
        <v>0</v>
      </c>
      <c r="EI114" s="194">
        <f t="shared" si="244"/>
        <v>0</v>
      </c>
      <c r="EJ114" s="194">
        <f t="shared" si="245"/>
        <v>0</v>
      </c>
      <c r="EK114" s="194">
        <f t="shared" si="246"/>
        <v>0</v>
      </c>
      <c r="EL114" s="194">
        <f t="shared" si="247"/>
        <v>0</v>
      </c>
      <c r="EM114" s="194">
        <f t="shared" si="248"/>
        <v>0</v>
      </c>
      <c r="EN114" s="194">
        <f>IF(AD114&lt;AE114,1,0)</f>
        <v>0</v>
      </c>
      <c r="EO114" s="86"/>
      <c r="EP114" s="86"/>
      <c r="EQ114" s="86"/>
      <c r="ER114" s="194">
        <v>0</v>
      </c>
      <c r="ES114" s="86"/>
      <c r="ET114" s="86"/>
      <c r="EU114" s="86"/>
      <c r="EV114" s="86"/>
      <c r="EW114" s="86"/>
    </row>
    <row r="115" spans="1:153" ht="16.149999999999999" customHeight="1" x14ac:dyDescent="0.2">
      <c r="A115" s="111" t="s">
        <v>52</v>
      </c>
      <c r="B115" s="100">
        <f t="shared" ref="B115:C117" si="249">+D115+F115+H115+J115+L115+N115+P115+R115+T115+V115+X115+Z115+AB115+AD115+AF115+AH115+AJ115+AL115+AN115+AP115</f>
        <v>0</v>
      </c>
      <c r="C115" s="40">
        <f t="shared" si="249"/>
        <v>0</v>
      </c>
      <c r="D115" s="9"/>
      <c r="E115" s="10"/>
      <c r="F115" s="7"/>
      <c r="G115" s="10"/>
      <c r="H115" s="7"/>
      <c r="I115" s="8"/>
      <c r="J115" s="9"/>
      <c r="K115" s="9"/>
      <c r="L115" s="7"/>
      <c r="M115" s="8"/>
      <c r="N115" s="9"/>
      <c r="O115" s="10"/>
      <c r="P115" s="7"/>
      <c r="Q115" s="10"/>
      <c r="R115" s="7"/>
      <c r="S115" s="10"/>
      <c r="T115" s="7"/>
      <c r="U115" s="10"/>
      <c r="V115" s="7"/>
      <c r="W115" s="10"/>
      <c r="X115" s="7"/>
      <c r="Y115" s="10"/>
      <c r="Z115" s="7"/>
      <c r="AA115" s="10"/>
      <c r="AB115" s="7"/>
      <c r="AC115" s="10"/>
      <c r="AD115" s="7"/>
      <c r="AE115" s="10"/>
      <c r="AF115" s="7"/>
      <c r="AG115" s="10"/>
      <c r="AH115" s="7"/>
      <c r="AI115" s="10"/>
      <c r="AJ115" s="7"/>
      <c r="AK115" s="10"/>
      <c r="AL115" s="7"/>
      <c r="AM115" s="10"/>
      <c r="AN115" s="7"/>
      <c r="AO115" s="10"/>
      <c r="AP115" s="7"/>
      <c r="AQ115" s="27"/>
      <c r="AR115" s="9"/>
      <c r="AS115" s="27"/>
      <c r="AT115" s="9"/>
      <c r="AU115" s="10"/>
      <c r="AV115" s="7"/>
      <c r="AW115" s="8"/>
      <c r="AX115" s="6"/>
      <c r="AY115" s="99"/>
      <c r="AZ115" s="99"/>
      <c r="BA115" s="99"/>
      <c r="BB115" s="99"/>
      <c r="BC115" s="99"/>
      <c r="BD115" s="99"/>
      <c r="BE115" s="99"/>
      <c r="BF115" s="99"/>
      <c r="BG115" s="99"/>
      <c r="BH115" s="99"/>
      <c r="BI115" s="99"/>
      <c r="BJ115" s="83"/>
      <c r="BK115" s="83"/>
      <c r="BL115" s="83"/>
      <c r="BM115" s="83"/>
      <c r="CA115" s="193" t="str">
        <f t="shared" si="201"/>
        <v/>
      </c>
      <c r="CB115" s="193" t="str">
        <f t="shared" si="202"/>
        <v/>
      </c>
      <c r="CC115" s="193" t="str">
        <f t="shared" si="203"/>
        <v/>
      </c>
      <c r="CD115" s="193" t="str">
        <f t="shared" si="204"/>
        <v/>
      </c>
      <c r="CE115" s="193" t="str">
        <f t="shared" si="205"/>
        <v/>
      </c>
      <c r="CF115" s="86"/>
      <c r="CG115" s="194">
        <f t="shared" si="206"/>
        <v>0</v>
      </c>
      <c r="CH115" s="194">
        <f t="shared" si="207"/>
        <v>0</v>
      </c>
      <c r="CI115" s="194">
        <f t="shared" si="208"/>
        <v>0</v>
      </c>
      <c r="CJ115" s="194">
        <f t="shared" si="209"/>
        <v>0</v>
      </c>
      <c r="CK115" s="194">
        <f t="shared" si="210"/>
        <v>0</v>
      </c>
      <c r="CL115" s="86"/>
      <c r="CM115" s="86"/>
      <c r="CN115" s="86"/>
      <c r="CO115" s="86"/>
      <c r="CP115" s="86"/>
      <c r="CQ115" s="86"/>
      <c r="CR115" s="86"/>
      <c r="CS115" s="86"/>
      <c r="CT115" s="86"/>
      <c r="DA115" s="193" t="str">
        <f>IF(D115&lt;E115,"* Los Procesados deben ser mayor o igual a los Reactivos en los Menor de 6 meses. ","")</f>
        <v/>
      </c>
      <c r="DB115" s="193" t="str">
        <f>IF(F115&lt;G115,"* Los Procesados deben ser mayor o igual a los Reactivos en los 6 a 11 meses. ","")</f>
        <v/>
      </c>
      <c r="DC115" s="193" t="str">
        <f>IF(H115&lt;I115,"* Los Procesados deben ser mayor o igual a los Reactivos en los 12-24 meses. ","")</f>
        <v/>
      </c>
      <c r="DD115" s="193" t="str">
        <f>IF(J115&lt;K115,"* Los Procesados deben ser mayor o igual a los Reactivos en los 3 a 4. ","")</f>
        <v/>
      </c>
      <c r="DE115" s="193" t="str">
        <f>IF(L115&lt;M115,"* Los Procesados deben ser mayor o igual a los Reactivos en los 5 a 9. ","")</f>
        <v/>
      </c>
      <c r="DF115" s="193" t="str">
        <f>IF(N115&lt;O115,"* Los Procesados deben ser mayor o igual a los Reactivos en los 10 - 14. ","")</f>
        <v/>
      </c>
      <c r="DG115" s="193" t="str">
        <f t="shared" si="235"/>
        <v/>
      </c>
      <c r="DH115" s="193" t="str">
        <f t="shared" si="236"/>
        <v/>
      </c>
      <c r="DI115" s="193" t="str">
        <f t="shared" si="237"/>
        <v/>
      </c>
      <c r="DJ115" s="193" t="str">
        <f t="shared" si="238"/>
        <v/>
      </c>
      <c r="DK115" s="193" t="str">
        <f t="shared" si="239"/>
        <v/>
      </c>
      <c r="DL115" s="193" t="str">
        <f t="shared" si="240"/>
        <v/>
      </c>
      <c r="DM115" s="193" t="str">
        <f t="shared" si="241"/>
        <v/>
      </c>
      <c r="DN115" s="193" t="str">
        <f>IF(AJ115&lt;AK115,"* Los Procesados deben ser mayor o igual a los Reactivos en los 65 a 69. ","")</f>
        <v/>
      </c>
      <c r="DO115" s="193" t="str">
        <f>IF(AL115&lt;AM115,"* Los Procesados deben ser mayor o igual a los Reactivos en los 70 a 74. ","")</f>
        <v/>
      </c>
      <c r="DP115" s="193" t="str">
        <f>IF(AN115&lt;AO115,"* Los Procesados deben ser mayor o igual a los Reactivos en los 75 a 79. ","")</f>
        <v/>
      </c>
      <c r="DQ115" s="193" t="str">
        <f>IF(AP115&lt;AQ115,"* Los Procesados deben ser mayor o igual a los Reactivos en los 80 y más. ","")</f>
        <v/>
      </c>
      <c r="DR115" s="193"/>
      <c r="EA115" s="194">
        <f>IF(D115&lt;E115,1,0)</f>
        <v>0</v>
      </c>
      <c r="EB115" s="194">
        <f>IF(F115&lt;G115,1,0)</f>
        <v>0</v>
      </c>
      <c r="EC115" s="194">
        <f>IF(H115&lt;I115,1,0)</f>
        <v>0</v>
      </c>
      <c r="ED115" s="194">
        <f>IF(J115&lt;K115,1,0)</f>
        <v>0</v>
      </c>
      <c r="EE115" s="194">
        <f>IF(L115&lt;M115,1,0)</f>
        <v>0</v>
      </c>
      <c r="EF115" s="194">
        <f>IF(N115&lt;O115,1,0)</f>
        <v>0</v>
      </c>
      <c r="EG115" s="194">
        <f t="shared" si="242"/>
        <v>0</v>
      </c>
      <c r="EH115" s="194">
        <f t="shared" si="243"/>
        <v>0</v>
      </c>
      <c r="EI115" s="194">
        <f t="shared" si="244"/>
        <v>0</v>
      </c>
      <c r="EJ115" s="194">
        <f t="shared" si="245"/>
        <v>0</v>
      </c>
      <c r="EK115" s="194">
        <f t="shared" si="246"/>
        <v>0</v>
      </c>
      <c r="EL115" s="194">
        <f t="shared" si="247"/>
        <v>0</v>
      </c>
      <c r="EM115" s="194">
        <f t="shared" si="248"/>
        <v>0</v>
      </c>
      <c r="EN115" s="194">
        <f>IF(AJ115&lt;AK115,1,0)</f>
        <v>0</v>
      </c>
      <c r="EO115" s="194">
        <f>IF(AL115&lt;AM115,1,0)</f>
        <v>0</v>
      </c>
      <c r="EP115" s="194">
        <f>IF(AN115&lt;AO115,1,0)</f>
        <v>0</v>
      </c>
      <c r="EQ115" s="194">
        <f>IF(AP115&lt;AQ115,1,0)</f>
        <v>0</v>
      </c>
      <c r="ER115" s="194">
        <v>0</v>
      </c>
      <c r="ES115" s="86"/>
      <c r="ET115" s="86"/>
      <c r="EU115" s="86"/>
      <c r="EV115" s="86"/>
      <c r="EW115" s="86"/>
    </row>
    <row r="116" spans="1:153" ht="16.149999999999999" customHeight="1" x14ac:dyDescent="0.2">
      <c r="A116" s="111" t="s">
        <v>53</v>
      </c>
      <c r="B116" s="100">
        <f t="shared" si="249"/>
        <v>0</v>
      </c>
      <c r="C116" s="40">
        <f t="shared" si="249"/>
        <v>0</v>
      </c>
      <c r="D116" s="9"/>
      <c r="E116" s="10"/>
      <c r="F116" s="7"/>
      <c r="G116" s="10"/>
      <c r="H116" s="7"/>
      <c r="I116" s="8"/>
      <c r="J116" s="9"/>
      <c r="K116" s="9"/>
      <c r="L116" s="7"/>
      <c r="M116" s="8"/>
      <c r="N116" s="9"/>
      <c r="O116" s="10"/>
      <c r="P116" s="7"/>
      <c r="Q116" s="10"/>
      <c r="R116" s="7"/>
      <c r="S116" s="10"/>
      <c r="T116" s="7"/>
      <c r="U116" s="10"/>
      <c r="V116" s="7"/>
      <c r="W116" s="10"/>
      <c r="X116" s="7"/>
      <c r="Y116" s="10"/>
      <c r="Z116" s="7"/>
      <c r="AA116" s="10"/>
      <c r="AB116" s="7"/>
      <c r="AC116" s="10"/>
      <c r="AD116" s="7"/>
      <c r="AE116" s="10"/>
      <c r="AF116" s="7"/>
      <c r="AG116" s="10"/>
      <c r="AH116" s="7"/>
      <c r="AI116" s="10"/>
      <c r="AJ116" s="7"/>
      <c r="AK116" s="10"/>
      <c r="AL116" s="7"/>
      <c r="AM116" s="10"/>
      <c r="AN116" s="7"/>
      <c r="AO116" s="10"/>
      <c r="AP116" s="7"/>
      <c r="AQ116" s="27"/>
      <c r="AR116" s="9"/>
      <c r="AS116" s="27"/>
      <c r="AT116" s="9"/>
      <c r="AU116" s="10"/>
      <c r="AV116" s="7"/>
      <c r="AW116" s="8"/>
      <c r="AX116" s="6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83"/>
      <c r="BK116" s="83"/>
      <c r="BL116" s="83"/>
      <c r="BM116" s="83"/>
      <c r="CA116" s="193" t="str">
        <f t="shared" si="201"/>
        <v/>
      </c>
      <c r="CB116" s="193" t="str">
        <f t="shared" si="202"/>
        <v/>
      </c>
      <c r="CC116" s="193" t="str">
        <f t="shared" si="203"/>
        <v/>
      </c>
      <c r="CD116" s="193" t="str">
        <f t="shared" si="204"/>
        <v/>
      </c>
      <c r="CE116" s="193" t="str">
        <f t="shared" si="205"/>
        <v/>
      </c>
      <c r="CF116" s="86"/>
      <c r="CG116" s="194">
        <f t="shared" si="206"/>
        <v>0</v>
      </c>
      <c r="CH116" s="194">
        <f t="shared" si="207"/>
        <v>0</v>
      </c>
      <c r="CI116" s="194">
        <f t="shared" si="208"/>
        <v>0</v>
      </c>
      <c r="CJ116" s="194">
        <f t="shared" si="209"/>
        <v>0</v>
      </c>
      <c r="CK116" s="194">
        <f t="shared" si="210"/>
        <v>0</v>
      </c>
      <c r="CL116" s="86"/>
      <c r="CM116" s="86"/>
      <c r="CN116" s="86"/>
      <c r="CO116" s="86"/>
      <c r="CP116" s="86"/>
      <c r="CQ116" s="86"/>
      <c r="CR116" s="86"/>
      <c r="CS116" s="86"/>
      <c r="CT116" s="86"/>
      <c r="DA116" s="193" t="str">
        <f>IF(D116&lt;E116,"* Los Procesados deben ser mayor o igual a los Reactivos en los Menor de 6 meses. ","")</f>
        <v/>
      </c>
      <c r="DB116" s="193" t="str">
        <f>IF(F116&lt;G116,"* Los Procesados deben ser mayor o igual a los Reactivos en los 6 a 11 meses. ","")</f>
        <v/>
      </c>
      <c r="DC116" s="193" t="str">
        <f>IF(H116&lt;I116,"* Los Procesados deben ser mayor o igual a los Reactivos en los 12-24 meses. ","")</f>
        <v/>
      </c>
      <c r="DD116" s="193" t="str">
        <f>IF(J116&lt;K116,"* Los Procesados deben ser mayor o igual a los Reactivos en los 3 a 4. ","")</f>
        <v/>
      </c>
      <c r="DE116" s="193" t="str">
        <f>IF(L116&lt;M116,"* Los Procesados deben ser mayor o igual a los Reactivos en los 5 a 9. ","")</f>
        <v/>
      </c>
      <c r="DF116" s="193" t="str">
        <f>IF(N116&lt;O116,"* Los Procesados deben ser mayor o igual a los Reactivos en los 10 - 14. ","")</f>
        <v/>
      </c>
      <c r="DG116" s="193" t="str">
        <f t="shared" si="235"/>
        <v/>
      </c>
      <c r="DH116" s="193" t="str">
        <f t="shared" si="236"/>
        <v/>
      </c>
      <c r="DI116" s="193" t="str">
        <f t="shared" si="237"/>
        <v/>
      </c>
      <c r="DJ116" s="193" t="str">
        <f t="shared" si="238"/>
        <v/>
      </c>
      <c r="DK116" s="193" t="str">
        <f t="shared" si="239"/>
        <v/>
      </c>
      <c r="DL116" s="193" t="str">
        <f t="shared" si="240"/>
        <v/>
      </c>
      <c r="DM116" s="193" t="str">
        <f t="shared" si="241"/>
        <v/>
      </c>
      <c r="DN116" s="193" t="str">
        <f>IF(AJ116&lt;AK116,"* Los Procesados deben ser mayor o igual a los Reactivos en los 65 a 69. ","")</f>
        <v/>
      </c>
      <c r="DO116" s="193" t="str">
        <f>IF(AL116&lt;AM116,"* Los Procesados deben ser mayor o igual a los Reactivos en los 70 a 74. ","")</f>
        <v/>
      </c>
      <c r="DP116" s="193" t="str">
        <f>IF(AN116&lt;AO116,"* Los Procesados deben ser mayor o igual a los Reactivos en los 75 a 79. ","")</f>
        <v/>
      </c>
      <c r="DQ116" s="193" t="str">
        <f>IF(AP116&lt;AQ116,"* Los Procesados deben ser mayor o igual a los Reactivos en los 80 y más. ","")</f>
        <v/>
      </c>
      <c r="DR116" s="193"/>
      <c r="EA116" s="194">
        <f>IF(D116&lt;E116,1,0)</f>
        <v>0</v>
      </c>
      <c r="EB116" s="194">
        <f>IF(F116&lt;G116,1,0)</f>
        <v>0</v>
      </c>
      <c r="EC116" s="194">
        <f>IF(H116&lt;I116,1,0)</f>
        <v>0</v>
      </c>
      <c r="ED116" s="194">
        <f>IF(J116&lt;K116,1,0)</f>
        <v>0</v>
      </c>
      <c r="EE116" s="194">
        <f>IF(L116&lt;M116,1,0)</f>
        <v>0</v>
      </c>
      <c r="EF116" s="194">
        <f>IF(N116&lt;O116,1,0)</f>
        <v>0</v>
      </c>
      <c r="EG116" s="194">
        <f t="shared" si="242"/>
        <v>0</v>
      </c>
      <c r="EH116" s="194">
        <f t="shared" si="243"/>
        <v>0</v>
      </c>
      <c r="EI116" s="194">
        <f t="shared" si="244"/>
        <v>0</v>
      </c>
      <c r="EJ116" s="194">
        <f t="shared" si="245"/>
        <v>0</v>
      </c>
      <c r="EK116" s="194">
        <f t="shared" si="246"/>
        <v>0</v>
      </c>
      <c r="EL116" s="194">
        <f t="shared" si="247"/>
        <v>0</v>
      </c>
      <c r="EM116" s="194">
        <f t="shared" si="248"/>
        <v>0</v>
      </c>
      <c r="EN116" s="194">
        <f>IF(AJ116&lt;AK116,1,0)</f>
        <v>0</v>
      </c>
      <c r="EO116" s="194">
        <f>IF(AL116&lt;AM116,1,0)</f>
        <v>0</v>
      </c>
      <c r="EP116" s="194">
        <f>IF(AN116&lt;AO116,1,0)</f>
        <v>0</v>
      </c>
      <c r="EQ116" s="194">
        <f>IF(AP116&lt;AQ116,1,0)</f>
        <v>0</v>
      </c>
      <c r="ER116" s="194">
        <v>0</v>
      </c>
      <c r="ES116" s="86"/>
      <c r="ET116" s="86"/>
      <c r="EU116" s="86"/>
      <c r="EV116" s="86"/>
      <c r="EW116" s="86"/>
    </row>
    <row r="117" spans="1:153" ht="16.149999999999999" customHeight="1" x14ac:dyDescent="0.2">
      <c r="A117" s="112" t="s">
        <v>54</v>
      </c>
      <c r="B117" s="103">
        <f t="shared" si="249"/>
        <v>0</v>
      </c>
      <c r="C117" s="104">
        <f t="shared" si="249"/>
        <v>0</v>
      </c>
      <c r="D117" s="14"/>
      <c r="E117" s="24"/>
      <c r="F117" s="11"/>
      <c r="G117" s="24"/>
      <c r="H117" s="11"/>
      <c r="I117" s="13"/>
      <c r="J117" s="14"/>
      <c r="K117" s="14"/>
      <c r="L117" s="11"/>
      <c r="M117" s="13"/>
      <c r="N117" s="14"/>
      <c r="O117" s="24"/>
      <c r="P117" s="11"/>
      <c r="Q117" s="24"/>
      <c r="R117" s="11"/>
      <c r="S117" s="24"/>
      <c r="T117" s="11"/>
      <c r="U117" s="24"/>
      <c r="V117" s="11"/>
      <c r="W117" s="24"/>
      <c r="X117" s="11"/>
      <c r="Y117" s="24"/>
      <c r="Z117" s="11"/>
      <c r="AA117" s="24"/>
      <c r="AB117" s="11"/>
      <c r="AC117" s="24"/>
      <c r="AD117" s="11"/>
      <c r="AE117" s="24"/>
      <c r="AF117" s="11"/>
      <c r="AG117" s="24"/>
      <c r="AH117" s="11"/>
      <c r="AI117" s="24"/>
      <c r="AJ117" s="11"/>
      <c r="AK117" s="24"/>
      <c r="AL117" s="11"/>
      <c r="AM117" s="24"/>
      <c r="AN117" s="11"/>
      <c r="AO117" s="24"/>
      <c r="AP117" s="11"/>
      <c r="AQ117" s="28"/>
      <c r="AR117" s="14"/>
      <c r="AS117" s="28"/>
      <c r="AT117" s="14"/>
      <c r="AU117" s="24"/>
      <c r="AV117" s="11"/>
      <c r="AW117" s="13"/>
      <c r="AX117" s="6"/>
      <c r="AY117" s="99"/>
      <c r="AZ117" s="99"/>
      <c r="BA117" s="99"/>
      <c r="BB117" s="99"/>
      <c r="BC117" s="99"/>
      <c r="BD117" s="99"/>
      <c r="BE117" s="99"/>
      <c r="BF117" s="99"/>
      <c r="BG117" s="99"/>
      <c r="BH117" s="99"/>
      <c r="BI117" s="99"/>
      <c r="BJ117" s="83"/>
      <c r="BK117" s="83"/>
      <c r="BL117" s="83"/>
      <c r="BM117" s="83"/>
      <c r="CA117" s="193" t="str">
        <f t="shared" si="201"/>
        <v/>
      </c>
      <c r="CB117" s="193" t="str">
        <f t="shared" si="202"/>
        <v/>
      </c>
      <c r="CC117" s="193" t="str">
        <f t="shared" si="203"/>
        <v/>
      </c>
      <c r="CD117" s="193" t="str">
        <f t="shared" si="204"/>
        <v/>
      </c>
      <c r="CE117" s="193" t="str">
        <f t="shared" si="205"/>
        <v/>
      </c>
      <c r="CF117" s="86"/>
      <c r="CG117" s="194">
        <f t="shared" si="206"/>
        <v>0</v>
      </c>
      <c r="CH117" s="194">
        <f t="shared" si="207"/>
        <v>0</v>
      </c>
      <c r="CI117" s="194">
        <f t="shared" si="208"/>
        <v>0</v>
      </c>
      <c r="CJ117" s="194">
        <f t="shared" si="209"/>
        <v>0</v>
      </c>
      <c r="CK117" s="194">
        <f t="shared" si="210"/>
        <v>0</v>
      </c>
      <c r="CL117" s="86"/>
      <c r="CM117" s="86"/>
      <c r="CN117" s="86"/>
      <c r="CO117" s="86"/>
      <c r="CP117" s="86"/>
      <c r="CQ117" s="86"/>
      <c r="CR117" s="86"/>
      <c r="CS117" s="86"/>
      <c r="CT117" s="86"/>
      <c r="DA117" s="193" t="str">
        <f>IF(D117&lt;E117,"* Los Procesados deben ser mayor o igual a los Reactivos en los Menor de 6 meses. ","")</f>
        <v/>
      </c>
      <c r="DB117" s="193" t="str">
        <f>IF(F117&lt;G117,"* Los Procesados deben ser mayor o igual a los Reactivos en los 6 a 11 meses. ","")</f>
        <v/>
      </c>
      <c r="DC117" s="193" t="str">
        <f>IF(H117&lt;I117,"* Los Procesados deben ser mayor o igual a los Reactivos en los 12-24 meses. ","")</f>
        <v/>
      </c>
      <c r="DD117" s="193" t="str">
        <f>IF(J117&lt;K117,"* Los Procesados deben ser mayor o igual a los Reactivos en los 3 a 4. ","")</f>
        <v/>
      </c>
      <c r="DE117" s="193" t="str">
        <f>IF(L117&lt;M117,"* Los Procesados deben ser mayor o igual a los Reactivos en los 5 a 9. ","")</f>
        <v/>
      </c>
      <c r="DF117" s="193" t="str">
        <f>IF(N117&lt;O117,"* Los Procesados deben ser mayor o igual a los Reactivos en los 10 - 14. ","")</f>
        <v/>
      </c>
      <c r="DG117" s="193" t="str">
        <f t="shared" si="235"/>
        <v/>
      </c>
      <c r="DH117" s="193" t="str">
        <f t="shared" si="236"/>
        <v/>
      </c>
      <c r="DI117" s="193" t="str">
        <f t="shared" si="237"/>
        <v/>
      </c>
      <c r="DJ117" s="193" t="str">
        <f t="shared" si="238"/>
        <v/>
      </c>
      <c r="DK117" s="193" t="str">
        <f t="shared" si="239"/>
        <v/>
      </c>
      <c r="DL117" s="193" t="str">
        <f t="shared" si="240"/>
        <v/>
      </c>
      <c r="DM117" s="193" t="str">
        <f t="shared" si="241"/>
        <v/>
      </c>
      <c r="DN117" s="193" t="str">
        <f>IF(AJ117&lt;AK117,"* Los Procesados deben ser mayor o igual a los Reactivos en los 65 a 69. ","")</f>
        <v/>
      </c>
      <c r="DO117" s="193" t="str">
        <f>IF(AL117&lt;AM117,"* Los Procesados deben ser mayor o igual a los Reactivos en los 70 a 74. ","")</f>
        <v/>
      </c>
      <c r="DP117" s="193" t="str">
        <f>IF(AN117&lt;AO117,"* Los Procesados deben ser mayor o igual a los Reactivos en los 75 a 79. ","")</f>
        <v/>
      </c>
      <c r="DQ117" s="193" t="str">
        <f>IF(AP117&lt;AQ117,"* Los Procesados deben ser mayor o igual a los Reactivos en los 80 y más. ","")</f>
        <v/>
      </c>
      <c r="DR117" s="193"/>
      <c r="EA117" s="194">
        <f>IF(D117&lt;E117,1,0)</f>
        <v>0</v>
      </c>
      <c r="EB117" s="194">
        <f>IF(F117&lt;G117,1,0)</f>
        <v>0</v>
      </c>
      <c r="EC117" s="194">
        <f>IF(H117&lt;I117,1,0)</f>
        <v>0</v>
      </c>
      <c r="ED117" s="194">
        <f>IF(J117&lt;K117,1,0)</f>
        <v>0</v>
      </c>
      <c r="EE117" s="194">
        <f>IF(L117&lt;M117,1,0)</f>
        <v>0</v>
      </c>
      <c r="EF117" s="194">
        <f>IF(N117&lt;O117,1,0)</f>
        <v>0</v>
      </c>
      <c r="EG117" s="194">
        <f t="shared" si="242"/>
        <v>0</v>
      </c>
      <c r="EH117" s="194">
        <f t="shared" si="243"/>
        <v>0</v>
      </c>
      <c r="EI117" s="194">
        <f t="shared" si="244"/>
        <v>0</v>
      </c>
      <c r="EJ117" s="194">
        <f t="shared" si="245"/>
        <v>0</v>
      </c>
      <c r="EK117" s="194">
        <f t="shared" si="246"/>
        <v>0</v>
      </c>
      <c r="EL117" s="194">
        <f t="shared" si="247"/>
        <v>0</v>
      </c>
      <c r="EM117" s="194">
        <f t="shared" si="248"/>
        <v>0</v>
      </c>
      <c r="EN117" s="194">
        <f>IF(AJ117&lt;AK117,1,0)</f>
        <v>0</v>
      </c>
      <c r="EO117" s="194">
        <f>IF(AL117&lt;AM117,1,0)</f>
        <v>0</v>
      </c>
      <c r="EP117" s="194">
        <f>IF(AN117&lt;AO117,1,0)</f>
        <v>0</v>
      </c>
      <c r="EQ117" s="194">
        <f>IF(AP117&lt;AQ117,1,0)</f>
        <v>0</v>
      </c>
      <c r="ER117" s="194">
        <v>0</v>
      </c>
      <c r="ES117" s="86"/>
      <c r="ET117" s="86"/>
      <c r="EU117" s="86"/>
      <c r="EV117" s="86"/>
      <c r="EW117" s="86"/>
    </row>
    <row r="118" spans="1:153" ht="31.9" customHeight="1" x14ac:dyDescent="0.25">
      <c r="A118" s="90" t="s">
        <v>60</v>
      </c>
      <c r="B118" s="90"/>
      <c r="C118" s="90"/>
      <c r="D118" s="90"/>
      <c r="E118" s="90"/>
      <c r="F118" s="90"/>
      <c r="G118" s="90"/>
      <c r="H118" s="57"/>
      <c r="I118" s="57"/>
      <c r="J118" s="91"/>
      <c r="K118" s="91"/>
      <c r="L118" s="91"/>
      <c r="M118" s="91"/>
      <c r="N118" s="91"/>
      <c r="O118" s="91"/>
      <c r="P118" s="91"/>
      <c r="Q118" s="80"/>
      <c r="AX118" s="106"/>
      <c r="AY118" s="106"/>
      <c r="AZ118" s="106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T118" s="88"/>
      <c r="BU118" s="88"/>
      <c r="BV118" s="84"/>
      <c r="BW118" s="84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</row>
    <row r="119" spans="1:153" ht="31.9" customHeight="1" x14ac:dyDescent="0.25">
      <c r="A119" s="368" t="s">
        <v>8</v>
      </c>
      <c r="B119" s="408" t="s">
        <v>3</v>
      </c>
      <c r="C119" s="372"/>
      <c r="D119" s="361" t="s">
        <v>9</v>
      </c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  <c r="AA119" s="362"/>
      <c r="AB119" s="362"/>
      <c r="AC119" s="362"/>
      <c r="AD119" s="362"/>
      <c r="AE119" s="362"/>
      <c r="AF119" s="362"/>
      <c r="AG119" s="362"/>
      <c r="AH119" s="362"/>
      <c r="AI119" s="362"/>
      <c r="AJ119" s="362"/>
      <c r="AK119" s="362"/>
      <c r="AL119" s="362"/>
      <c r="AM119" s="362"/>
      <c r="AN119" s="362"/>
      <c r="AO119" s="362"/>
      <c r="AP119" s="362"/>
      <c r="AQ119" s="363"/>
      <c r="AR119" s="364" t="s">
        <v>10</v>
      </c>
      <c r="AS119" s="365"/>
      <c r="AT119" s="422" t="s">
        <v>11</v>
      </c>
      <c r="AU119" s="385"/>
      <c r="AV119" s="378" t="s">
        <v>12</v>
      </c>
      <c r="AW119" s="379" t="s">
        <v>13</v>
      </c>
      <c r="AX119" s="106"/>
      <c r="AY119" s="106"/>
      <c r="AZ119" s="106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W119" s="84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</row>
    <row r="120" spans="1:153" ht="16.149999999999999" customHeight="1" x14ac:dyDescent="0.25">
      <c r="A120" s="369"/>
      <c r="B120" s="373"/>
      <c r="C120" s="374"/>
      <c r="D120" s="390" t="s">
        <v>14</v>
      </c>
      <c r="E120" s="364"/>
      <c r="F120" s="390" t="s">
        <v>15</v>
      </c>
      <c r="G120" s="364"/>
      <c r="H120" s="390" t="s">
        <v>16</v>
      </c>
      <c r="I120" s="391"/>
      <c r="J120" s="364" t="s">
        <v>4</v>
      </c>
      <c r="K120" s="364"/>
      <c r="L120" s="390" t="s">
        <v>17</v>
      </c>
      <c r="M120" s="364"/>
      <c r="N120" s="390" t="s">
        <v>18</v>
      </c>
      <c r="O120" s="364"/>
      <c r="P120" s="390" t="s">
        <v>19</v>
      </c>
      <c r="Q120" s="364"/>
      <c r="R120" s="390" t="s">
        <v>20</v>
      </c>
      <c r="S120" s="364"/>
      <c r="T120" s="390" t="s">
        <v>21</v>
      </c>
      <c r="U120" s="391"/>
      <c r="V120" s="390" t="s">
        <v>22</v>
      </c>
      <c r="W120" s="391"/>
      <c r="X120" s="390" t="s">
        <v>23</v>
      </c>
      <c r="Y120" s="391"/>
      <c r="Z120" s="390" t="s">
        <v>24</v>
      </c>
      <c r="AA120" s="391"/>
      <c r="AB120" s="390" t="s">
        <v>25</v>
      </c>
      <c r="AC120" s="391"/>
      <c r="AD120" s="390" t="s">
        <v>26</v>
      </c>
      <c r="AE120" s="391"/>
      <c r="AF120" s="390" t="s">
        <v>27</v>
      </c>
      <c r="AG120" s="391"/>
      <c r="AH120" s="390" t="s">
        <v>28</v>
      </c>
      <c r="AI120" s="391"/>
      <c r="AJ120" s="390" t="s">
        <v>29</v>
      </c>
      <c r="AK120" s="391"/>
      <c r="AL120" s="390" t="s">
        <v>30</v>
      </c>
      <c r="AM120" s="391"/>
      <c r="AN120" s="390" t="s">
        <v>31</v>
      </c>
      <c r="AO120" s="391"/>
      <c r="AP120" s="390" t="s">
        <v>32</v>
      </c>
      <c r="AQ120" s="365"/>
      <c r="AR120" s="392" t="s">
        <v>1</v>
      </c>
      <c r="AS120" s="366" t="s">
        <v>2</v>
      </c>
      <c r="AT120" s="386"/>
      <c r="AU120" s="387"/>
      <c r="AV120" s="388"/>
      <c r="AW120" s="389"/>
      <c r="AX120" s="106"/>
      <c r="AY120" s="106"/>
      <c r="AZ120" s="106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W120" s="84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</row>
    <row r="121" spans="1:153" ht="16.149999999999999" customHeight="1" x14ac:dyDescent="0.25">
      <c r="A121" s="370"/>
      <c r="B121" s="56" t="s">
        <v>33</v>
      </c>
      <c r="C121" s="23" t="s">
        <v>34</v>
      </c>
      <c r="D121" s="29" t="s">
        <v>33</v>
      </c>
      <c r="E121" s="30" t="s">
        <v>34</v>
      </c>
      <c r="F121" s="29" t="s">
        <v>33</v>
      </c>
      <c r="G121" s="30" t="s">
        <v>34</v>
      </c>
      <c r="H121" s="29" t="s">
        <v>33</v>
      </c>
      <c r="I121" s="23" t="s">
        <v>34</v>
      </c>
      <c r="J121" s="56" t="s">
        <v>33</v>
      </c>
      <c r="K121" s="30" t="s">
        <v>34</v>
      </c>
      <c r="L121" s="29" t="s">
        <v>33</v>
      </c>
      <c r="M121" s="30" t="s">
        <v>34</v>
      </c>
      <c r="N121" s="29" t="s">
        <v>33</v>
      </c>
      <c r="O121" s="30" t="s">
        <v>34</v>
      </c>
      <c r="P121" s="29" t="s">
        <v>33</v>
      </c>
      <c r="Q121" s="30" t="s">
        <v>34</v>
      </c>
      <c r="R121" s="29" t="s">
        <v>33</v>
      </c>
      <c r="S121" s="30" t="s">
        <v>34</v>
      </c>
      <c r="T121" s="29" t="s">
        <v>33</v>
      </c>
      <c r="U121" s="30" t="s">
        <v>34</v>
      </c>
      <c r="V121" s="29" t="s">
        <v>33</v>
      </c>
      <c r="W121" s="30" t="s">
        <v>34</v>
      </c>
      <c r="X121" s="29" t="s">
        <v>33</v>
      </c>
      <c r="Y121" s="30" t="s">
        <v>34</v>
      </c>
      <c r="Z121" s="29" t="s">
        <v>33</v>
      </c>
      <c r="AA121" s="30" t="s">
        <v>34</v>
      </c>
      <c r="AB121" s="29" t="s">
        <v>33</v>
      </c>
      <c r="AC121" s="30" t="s">
        <v>34</v>
      </c>
      <c r="AD121" s="29" t="s">
        <v>33</v>
      </c>
      <c r="AE121" s="30" t="s">
        <v>34</v>
      </c>
      <c r="AF121" s="29" t="s">
        <v>33</v>
      </c>
      <c r="AG121" s="30" t="s">
        <v>34</v>
      </c>
      <c r="AH121" s="29" t="s">
        <v>33</v>
      </c>
      <c r="AI121" s="30" t="s">
        <v>34</v>
      </c>
      <c r="AJ121" s="29" t="s">
        <v>33</v>
      </c>
      <c r="AK121" s="30" t="s">
        <v>34</v>
      </c>
      <c r="AL121" s="29" t="s">
        <v>33</v>
      </c>
      <c r="AM121" s="30" t="s">
        <v>34</v>
      </c>
      <c r="AN121" s="29" t="s">
        <v>33</v>
      </c>
      <c r="AO121" s="30" t="s">
        <v>34</v>
      </c>
      <c r="AP121" s="29" t="s">
        <v>33</v>
      </c>
      <c r="AQ121" s="50" t="s">
        <v>34</v>
      </c>
      <c r="AR121" s="393"/>
      <c r="AS121" s="367"/>
      <c r="AT121" s="94" t="s">
        <v>35</v>
      </c>
      <c r="AU121" s="36" t="s">
        <v>36</v>
      </c>
      <c r="AV121" s="380"/>
      <c r="AW121" s="381"/>
      <c r="AX121" s="106"/>
      <c r="AY121" s="106"/>
      <c r="AZ121" s="106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W121" s="84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</row>
    <row r="122" spans="1:153" ht="16.149999999999999" customHeight="1" x14ac:dyDescent="0.2">
      <c r="A122" s="107" t="s">
        <v>37</v>
      </c>
      <c r="B122" s="96">
        <f t="shared" ref="B122:C129" si="250">+N122+P122+R122+T122+V122+X122+Z122+AB122+AD122+AF122+AH122+AJ122+AL122+AN122+AP122</f>
        <v>0</v>
      </c>
      <c r="C122" s="97">
        <f t="shared" si="250"/>
        <v>0</v>
      </c>
      <c r="D122" s="192"/>
      <c r="E122" s="49"/>
      <c r="F122" s="32"/>
      <c r="G122" s="49"/>
      <c r="H122" s="32"/>
      <c r="I122" s="49"/>
      <c r="J122" s="32"/>
      <c r="K122" s="49"/>
      <c r="L122" s="32"/>
      <c r="M122" s="53"/>
      <c r="N122" s="9"/>
      <c r="O122" s="10"/>
      <c r="P122" s="7"/>
      <c r="Q122" s="10"/>
      <c r="R122" s="7"/>
      <c r="S122" s="10"/>
      <c r="T122" s="7"/>
      <c r="U122" s="10"/>
      <c r="V122" s="7"/>
      <c r="W122" s="10"/>
      <c r="X122" s="7"/>
      <c r="Y122" s="10"/>
      <c r="Z122" s="7"/>
      <c r="AA122" s="10"/>
      <c r="AB122" s="7"/>
      <c r="AC122" s="10"/>
      <c r="AD122" s="7"/>
      <c r="AE122" s="10"/>
      <c r="AF122" s="7"/>
      <c r="AG122" s="10"/>
      <c r="AH122" s="7"/>
      <c r="AI122" s="10"/>
      <c r="AJ122" s="7"/>
      <c r="AK122" s="10"/>
      <c r="AL122" s="7"/>
      <c r="AM122" s="10"/>
      <c r="AN122" s="7"/>
      <c r="AO122" s="10"/>
      <c r="AP122" s="7"/>
      <c r="AQ122" s="27"/>
      <c r="AR122" s="98"/>
      <c r="AS122" s="27"/>
      <c r="AT122" s="9"/>
      <c r="AU122" s="10"/>
      <c r="AV122" s="7"/>
      <c r="AW122" s="8"/>
      <c r="AX122" s="6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83"/>
      <c r="BK122" s="83"/>
      <c r="BL122" s="83"/>
      <c r="BM122" s="83"/>
      <c r="BV122" s="84"/>
      <c r="BW122" s="84"/>
      <c r="CA122" s="193" t="str">
        <f t="shared" ref="CA122:CA139" si="251">IF(B122&lt;   C122,"* El total de Reactivos NO DEBE ser superior al total de Procesados. ","")</f>
        <v/>
      </c>
      <c r="CB122" s="193" t="str">
        <f t="shared" ref="CB122:CB139" si="252">IF(B122&lt;&gt; AR122+ AS122,"* La suma de las columnas Sexo DEBE SER IGUAL a los Procesados. ","")</f>
        <v/>
      </c>
      <c r="CC122" s="193" t="str">
        <f t="shared" ref="CC122:CC139" si="253">IF(B122&lt;  AT122+ AU122,"* La suma de las columna Trans NO DEBE ser superior al total de Procesados. ","")</f>
        <v/>
      </c>
      <c r="CD122" s="193" t="str">
        <f t="shared" ref="CD122:CD139" si="254">IF(B122&lt;  AV122,"* La columna Pueblos Originarios NO DEBE ser superior al total de Procesados. ","")</f>
        <v/>
      </c>
      <c r="CE122" s="193" t="str">
        <f t="shared" ref="CE122:CE139" si="255">IF(B122&lt;  AW122,"* La columna Migrantes NO DEBE ser superior al total de Procesados. ","")</f>
        <v/>
      </c>
      <c r="CF122" s="86"/>
      <c r="CG122" s="194">
        <f t="shared" ref="CG122:CG139" si="256">IF(B122&lt;   C122,1,0)</f>
        <v>0</v>
      </c>
      <c r="CH122" s="194">
        <f t="shared" ref="CH122:CH139" si="257">IF(B122&lt;&gt; AR122+AS122,1,0)</f>
        <v>0</v>
      </c>
      <c r="CI122" s="194">
        <f t="shared" ref="CI122:CI139" si="258">IF(B122&lt;  AT122+AU122,1,0)</f>
        <v>0</v>
      </c>
      <c r="CJ122" s="194">
        <f t="shared" ref="CJ122:CJ139" si="259">IF(B122&lt;  AV122,1,0)</f>
        <v>0</v>
      </c>
      <c r="CK122" s="194">
        <f t="shared" ref="CK122:CK139" si="260">IF(B122&lt;  AW122,1,0)</f>
        <v>0</v>
      </c>
      <c r="CL122" s="86"/>
      <c r="CM122" s="86"/>
      <c r="CN122" s="86"/>
      <c r="CO122" s="86"/>
      <c r="CP122" s="86"/>
      <c r="CQ122" s="86"/>
      <c r="CR122" s="86"/>
      <c r="CS122" s="86"/>
      <c r="CT122" s="86"/>
      <c r="DF122" s="193" t="str">
        <f t="shared" ref="DF122:DF130" si="261">IF(N122&lt;O122,"* Los Procesados deben ser mayor o igual a los Reactivos en los 10 - 14. ","")</f>
        <v/>
      </c>
      <c r="DG122" s="193" t="str">
        <f t="shared" ref="DG122:DG130" si="262">IF(P122&lt;Q122,"* Los Procesados deben ser mayor o igual a los Reactivos en los 15 - 19. ","")</f>
        <v/>
      </c>
      <c r="DH122" s="193" t="str">
        <f t="shared" ref="DH122:DH130" si="263">IF(R122&lt;S122,"* Los Procesados deben ser mayor o igual a los Reactivos en los 20 - 24. ","")</f>
        <v/>
      </c>
      <c r="DI122" s="193" t="str">
        <f t="shared" ref="DI122:DI130" si="264">IF(T122&lt;U122,"* Los Procesados deben ser mayor o igual a los Reactivos en los 25 a 29. ","")</f>
        <v/>
      </c>
      <c r="DJ122" s="193" t="str">
        <f t="shared" ref="DJ122:DJ130" si="265">IF(V122&lt;W122,"* Los Procesados deben ser mayor o igual a los Reactivos en los 30 a 34. ","")</f>
        <v/>
      </c>
      <c r="DK122" s="193" t="str">
        <f t="shared" ref="DK122:DK130" si="266">IF(X122&lt;Y122,"* Los Procesados deben ser mayor o igual a los Reactivos en los 35 a 39. ","")</f>
        <v/>
      </c>
      <c r="DL122" s="193" t="str">
        <f t="shared" ref="DL122:DL130" si="267">IF(AF122&lt;AG122,"* Los Procesados deben ser mayor o igual a los Reactivos en los 55 a 59. ","")</f>
        <v/>
      </c>
      <c r="DM122" s="193" t="str">
        <f t="shared" ref="DM122:DM130" si="268">IF(AH122&lt;AI122,"* Los Procesados deben ser mayor o igual a los Reactivos en los 60 a 64. ","")</f>
        <v/>
      </c>
      <c r="DN122" s="193" t="str">
        <f t="shared" ref="DN122:DN130" si="269">IF(AJ122&lt;AK122,"* Los Procesados deben ser mayor o igual a los Reactivos en los 65 a 69. ","")</f>
        <v/>
      </c>
      <c r="DO122" s="193" t="str">
        <f t="shared" ref="DO122:DO130" si="270">IF(AL122&lt;AM122,"* Los Procesados deben ser mayor o igual a los Reactivos en los 70 a 74. ","")</f>
        <v/>
      </c>
      <c r="DP122" s="193" t="str">
        <f t="shared" ref="DP122:DP130" si="271">IF(AN122&lt;AO122,"* Los Procesados deben ser mayor o igual a los Reactivos en los 75 a 79. ","")</f>
        <v/>
      </c>
      <c r="DQ122" s="193" t="str">
        <f t="shared" ref="DQ122:DQ130" si="272">IF(AP122&lt;AQ122,"* Los Procesados deben ser mayor o igual a los Reactivos en los 80 y más. ","")</f>
        <v/>
      </c>
      <c r="DR122" s="193"/>
      <c r="EA122" s="86"/>
      <c r="EB122" s="86"/>
      <c r="EC122" s="86"/>
      <c r="ED122" s="86"/>
      <c r="EE122" s="86"/>
      <c r="EF122" s="194">
        <f t="shared" ref="EF122:EF130" si="273">IF(N122&lt;O122,1,0)</f>
        <v>0</v>
      </c>
      <c r="EG122" s="194">
        <f t="shared" ref="EG122:EG130" si="274">IF(P122&lt;Q122,1,0)</f>
        <v>0</v>
      </c>
      <c r="EH122" s="194">
        <f t="shared" ref="EH122:EH130" si="275">IF(R122&lt;S122,1,0)</f>
        <v>0</v>
      </c>
      <c r="EI122" s="194">
        <f t="shared" ref="EI122:EI130" si="276">IF(T122&lt;U122,1,0)</f>
        <v>0</v>
      </c>
      <c r="EJ122" s="194">
        <f t="shared" ref="EJ122:EJ130" si="277">IF(V122&lt;W122,1,0)</f>
        <v>0</v>
      </c>
      <c r="EK122" s="194">
        <f t="shared" ref="EK122:EK130" si="278">IF(X122&lt;Y122,1,0)</f>
        <v>0</v>
      </c>
      <c r="EL122" s="194">
        <f t="shared" ref="EL122:EL130" si="279">IF(AF122&lt;AG122,1,0)</f>
        <v>0</v>
      </c>
      <c r="EM122" s="194">
        <f t="shared" ref="EM122:EM130" si="280">IF(AH122&lt;AI122,1,0)</f>
        <v>0</v>
      </c>
      <c r="EN122" s="194">
        <f t="shared" ref="EN122:EN130" si="281">IF(AJ122&lt;AK122,1,0)</f>
        <v>0</v>
      </c>
      <c r="EO122" s="194">
        <f t="shared" ref="EO122:EO130" si="282">IF(AL122&lt;AM122,1,0)</f>
        <v>0</v>
      </c>
      <c r="EP122" s="194">
        <f t="shared" ref="EP122:EP130" si="283">IF(AN122&lt;AO122,1,0)</f>
        <v>0</v>
      </c>
      <c r="EQ122" s="194">
        <f t="shared" ref="EQ122:EQ130" si="284">IF(AP122&lt;AQ122,1,0)</f>
        <v>0</v>
      </c>
      <c r="ER122" s="194">
        <v>0</v>
      </c>
      <c r="ES122" s="86"/>
      <c r="ET122" s="86"/>
      <c r="EU122" s="86"/>
      <c r="EV122" s="86"/>
      <c r="EW122" s="86"/>
    </row>
    <row r="123" spans="1:153" ht="16.149999999999999" customHeight="1" x14ac:dyDescent="0.2">
      <c r="A123" s="107" t="s">
        <v>38</v>
      </c>
      <c r="B123" s="100">
        <f t="shared" si="250"/>
        <v>0</v>
      </c>
      <c r="C123" s="40">
        <f t="shared" si="250"/>
        <v>0</v>
      </c>
      <c r="D123" s="192"/>
      <c r="E123" s="49"/>
      <c r="F123" s="32"/>
      <c r="G123" s="49"/>
      <c r="H123" s="32"/>
      <c r="I123" s="49"/>
      <c r="J123" s="32"/>
      <c r="K123" s="49"/>
      <c r="L123" s="32"/>
      <c r="M123" s="53"/>
      <c r="N123" s="9"/>
      <c r="O123" s="10"/>
      <c r="P123" s="7"/>
      <c r="Q123" s="10"/>
      <c r="R123" s="7"/>
      <c r="S123" s="10"/>
      <c r="T123" s="7"/>
      <c r="U123" s="10"/>
      <c r="V123" s="7"/>
      <c r="W123" s="10"/>
      <c r="X123" s="7"/>
      <c r="Y123" s="10"/>
      <c r="Z123" s="7"/>
      <c r="AA123" s="10"/>
      <c r="AB123" s="7"/>
      <c r="AC123" s="10"/>
      <c r="AD123" s="7"/>
      <c r="AE123" s="10"/>
      <c r="AF123" s="7"/>
      <c r="AG123" s="10"/>
      <c r="AH123" s="7"/>
      <c r="AI123" s="10"/>
      <c r="AJ123" s="7"/>
      <c r="AK123" s="10"/>
      <c r="AL123" s="7"/>
      <c r="AM123" s="10"/>
      <c r="AN123" s="7"/>
      <c r="AO123" s="10"/>
      <c r="AP123" s="7"/>
      <c r="AQ123" s="27"/>
      <c r="AR123" s="98"/>
      <c r="AS123" s="27"/>
      <c r="AT123" s="9"/>
      <c r="AU123" s="10"/>
      <c r="AV123" s="7"/>
      <c r="AW123" s="8"/>
      <c r="AX123" s="6"/>
      <c r="AY123" s="99"/>
      <c r="AZ123" s="99"/>
      <c r="BA123" s="99"/>
      <c r="BB123" s="99"/>
      <c r="BC123" s="99"/>
      <c r="BD123" s="99"/>
      <c r="BE123" s="99"/>
      <c r="BF123" s="99"/>
      <c r="BG123" s="99"/>
      <c r="BH123" s="99"/>
      <c r="BI123" s="99"/>
      <c r="BJ123" s="83"/>
      <c r="BK123" s="83"/>
      <c r="BL123" s="83"/>
      <c r="BM123" s="83"/>
      <c r="BV123" s="84"/>
      <c r="BW123" s="84"/>
      <c r="CA123" s="193" t="str">
        <f t="shared" si="251"/>
        <v/>
      </c>
      <c r="CB123" s="193" t="str">
        <f t="shared" si="252"/>
        <v/>
      </c>
      <c r="CC123" s="193" t="str">
        <f t="shared" si="253"/>
        <v/>
      </c>
      <c r="CD123" s="193" t="str">
        <f t="shared" si="254"/>
        <v/>
      </c>
      <c r="CE123" s="193" t="str">
        <f t="shared" si="255"/>
        <v/>
      </c>
      <c r="CF123" s="86"/>
      <c r="CG123" s="194">
        <f t="shared" si="256"/>
        <v>0</v>
      </c>
      <c r="CH123" s="194">
        <f t="shared" si="257"/>
        <v>0</v>
      </c>
      <c r="CI123" s="194">
        <f t="shared" si="258"/>
        <v>0</v>
      </c>
      <c r="CJ123" s="194">
        <f t="shared" si="259"/>
        <v>0</v>
      </c>
      <c r="CK123" s="194">
        <f t="shared" si="260"/>
        <v>0</v>
      </c>
      <c r="CL123" s="86"/>
      <c r="CM123" s="86"/>
      <c r="CN123" s="86"/>
      <c r="CO123" s="86"/>
      <c r="CP123" s="86"/>
      <c r="CQ123" s="86"/>
      <c r="CR123" s="86"/>
      <c r="CS123" s="86"/>
      <c r="CT123" s="86"/>
      <c r="DF123" s="193" t="str">
        <f t="shared" si="261"/>
        <v/>
      </c>
      <c r="DG123" s="193" t="str">
        <f t="shared" si="262"/>
        <v/>
      </c>
      <c r="DH123" s="193" t="str">
        <f t="shared" si="263"/>
        <v/>
      </c>
      <c r="DI123" s="193" t="str">
        <f t="shared" si="264"/>
        <v/>
      </c>
      <c r="DJ123" s="193" t="str">
        <f t="shared" si="265"/>
        <v/>
      </c>
      <c r="DK123" s="193" t="str">
        <f t="shared" si="266"/>
        <v/>
      </c>
      <c r="DL123" s="193" t="str">
        <f t="shared" si="267"/>
        <v/>
      </c>
      <c r="DM123" s="193" t="str">
        <f t="shared" si="268"/>
        <v/>
      </c>
      <c r="DN123" s="193" t="str">
        <f t="shared" si="269"/>
        <v/>
      </c>
      <c r="DO123" s="193" t="str">
        <f t="shared" si="270"/>
        <v/>
      </c>
      <c r="DP123" s="193" t="str">
        <f t="shared" si="271"/>
        <v/>
      </c>
      <c r="DQ123" s="193" t="str">
        <f t="shared" si="272"/>
        <v/>
      </c>
      <c r="DR123" s="193"/>
      <c r="EA123" s="86"/>
      <c r="EB123" s="86"/>
      <c r="EC123" s="86"/>
      <c r="ED123" s="86"/>
      <c r="EE123" s="86"/>
      <c r="EF123" s="194">
        <f t="shared" si="273"/>
        <v>0</v>
      </c>
      <c r="EG123" s="194">
        <f t="shared" si="274"/>
        <v>0</v>
      </c>
      <c r="EH123" s="194">
        <f t="shared" si="275"/>
        <v>0</v>
      </c>
      <c r="EI123" s="194">
        <f t="shared" si="276"/>
        <v>0</v>
      </c>
      <c r="EJ123" s="194">
        <f t="shared" si="277"/>
        <v>0</v>
      </c>
      <c r="EK123" s="194">
        <f t="shared" si="278"/>
        <v>0</v>
      </c>
      <c r="EL123" s="194">
        <f t="shared" si="279"/>
        <v>0</v>
      </c>
      <c r="EM123" s="194">
        <f t="shared" si="280"/>
        <v>0</v>
      </c>
      <c r="EN123" s="194">
        <f t="shared" si="281"/>
        <v>0</v>
      </c>
      <c r="EO123" s="194">
        <f t="shared" si="282"/>
        <v>0</v>
      </c>
      <c r="EP123" s="194">
        <f t="shared" si="283"/>
        <v>0</v>
      </c>
      <c r="EQ123" s="194">
        <f t="shared" si="284"/>
        <v>0</v>
      </c>
      <c r="ER123" s="194">
        <v>0</v>
      </c>
      <c r="ES123" s="86"/>
      <c r="ET123" s="86"/>
      <c r="EU123" s="86"/>
      <c r="EV123" s="86"/>
      <c r="EW123" s="86"/>
    </row>
    <row r="124" spans="1:153" ht="16.149999999999999" customHeight="1" x14ac:dyDescent="0.2">
      <c r="A124" s="107" t="s">
        <v>39</v>
      </c>
      <c r="B124" s="100">
        <f t="shared" si="250"/>
        <v>0</v>
      </c>
      <c r="C124" s="40">
        <f t="shared" si="250"/>
        <v>0</v>
      </c>
      <c r="D124" s="192"/>
      <c r="E124" s="49"/>
      <c r="F124" s="32"/>
      <c r="G124" s="49"/>
      <c r="H124" s="32"/>
      <c r="I124" s="49"/>
      <c r="J124" s="32"/>
      <c r="K124" s="49"/>
      <c r="L124" s="32"/>
      <c r="M124" s="53"/>
      <c r="N124" s="9"/>
      <c r="O124" s="10"/>
      <c r="P124" s="7"/>
      <c r="Q124" s="10"/>
      <c r="R124" s="7"/>
      <c r="S124" s="10"/>
      <c r="T124" s="7"/>
      <c r="U124" s="10"/>
      <c r="V124" s="7"/>
      <c r="W124" s="10"/>
      <c r="X124" s="7"/>
      <c r="Y124" s="10"/>
      <c r="Z124" s="7"/>
      <c r="AA124" s="10"/>
      <c r="AB124" s="7"/>
      <c r="AC124" s="10"/>
      <c r="AD124" s="7"/>
      <c r="AE124" s="10"/>
      <c r="AF124" s="7"/>
      <c r="AG124" s="10"/>
      <c r="AH124" s="7"/>
      <c r="AI124" s="10"/>
      <c r="AJ124" s="7"/>
      <c r="AK124" s="10"/>
      <c r="AL124" s="7"/>
      <c r="AM124" s="10"/>
      <c r="AN124" s="7"/>
      <c r="AO124" s="10"/>
      <c r="AP124" s="7"/>
      <c r="AQ124" s="27"/>
      <c r="AR124" s="98"/>
      <c r="AS124" s="27"/>
      <c r="AT124" s="9"/>
      <c r="AU124" s="10"/>
      <c r="AV124" s="7"/>
      <c r="AW124" s="8"/>
      <c r="AX124" s="6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83"/>
      <c r="BK124" s="83"/>
      <c r="BL124" s="83"/>
      <c r="BM124" s="83"/>
      <c r="BV124" s="84"/>
      <c r="BW124" s="84"/>
      <c r="CA124" s="193" t="str">
        <f t="shared" si="251"/>
        <v/>
      </c>
      <c r="CB124" s="193" t="str">
        <f t="shared" si="252"/>
        <v/>
      </c>
      <c r="CC124" s="193" t="str">
        <f t="shared" si="253"/>
        <v/>
      </c>
      <c r="CD124" s="193" t="str">
        <f t="shared" si="254"/>
        <v/>
      </c>
      <c r="CE124" s="193" t="str">
        <f t="shared" si="255"/>
        <v/>
      </c>
      <c r="CF124" s="86"/>
      <c r="CG124" s="194">
        <f t="shared" si="256"/>
        <v>0</v>
      </c>
      <c r="CH124" s="194">
        <f t="shared" si="257"/>
        <v>0</v>
      </c>
      <c r="CI124" s="194">
        <f t="shared" si="258"/>
        <v>0</v>
      </c>
      <c r="CJ124" s="194">
        <f t="shared" si="259"/>
        <v>0</v>
      </c>
      <c r="CK124" s="194">
        <f t="shared" si="260"/>
        <v>0</v>
      </c>
      <c r="CL124" s="86"/>
      <c r="CM124" s="86"/>
      <c r="CN124" s="86"/>
      <c r="CO124" s="86"/>
      <c r="CP124" s="86"/>
      <c r="CQ124" s="86"/>
      <c r="CR124" s="86"/>
      <c r="CS124" s="86"/>
      <c r="CT124" s="86"/>
      <c r="DF124" s="193" t="str">
        <f t="shared" si="261"/>
        <v/>
      </c>
      <c r="DG124" s="193" t="str">
        <f t="shared" si="262"/>
        <v/>
      </c>
      <c r="DH124" s="193" t="str">
        <f t="shared" si="263"/>
        <v/>
      </c>
      <c r="DI124" s="193" t="str">
        <f t="shared" si="264"/>
        <v/>
      </c>
      <c r="DJ124" s="193" t="str">
        <f t="shared" si="265"/>
        <v/>
      </c>
      <c r="DK124" s="193" t="str">
        <f t="shared" si="266"/>
        <v/>
      </c>
      <c r="DL124" s="193" t="str">
        <f t="shared" si="267"/>
        <v/>
      </c>
      <c r="DM124" s="193" t="str">
        <f t="shared" si="268"/>
        <v/>
      </c>
      <c r="DN124" s="193" t="str">
        <f t="shared" si="269"/>
        <v/>
      </c>
      <c r="DO124" s="193" t="str">
        <f t="shared" si="270"/>
        <v/>
      </c>
      <c r="DP124" s="193" t="str">
        <f t="shared" si="271"/>
        <v/>
      </c>
      <c r="DQ124" s="193" t="str">
        <f t="shared" si="272"/>
        <v/>
      </c>
      <c r="DR124" s="193"/>
      <c r="EA124" s="86"/>
      <c r="EB124" s="86"/>
      <c r="EC124" s="86"/>
      <c r="ED124" s="86"/>
      <c r="EE124" s="86"/>
      <c r="EF124" s="194">
        <f t="shared" si="273"/>
        <v>0</v>
      </c>
      <c r="EG124" s="194">
        <f t="shared" si="274"/>
        <v>0</v>
      </c>
      <c r="EH124" s="194">
        <f t="shared" si="275"/>
        <v>0</v>
      </c>
      <c r="EI124" s="194">
        <f t="shared" si="276"/>
        <v>0</v>
      </c>
      <c r="EJ124" s="194">
        <f t="shared" si="277"/>
        <v>0</v>
      </c>
      <c r="EK124" s="194">
        <f t="shared" si="278"/>
        <v>0</v>
      </c>
      <c r="EL124" s="194">
        <f t="shared" si="279"/>
        <v>0</v>
      </c>
      <c r="EM124" s="194">
        <f t="shared" si="280"/>
        <v>0</v>
      </c>
      <c r="EN124" s="194">
        <f t="shared" si="281"/>
        <v>0</v>
      </c>
      <c r="EO124" s="194">
        <f t="shared" si="282"/>
        <v>0</v>
      </c>
      <c r="EP124" s="194">
        <f t="shared" si="283"/>
        <v>0</v>
      </c>
      <c r="EQ124" s="194">
        <f t="shared" si="284"/>
        <v>0</v>
      </c>
      <c r="ER124" s="194">
        <v>0</v>
      </c>
      <c r="ES124" s="86"/>
      <c r="ET124" s="86"/>
      <c r="EU124" s="86"/>
      <c r="EV124" s="86"/>
      <c r="EW124" s="86"/>
    </row>
    <row r="125" spans="1:153" ht="16.149999999999999" customHeight="1" x14ac:dyDescent="0.2">
      <c r="A125" s="107" t="s">
        <v>40</v>
      </c>
      <c r="B125" s="100">
        <f t="shared" si="250"/>
        <v>0</v>
      </c>
      <c r="C125" s="40">
        <f t="shared" si="250"/>
        <v>0</v>
      </c>
      <c r="D125" s="192"/>
      <c r="E125" s="49"/>
      <c r="F125" s="32"/>
      <c r="G125" s="49"/>
      <c r="H125" s="32"/>
      <c r="I125" s="49"/>
      <c r="J125" s="32"/>
      <c r="K125" s="49"/>
      <c r="L125" s="32"/>
      <c r="M125" s="53"/>
      <c r="N125" s="9"/>
      <c r="O125" s="10"/>
      <c r="P125" s="7"/>
      <c r="Q125" s="10"/>
      <c r="R125" s="7"/>
      <c r="S125" s="10"/>
      <c r="T125" s="7"/>
      <c r="U125" s="10"/>
      <c r="V125" s="7"/>
      <c r="W125" s="10"/>
      <c r="X125" s="7"/>
      <c r="Y125" s="10"/>
      <c r="Z125" s="7"/>
      <c r="AA125" s="10"/>
      <c r="AB125" s="7"/>
      <c r="AC125" s="10"/>
      <c r="AD125" s="7"/>
      <c r="AE125" s="10"/>
      <c r="AF125" s="7"/>
      <c r="AG125" s="10"/>
      <c r="AH125" s="7"/>
      <c r="AI125" s="10"/>
      <c r="AJ125" s="7"/>
      <c r="AK125" s="10"/>
      <c r="AL125" s="7"/>
      <c r="AM125" s="10"/>
      <c r="AN125" s="7"/>
      <c r="AO125" s="10"/>
      <c r="AP125" s="7"/>
      <c r="AQ125" s="27"/>
      <c r="AR125" s="98"/>
      <c r="AS125" s="27"/>
      <c r="AT125" s="9"/>
      <c r="AU125" s="10"/>
      <c r="AV125" s="7"/>
      <c r="AW125" s="8"/>
      <c r="AX125" s="6"/>
      <c r="AY125" s="99"/>
      <c r="AZ125" s="99"/>
      <c r="BA125" s="99"/>
      <c r="BB125" s="99"/>
      <c r="BC125" s="99"/>
      <c r="BD125" s="99"/>
      <c r="BE125" s="99"/>
      <c r="BF125" s="99"/>
      <c r="BG125" s="99"/>
      <c r="BH125" s="99"/>
      <c r="BI125" s="99"/>
      <c r="BJ125" s="83"/>
      <c r="BK125" s="83"/>
      <c r="BL125" s="83"/>
      <c r="BM125" s="83"/>
      <c r="BV125" s="84"/>
      <c r="BW125" s="84"/>
      <c r="CA125" s="193" t="str">
        <f t="shared" si="251"/>
        <v/>
      </c>
      <c r="CB125" s="193" t="str">
        <f t="shared" si="252"/>
        <v/>
      </c>
      <c r="CC125" s="193" t="str">
        <f t="shared" si="253"/>
        <v/>
      </c>
      <c r="CD125" s="193" t="str">
        <f t="shared" si="254"/>
        <v/>
      </c>
      <c r="CE125" s="193" t="str">
        <f t="shared" si="255"/>
        <v/>
      </c>
      <c r="CF125" s="86"/>
      <c r="CG125" s="194">
        <f t="shared" si="256"/>
        <v>0</v>
      </c>
      <c r="CH125" s="194">
        <f t="shared" si="257"/>
        <v>0</v>
      </c>
      <c r="CI125" s="194">
        <f t="shared" si="258"/>
        <v>0</v>
      </c>
      <c r="CJ125" s="194">
        <f t="shared" si="259"/>
        <v>0</v>
      </c>
      <c r="CK125" s="194">
        <f t="shared" si="260"/>
        <v>0</v>
      </c>
      <c r="CL125" s="86"/>
      <c r="CM125" s="86"/>
      <c r="CN125" s="86"/>
      <c r="CO125" s="86"/>
      <c r="CP125" s="86"/>
      <c r="CQ125" s="86"/>
      <c r="CR125" s="86"/>
      <c r="CS125" s="86"/>
      <c r="CT125" s="86"/>
      <c r="DF125" s="193" t="str">
        <f t="shared" si="261"/>
        <v/>
      </c>
      <c r="DG125" s="193" t="str">
        <f t="shared" si="262"/>
        <v/>
      </c>
      <c r="DH125" s="193" t="str">
        <f t="shared" si="263"/>
        <v/>
      </c>
      <c r="DI125" s="193" t="str">
        <f t="shared" si="264"/>
        <v/>
      </c>
      <c r="DJ125" s="193" t="str">
        <f t="shared" si="265"/>
        <v/>
      </c>
      <c r="DK125" s="193" t="str">
        <f t="shared" si="266"/>
        <v/>
      </c>
      <c r="DL125" s="193" t="str">
        <f t="shared" si="267"/>
        <v/>
      </c>
      <c r="DM125" s="193" t="str">
        <f t="shared" si="268"/>
        <v/>
      </c>
      <c r="DN125" s="193" t="str">
        <f t="shared" si="269"/>
        <v/>
      </c>
      <c r="DO125" s="193" t="str">
        <f t="shared" si="270"/>
        <v/>
      </c>
      <c r="DP125" s="193" t="str">
        <f t="shared" si="271"/>
        <v/>
      </c>
      <c r="DQ125" s="193" t="str">
        <f t="shared" si="272"/>
        <v/>
      </c>
      <c r="DR125" s="193"/>
      <c r="EA125" s="86"/>
      <c r="EB125" s="86"/>
      <c r="EC125" s="86"/>
      <c r="ED125" s="86"/>
      <c r="EE125" s="86"/>
      <c r="EF125" s="194">
        <f t="shared" si="273"/>
        <v>0</v>
      </c>
      <c r="EG125" s="194">
        <f t="shared" si="274"/>
        <v>0</v>
      </c>
      <c r="EH125" s="194">
        <f t="shared" si="275"/>
        <v>0</v>
      </c>
      <c r="EI125" s="194">
        <f t="shared" si="276"/>
        <v>0</v>
      </c>
      <c r="EJ125" s="194">
        <f t="shared" si="277"/>
        <v>0</v>
      </c>
      <c r="EK125" s="194">
        <f t="shared" si="278"/>
        <v>0</v>
      </c>
      <c r="EL125" s="194">
        <f t="shared" si="279"/>
        <v>0</v>
      </c>
      <c r="EM125" s="194">
        <f t="shared" si="280"/>
        <v>0</v>
      </c>
      <c r="EN125" s="194">
        <f t="shared" si="281"/>
        <v>0</v>
      </c>
      <c r="EO125" s="194">
        <f t="shared" si="282"/>
        <v>0</v>
      </c>
      <c r="EP125" s="194">
        <f t="shared" si="283"/>
        <v>0</v>
      </c>
      <c r="EQ125" s="194">
        <f t="shared" si="284"/>
        <v>0</v>
      </c>
      <c r="ER125" s="194">
        <v>0</v>
      </c>
      <c r="ES125" s="86"/>
      <c r="ET125" s="86"/>
      <c r="EU125" s="86"/>
      <c r="EV125" s="86"/>
      <c r="EW125" s="86"/>
    </row>
    <row r="126" spans="1:153" ht="16.149999999999999" customHeight="1" x14ac:dyDescent="0.2">
      <c r="A126" s="110" t="s">
        <v>41</v>
      </c>
      <c r="B126" s="100">
        <f t="shared" si="250"/>
        <v>0</v>
      </c>
      <c r="C126" s="40">
        <f t="shared" si="250"/>
        <v>0</v>
      </c>
      <c r="D126" s="192"/>
      <c r="E126" s="49"/>
      <c r="F126" s="32"/>
      <c r="G126" s="49"/>
      <c r="H126" s="32"/>
      <c r="I126" s="49"/>
      <c r="J126" s="32"/>
      <c r="K126" s="49"/>
      <c r="L126" s="32"/>
      <c r="M126" s="53"/>
      <c r="N126" s="9"/>
      <c r="O126" s="10"/>
      <c r="P126" s="7"/>
      <c r="Q126" s="10"/>
      <c r="R126" s="7"/>
      <c r="S126" s="10"/>
      <c r="T126" s="7"/>
      <c r="U126" s="10"/>
      <c r="V126" s="7"/>
      <c r="W126" s="10"/>
      <c r="X126" s="7"/>
      <c r="Y126" s="10"/>
      <c r="Z126" s="7"/>
      <c r="AA126" s="10"/>
      <c r="AB126" s="7"/>
      <c r="AC126" s="10"/>
      <c r="AD126" s="7"/>
      <c r="AE126" s="10"/>
      <c r="AF126" s="7"/>
      <c r="AG126" s="10"/>
      <c r="AH126" s="7"/>
      <c r="AI126" s="10"/>
      <c r="AJ126" s="7"/>
      <c r="AK126" s="10"/>
      <c r="AL126" s="7"/>
      <c r="AM126" s="10"/>
      <c r="AN126" s="7"/>
      <c r="AO126" s="10"/>
      <c r="AP126" s="7"/>
      <c r="AQ126" s="27"/>
      <c r="AR126" s="98"/>
      <c r="AS126" s="27"/>
      <c r="AT126" s="9"/>
      <c r="AU126" s="10"/>
      <c r="AV126" s="7"/>
      <c r="AW126" s="8"/>
      <c r="AX126" s="6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83"/>
      <c r="BK126" s="83"/>
      <c r="BL126" s="83"/>
      <c r="BM126" s="83"/>
      <c r="BV126" s="84"/>
      <c r="BW126" s="84"/>
      <c r="CA126" s="193" t="str">
        <f t="shared" si="251"/>
        <v/>
      </c>
      <c r="CB126" s="193" t="str">
        <f t="shared" si="252"/>
        <v/>
      </c>
      <c r="CC126" s="193" t="str">
        <f t="shared" si="253"/>
        <v/>
      </c>
      <c r="CD126" s="193" t="str">
        <f t="shared" si="254"/>
        <v/>
      </c>
      <c r="CE126" s="193" t="str">
        <f t="shared" si="255"/>
        <v/>
      </c>
      <c r="CF126" s="86"/>
      <c r="CG126" s="194">
        <f t="shared" si="256"/>
        <v>0</v>
      </c>
      <c r="CH126" s="194">
        <f t="shared" si="257"/>
        <v>0</v>
      </c>
      <c r="CI126" s="194">
        <f t="shared" si="258"/>
        <v>0</v>
      </c>
      <c r="CJ126" s="194">
        <f t="shared" si="259"/>
        <v>0</v>
      </c>
      <c r="CK126" s="194">
        <f t="shared" si="260"/>
        <v>0</v>
      </c>
      <c r="CL126" s="86"/>
      <c r="CM126" s="86"/>
      <c r="CN126" s="86"/>
      <c r="CO126" s="86"/>
      <c r="CP126" s="86"/>
      <c r="CQ126" s="86"/>
      <c r="CR126" s="86"/>
      <c r="CS126" s="86"/>
      <c r="CT126" s="86"/>
      <c r="DF126" s="193" t="str">
        <f t="shared" si="261"/>
        <v/>
      </c>
      <c r="DG126" s="193" t="str">
        <f t="shared" si="262"/>
        <v/>
      </c>
      <c r="DH126" s="193" t="str">
        <f t="shared" si="263"/>
        <v/>
      </c>
      <c r="DI126" s="193" t="str">
        <f t="shared" si="264"/>
        <v/>
      </c>
      <c r="DJ126" s="193" t="str">
        <f t="shared" si="265"/>
        <v/>
      </c>
      <c r="DK126" s="193" t="str">
        <f t="shared" si="266"/>
        <v/>
      </c>
      <c r="DL126" s="193" t="str">
        <f t="shared" si="267"/>
        <v/>
      </c>
      <c r="DM126" s="193" t="str">
        <f t="shared" si="268"/>
        <v/>
      </c>
      <c r="DN126" s="193" t="str">
        <f t="shared" si="269"/>
        <v/>
      </c>
      <c r="DO126" s="193" t="str">
        <f t="shared" si="270"/>
        <v/>
      </c>
      <c r="DP126" s="193" t="str">
        <f t="shared" si="271"/>
        <v/>
      </c>
      <c r="DQ126" s="193" t="str">
        <f t="shared" si="272"/>
        <v/>
      </c>
      <c r="DR126" s="193"/>
      <c r="EA126" s="86"/>
      <c r="EB126" s="86"/>
      <c r="EC126" s="86"/>
      <c r="ED126" s="86"/>
      <c r="EE126" s="86"/>
      <c r="EF126" s="194">
        <f t="shared" si="273"/>
        <v>0</v>
      </c>
      <c r="EG126" s="194">
        <f t="shared" si="274"/>
        <v>0</v>
      </c>
      <c r="EH126" s="194">
        <f t="shared" si="275"/>
        <v>0</v>
      </c>
      <c r="EI126" s="194">
        <f t="shared" si="276"/>
        <v>0</v>
      </c>
      <c r="EJ126" s="194">
        <f t="shared" si="277"/>
        <v>0</v>
      </c>
      <c r="EK126" s="194">
        <f t="shared" si="278"/>
        <v>0</v>
      </c>
      <c r="EL126" s="194">
        <f t="shared" si="279"/>
        <v>0</v>
      </c>
      <c r="EM126" s="194">
        <f t="shared" si="280"/>
        <v>0</v>
      </c>
      <c r="EN126" s="194">
        <f t="shared" si="281"/>
        <v>0</v>
      </c>
      <c r="EO126" s="194">
        <f t="shared" si="282"/>
        <v>0</v>
      </c>
      <c r="EP126" s="194">
        <f t="shared" si="283"/>
        <v>0</v>
      </c>
      <c r="EQ126" s="194">
        <f t="shared" si="284"/>
        <v>0</v>
      </c>
      <c r="ER126" s="194">
        <v>0</v>
      </c>
      <c r="ES126" s="86"/>
      <c r="ET126" s="86"/>
      <c r="EU126" s="86"/>
      <c r="EV126" s="86"/>
      <c r="EW126" s="86"/>
    </row>
    <row r="127" spans="1:153" ht="16.149999999999999" customHeight="1" x14ac:dyDescent="0.2">
      <c r="A127" s="110" t="s">
        <v>42</v>
      </c>
      <c r="B127" s="100">
        <f t="shared" si="250"/>
        <v>0</v>
      </c>
      <c r="C127" s="40">
        <f t="shared" si="250"/>
        <v>0</v>
      </c>
      <c r="D127" s="192"/>
      <c r="E127" s="49"/>
      <c r="F127" s="32"/>
      <c r="G127" s="49"/>
      <c r="H127" s="32"/>
      <c r="I127" s="49"/>
      <c r="J127" s="32"/>
      <c r="K127" s="49"/>
      <c r="L127" s="32"/>
      <c r="M127" s="53"/>
      <c r="N127" s="9"/>
      <c r="O127" s="10"/>
      <c r="P127" s="7"/>
      <c r="Q127" s="10"/>
      <c r="R127" s="7"/>
      <c r="S127" s="10"/>
      <c r="T127" s="7"/>
      <c r="U127" s="10"/>
      <c r="V127" s="7"/>
      <c r="W127" s="10"/>
      <c r="X127" s="7"/>
      <c r="Y127" s="10"/>
      <c r="Z127" s="7"/>
      <c r="AA127" s="10"/>
      <c r="AB127" s="7"/>
      <c r="AC127" s="10"/>
      <c r="AD127" s="7"/>
      <c r="AE127" s="10"/>
      <c r="AF127" s="7"/>
      <c r="AG127" s="10"/>
      <c r="AH127" s="7"/>
      <c r="AI127" s="10"/>
      <c r="AJ127" s="7"/>
      <c r="AK127" s="10"/>
      <c r="AL127" s="7"/>
      <c r="AM127" s="10"/>
      <c r="AN127" s="7"/>
      <c r="AO127" s="10"/>
      <c r="AP127" s="7"/>
      <c r="AQ127" s="27"/>
      <c r="AR127" s="9"/>
      <c r="AS127" s="27"/>
      <c r="AT127" s="9"/>
      <c r="AU127" s="10"/>
      <c r="AV127" s="7"/>
      <c r="AW127" s="8"/>
      <c r="AX127" s="6"/>
      <c r="AY127" s="99"/>
      <c r="AZ127" s="99"/>
      <c r="BA127" s="99"/>
      <c r="BB127" s="99"/>
      <c r="BC127" s="99"/>
      <c r="BD127" s="99"/>
      <c r="BE127" s="99"/>
      <c r="BF127" s="99"/>
      <c r="BG127" s="99"/>
      <c r="BH127" s="99"/>
      <c r="BI127" s="99"/>
      <c r="BJ127" s="83"/>
      <c r="BK127" s="83"/>
      <c r="BL127" s="83"/>
      <c r="BM127" s="83"/>
      <c r="BV127" s="84"/>
      <c r="BW127" s="84"/>
      <c r="CA127" s="193" t="str">
        <f t="shared" si="251"/>
        <v/>
      </c>
      <c r="CB127" s="193" t="str">
        <f t="shared" si="252"/>
        <v/>
      </c>
      <c r="CC127" s="193" t="str">
        <f t="shared" si="253"/>
        <v/>
      </c>
      <c r="CD127" s="193" t="str">
        <f t="shared" si="254"/>
        <v/>
      </c>
      <c r="CE127" s="193" t="str">
        <f t="shared" si="255"/>
        <v/>
      </c>
      <c r="CF127" s="86"/>
      <c r="CG127" s="194">
        <f t="shared" si="256"/>
        <v>0</v>
      </c>
      <c r="CH127" s="194">
        <f t="shared" si="257"/>
        <v>0</v>
      </c>
      <c r="CI127" s="194">
        <f t="shared" si="258"/>
        <v>0</v>
      </c>
      <c r="CJ127" s="194">
        <f t="shared" si="259"/>
        <v>0</v>
      </c>
      <c r="CK127" s="194">
        <f t="shared" si="260"/>
        <v>0</v>
      </c>
      <c r="CL127" s="86"/>
      <c r="CM127" s="86"/>
      <c r="CN127" s="86"/>
      <c r="CO127" s="86"/>
      <c r="CP127" s="86"/>
      <c r="CQ127" s="86"/>
      <c r="CR127" s="86"/>
      <c r="CS127" s="86"/>
      <c r="CT127" s="86"/>
      <c r="DF127" s="193" t="str">
        <f t="shared" si="261"/>
        <v/>
      </c>
      <c r="DG127" s="193" t="str">
        <f t="shared" si="262"/>
        <v/>
      </c>
      <c r="DH127" s="193" t="str">
        <f t="shared" si="263"/>
        <v/>
      </c>
      <c r="DI127" s="193" t="str">
        <f t="shared" si="264"/>
        <v/>
      </c>
      <c r="DJ127" s="193" t="str">
        <f t="shared" si="265"/>
        <v/>
      </c>
      <c r="DK127" s="193" t="str">
        <f t="shared" si="266"/>
        <v/>
      </c>
      <c r="DL127" s="193" t="str">
        <f t="shared" si="267"/>
        <v/>
      </c>
      <c r="DM127" s="193" t="str">
        <f t="shared" si="268"/>
        <v/>
      </c>
      <c r="DN127" s="193" t="str">
        <f t="shared" si="269"/>
        <v/>
      </c>
      <c r="DO127" s="193" t="str">
        <f t="shared" si="270"/>
        <v/>
      </c>
      <c r="DP127" s="193" t="str">
        <f t="shared" si="271"/>
        <v/>
      </c>
      <c r="DQ127" s="193" t="str">
        <f t="shared" si="272"/>
        <v/>
      </c>
      <c r="DR127" s="193"/>
      <c r="EA127" s="86"/>
      <c r="EB127" s="86"/>
      <c r="EC127" s="86"/>
      <c r="ED127" s="86"/>
      <c r="EE127" s="86"/>
      <c r="EF127" s="194">
        <f t="shared" si="273"/>
        <v>0</v>
      </c>
      <c r="EG127" s="194">
        <f t="shared" si="274"/>
        <v>0</v>
      </c>
      <c r="EH127" s="194">
        <f t="shared" si="275"/>
        <v>0</v>
      </c>
      <c r="EI127" s="194">
        <f t="shared" si="276"/>
        <v>0</v>
      </c>
      <c r="EJ127" s="194">
        <f t="shared" si="277"/>
        <v>0</v>
      </c>
      <c r="EK127" s="194">
        <f t="shared" si="278"/>
        <v>0</v>
      </c>
      <c r="EL127" s="194">
        <f t="shared" si="279"/>
        <v>0</v>
      </c>
      <c r="EM127" s="194">
        <f t="shared" si="280"/>
        <v>0</v>
      </c>
      <c r="EN127" s="194">
        <f t="shared" si="281"/>
        <v>0</v>
      </c>
      <c r="EO127" s="194">
        <f t="shared" si="282"/>
        <v>0</v>
      </c>
      <c r="EP127" s="194">
        <f t="shared" si="283"/>
        <v>0</v>
      </c>
      <c r="EQ127" s="194">
        <f t="shared" si="284"/>
        <v>0</v>
      </c>
      <c r="ER127" s="194">
        <v>0</v>
      </c>
      <c r="ES127" s="86"/>
      <c r="ET127" s="86"/>
      <c r="EU127" s="86"/>
      <c r="EV127" s="86"/>
      <c r="EW127" s="86"/>
    </row>
    <row r="128" spans="1:153" ht="16.149999999999999" customHeight="1" x14ac:dyDescent="0.2">
      <c r="A128" s="111" t="s">
        <v>43</v>
      </c>
      <c r="B128" s="100">
        <f t="shared" si="250"/>
        <v>0</v>
      </c>
      <c r="C128" s="40">
        <f t="shared" si="250"/>
        <v>0</v>
      </c>
      <c r="D128" s="192"/>
      <c r="E128" s="49"/>
      <c r="F128" s="32"/>
      <c r="G128" s="49"/>
      <c r="H128" s="32"/>
      <c r="I128" s="49"/>
      <c r="J128" s="32"/>
      <c r="K128" s="49"/>
      <c r="L128" s="32"/>
      <c r="M128" s="53"/>
      <c r="N128" s="9"/>
      <c r="O128" s="10"/>
      <c r="P128" s="7"/>
      <c r="Q128" s="10"/>
      <c r="R128" s="7"/>
      <c r="S128" s="10"/>
      <c r="T128" s="7"/>
      <c r="U128" s="10"/>
      <c r="V128" s="7"/>
      <c r="W128" s="10"/>
      <c r="X128" s="7"/>
      <c r="Y128" s="10"/>
      <c r="Z128" s="7"/>
      <c r="AA128" s="10"/>
      <c r="AB128" s="7"/>
      <c r="AC128" s="10"/>
      <c r="AD128" s="7"/>
      <c r="AE128" s="10"/>
      <c r="AF128" s="7"/>
      <c r="AG128" s="10"/>
      <c r="AH128" s="7"/>
      <c r="AI128" s="10"/>
      <c r="AJ128" s="7"/>
      <c r="AK128" s="10"/>
      <c r="AL128" s="7"/>
      <c r="AM128" s="10"/>
      <c r="AN128" s="7"/>
      <c r="AO128" s="10"/>
      <c r="AP128" s="7"/>
      <c r="AQ128" s="27"/>
      <c r="AR128" s="98"/>
      <c r="AS128" s="27"/>
      <c r="AT128" s="9"/>
      <c r="AU128" s="10"/>
      <c r="AV128" s="7"/>
      <c r="AW128" s="8"/>
      <c r="AX128" s="6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83"/>
      <c r="BK128" s="83"/>
      <c r="BL128" s="83"/>
      <c r="BM128" s="83"/>
      <c r="BV128" s="84"/>
      <c r="BW128" s="84"/>
      <c r="CA128" s="193" t="str">
        <f t="shared" si="251"/>
        <v/>
      </c>
      <c r="CB128" s="193" t="str">
        <f t="shared" si="252"/>
        <v/>
      </c>
      <c r="CC128" s="193" t="str">
        <f t="shared" si="253"/>
        <v/>
      </c>
      <c r="CD128" s="193" t="str">
        <f t="shared" si="254"/>
        <v/>
      </c>
      <c r="CE128" s="193" t="str">
        <f t="shared" si="255"/>
        <v/>
      </c>
      <c r="CF128" s="86"/>
      <c r="CG128" s="194">
        <f t="shared" si="256"/>
        <v>0</v>
      </c>
      <c r="CH128" s="194">
        <f t="shared" si="257"/>
        <v>0</v>
      </c>
      <c r="CI128" s="194">
        <f t="shared" si="258"/>
        <v>0</v>
      </c>
      <c r="CJ128" s="194">
        <f t="shared" si="259"/>
        <v>0</v>
      </c>
      <c r="CK128" s="194">
        <f t="shared" si="260"/>
        <v>0</v>
      </c>
      <c r="CL128" s="86"/>
      <c r="CM128" s="86"/>
      <c r="CN128" s="86"/>
      <c r="CO128" s="86"/>
      <c r="CP128" s="86"/>
      <c r="CQ128" s="86"/>
      <c r="CR128" s="86"/>
      <c r="CS128" s="86"/>
      <c r="CT128" s="86"/>
      <c r="DF128" s="193" t="str">
        <f t="shared" si="261"/>
        <v/>
      </c>
      <c r="DG128" s="193" t="str">
        <f t="shared" si="262"/>
        <v/>
      </c>
      <c r="DH128" s="193" t="str">
        <f t="shared" si="263"/>
        <v/>
      </c>
      <c r="DI128" s="193" t="str">
        <f t="shared" si="264"/>
        <v/>
      </c>
      <c r="DJ128" s="193" t="str">
        <f t="shared" si="265"/>
        <v/>
      </c>
      <c r="DK128" s="193" t="str">
        <f t="shared" si="266"/>
        <v/>
      </c>
      <c r="DL128" s="193" t="str">
        <f t="shared" si="267"/>
        <v/>
      </c>
      <c r="DM128" s="193" t="str">
        <f t="shared" si="268"/>
        <v/>
      </c>
      <c r="DN128" s="193" t="str">
        <f t="shared" si="269"/>
        <v/>
      </c>
      <c r="DO128" s="193" t="str">
        <f t="shared" si="270"/>
        <v/>
      </c>
      <c r="DP128" s="193" t="str">
        <f t="shared" si="271"/>
        <v/>
      </c>
      <c r="DQ128" s="193" t="str">
        <f t="shared" si="272"/>
        <v/>
      </c>
      <c r="DR128" s="193"/>
      <c r="EA128" s="86"/>
      <c r="EB128" s="86"/>
      <c r="EC128" s="86"/>
      <c r="ED128" s="86"/>
      <c r="EE128" s="86"/>
      <c r="EF128" s="194">
        <f t="shared" si="273"/>
        <v>0</v>
      </c>
      <c r="EG128" s="194">
        <f t="shared" si="274"/>
        <v>0</v>
      </c>
      <c r="EH128" s="194">
        <f t="shared" si="275"/>
        <v>0</v>
      </c>
      <c r="EI128" s="194">
        <f t="shared" si="276"/>
        <v>0</v>
      </c>
      <c r="EJ128" s="194">
        <f t="shared" si="277"/>
        <v>0</v>
      </c>
      <c r="EK128" s="194">
        <f t="shared" si="278"/>
        <v>0</v>
      </c>
      <c r="EL128" s="194">
        <f t="shared" si="279"/>
        <v>0</v>
      </c>
      <c r="EM128" s="194">
        <f t="shared" si="280"/>
        <v>0</v>
      </c>
      <c r="EN128" s="194">
        <f t="shared" si="281"/>
        <v>0</v>
      </c>
      <c r="EO128" s="194">
        <f t="shared" si="282"/>
        <v>0</v>
      </c>
      <c r="EP128" s="194">
        <f t="shared" si="283"/>
        <v>0</v>
      </c>
      <c r="EQ128" s="194">
        <f t="shared" si="284"/>
        <v>0</v>
      </c>
      <c r="ER128" s="194">
        <v>0</v>
      </c>
      <c r="ES128" s="86"/>
      <c r="ET128" s="86"/>
      <c r="EU128" s="86"/>
      <c r="EV128" s="86"/>
      <c r="EW128" s="86"/>
    </row>
    <row r="129" spans="1:153" ht="16.149999999999999" customHeight="1" x14ac:dyDescent="0.2">
      <c r="A129" s="111" t="s">
        <v>44</v>
      </c>
      <c r="B129" s="100">
        <f t="shared" si="250"/>
        <v>0</v>
      </c>
      <c r="C129" s="40">
        <f t="shared" si="250"/>
        <v>0</v>
      </c>
      <c r="D129" s="192"/>
      <c r="E129" s="49"/>
      <c r="F129" s="32"/>
      <c r="G129" s="49"/>
      <c r="H129" s="32"/>
      <c r="I129" s="49"/>
      <c r="J129" s="32"/>
      <c r="K129" s="49"/>
      <c r="L129" s="32"/>
      <c r="M129" s="53"/>
      <c r="N129" s="9"/>
      <c r="O129" s="10"/>
      <c r="P129" s="7"/>
      <c r="Q129" s="10"/>
      <c r="R129" s="7"/>
      <c r="S129" s="10"/>
      <c r="T129" s="7"/>
      <c r="U129" s="10"/>
      <c r="V129" s="7"/>
      <c r="W129" s="10"/>
      <c r="X129" s="7"/>
      <c r="Y129" s="10"/>
      <c r="Z129" s="7"/>
      <c r="AA129" s="10"/>
      <c r="AB129" s="7"/>
      <c r="AC129" s="10"/>
      <c r="AD129" s="7"/>
      <c r="AE129" s="10"/>
      <c r="AF129" s="7"/>
      <c r="AG129" s="10"/>
      <c r="AH129" s="7"/>
      <c r="AI129" s="10"/>
      <c r="AJ129" s="7"/>
      <c r="AK129" s="10"/>
      <c r="AL129" s="7"/>
      <c r="AM129" s="10"/>
      <c r="AN129" s="7"/>
      <c r="AO129" s="10"/>
      <c r="AP129" s="7"/>
      <c r="AQ129" s="27"/>
      <c r="AR129" s="98"/>
      <c r="AS129" s="27"/>
      <c r="AT129" s="9"/>
      <c r="AU129" s="10"/>
      <c r="AV129" s="7"/>
      <c r="AW129" s="8"/>
      <c r="AX129" s="6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83"/>
      <c r="BK129" s="83"/>
      <c r="BL129" s="83"/>
      <c r="BM129" s="83"/>
      <c r="BV129" s="84"/>
      <c r="BW129" s="84"/>
      <c r="CA129" s="193" t="str">
        <f t="shared" si="251"/>
        <v/>
      </c>
      <c r="CB129" s="193" t="str">
        <f t="shared" si="252"/>
        <v/>
      </c>
      <c r="CC129" s="193" t="str">
        <f t="shared" si="253"/>
        <v/>
      </c>
      <c r="CD129" s="193" t="str">
        <f t="shared" si="254"/>
        <v/>
      </c>
      <c r="CE129" s="193" t="str">
        <f t="shared" si="255"/>
        <v/>
      </c>
      <c r="CF129" s="86"/>
      <c r="CG129" s="194">
        <f t="shared" si="256"/>
        <v>0</v>
      </c>
      <c r="CH129" s="194">
        <f t="shared" si="257"/>
        <v>0</v>
      </c>
      <c r="CI129" s="194">
        <f t="shared" si="258"/>
        <v>0</v>
      </c>
      <c r="CJ129" s="194">
        <f t="shared" si="259"/>
        <v>0</v>
      </c>
      <c r="CK129" s="194">
        <f t="shared" si="260"/>
        <v>0</v>
      </c>
      <c r="CL129" s="86"/>
      <c r="CM129" s="86"/>
      <c r="CN129" s="86"/>
      <c r="CO129" s="86"/>
      <c r="CP129" s="86"/>
      <c r="CQ129" s="86"/>
      <c r="CR129" s="86"/>
      <c r="CS129" s="86"/>
      <c r="CT129" s="86"/>
      <c r="DF129" s="193" t="str">
        <f t="shared" si="261"/>
        <v/>
      </c>
      <c r="DG129" s="193" t="str">
        <f t="shared" si="262"/>
        <v/>
      </c>
      <c r="DH129" s="193" t="str">
        <f t="shared" si="263"/>
        <v/>
      </c>
      <c r="DI129" s="193" t="str">
        <f t="shared" si="264"/>
        <v/>
      </c>
      <c r="DJ129" s="193" t="str">
        <f t="shared" si="265"/>
        <v/>
      </c>
      <c r="DK129" s="193" t="str">
        <f t="shared" si="266"/>
        <v/>
      </c>
      <c r="DL129" s="193" t="str">
        <f t="shared" si="267"/>
        <v/>
      </c>
      <c r="DM129" s="193" t="str">
        <f t="shared" si="268"/>
        <v/>
      </c>
      <c r="DN129" s="193" t="str">
        <f t="shared" si="269"/>
        <v/>
      </c>
      <c r="DO129" s="193" t="str">
        <f t="shared" si="270"/>
        <v/>
      </c>
      <c r="DP129" s="193" t="str">
        <f t="shared" si="271"/>
        <v/>
      </c>
      <c r="DQ129" s="193" t="str">
        <f t="shared" si="272"/>
        <v/>
      </c>
      <c r="DR129" s="193"/>
      <c r="EA129" s="86"/>
      <c r="EB129" s="86"/>
      <c r="EC129" s="86"/>
      <c r="ED129" s="86"/>
      <c r="EE129" s="86"/>
      <c r="EF129" s="194">
        <f t="shared" si="273"/>
        <v>0</v>
      </c>
      <c r="EG129" s="194">
        <f t="shared" si="274"/>
        <v>0</v>
      </c>
      <c r="EH129" s="194">
        <f t="shared" si="275"/>
        <v>0</v>
      </c>
      <c r="EI129" s="194">
        <f t="shared" si="276"/>
        <v>0</v>
      </c>
      <c r="EJ129" s="194">
        <f t="shared" si="277"/>
        <v>0</v>
      </c>
      <c r="EK129" s="194">
        <f t="shared" si="278"/>
        <v>0</v>
      </c>
      <c r="EL129" s="194">
        <f t="shared" si="279"/>
        <v>0</v>
      </c>
      <c r="EM129" s="194">
        <f t="shared" si="280"/>
        <v>0</v>
      </c>
      <c r="EN129" s="194">
        <f t="shared" si="281"/>
        <v>0</v>
      </c>
      <c r="EO129" s="194">
        <f t="shared" si="282"/>
        <v>0</v>
      </c>
      <c r="EP129" s="194">
        <f t="shared" si="283"/>
        <v>0</v>
      </c>
      <c r="EQ129" s="194">
        <f t="shared" si="284"/>
        <v>0</v>
      </c>
      <c r="ER129" s="194">
        <v>0</v>
      </c>
      <c r="ES129" s="86"/>
      <c r="ET129" s="86"/>
      <c r="EU129" s="86"/>
      <c r="EV129" s="86"/>
      <c r="EW129" s="86"/>
    </row>
    <row r="130" spans="1:153" ht="16.149999999999999" customHeight="1" x14ac:dyDescent="0.2">
      <c r="A130" s="111" t="s">
        <v>45</v>
      </c>
      <c r="B130" s="195">
        <f>+D130+F130+H130+J130+L130+N130+P130+R130+T130+V130+X130+Z130+AB130+AD130+AF130+AH130+AJ130+AL130+AN130+AP130</f>
        <v>0</v>
      </c>
      <c r="C130" s="40">
        <f>+E130+G130+I130+K130+M130+O130+Q130+S130+U130+W130+Y130+AA130+AC130+AE130+AG130+AI130+AK130+AM130+AO130+AQ130</f>
        <v>0</v>
      </c>
      <c r="D130" s="9"/>
      <c r="E130" s="10"/>
      <c r="F130" s="7"/>
      <c r="G130" s="10"/>
      <c r="H130" s="7"/>
      <c r="I130" s="8"/>
      <c r="J130" s="9"/>
      <c r="K130" s="9"/>
      <c r="L130" s="7"/>
      <c r="M130" s="8"/>
      <c r="N130" s="9"/>
      <c r="O130" s="10"/>
      <c r="P130" s="7"/>
      <c r="Q130" s="10"/>
      <c r="R130" s="7"/>
      <c r="S130" s="10"/>
      <c r="T130" s="7"/>
      <c r="U130" s="10"/>
      <c r="V130" s="7"/>
      <c r="W130" s="10"/>
      <c r="X130" s="7"/>
      <c r="Y130" s="10"/>
      <c r="Z130" s="7"/>
      <c r="AA130" s="10"/>
      <c r="AB130" s="7"/>
      <c r="AC130" s="10"/>
      <c r="AD130" s="7"/>
      <c r="AE130" s="10"/>
      <c r="AF130" s="7"/>
      <c r="AG130" s="10"/>
      <c r="AH130" s="7"/>
      <c r="AI130" s="10"/>
      <c r="AJ130" s="7"/>
      <c r="AK130" s="10"/>
      <c r="AL130" s="7"/>
      <c r="AM130" s="10"/>
      <c r="AN130" s="7"/>
      <c r="AO130" s="10"/>
      <c r="AP130" s="7"/>
      <c r="AQ130" s="27"/>
      <c r="AR130" s="98"/>
      <c r="AS130" s="27"/>
      <c r="AT130" s="9"/>
      <c r="AU130" s="10"/>
      <c r="AV130" s="7"/>
      <c r="AW130" s="8"/>
      <c r="AX130" s="6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83"/>
      <c r="BK130" s="83"/>
      <c r="BL130" s="83"/>
      <c r="BM130" s="83"/>
      <c r="BV130" s="84"/>
      <c r="BW130" s="84"/>
      <c r="CA130" s="193" t="str">
        <f t="shared" si="251"/>
        <v/>
      </c>
      <c r="CB130" s="193" t="str">
        <f t="shared" si="252"/>
        <v/>
      </c>
      <c r="CC130" s="193" t="str">
        <f t="shared" si="253"/>
        <v/>
      </c>
      <c r="CD130" s="193" t="str">
        <f t="shared" si="254"/>
        <v/>
      </c>
      <c r="CE130" s="193" t="str">
        <f t="shared" si="255"/>
        <v/>
      </c>
      <c r="CF130" s="86"/>
      <c r="CG130" s="194">
        <f t="shared" si="256"/>
        <v>0</v>
      </c>
      <c r="CH130" s="194">
        <f t="shared" si="257"/>
        <v>0</v>
      </c>
      <c r="CI130" s="194">
        <f t="shared" si="258"/>
        <v>0</v>
      </c>
      <c r="CJ130" s="194">
        <f t="shared" si="259"/>
        <v>0</v>
      </c>
      <c r="CK130" s="194">
        <f t="shared" si="260"/>
        <v>0</v>
      </c>
      <c r="CL130" s="86"/>
      <c r="CM130" s="86"/>
      <c r="CN130" s="86"/>
      <c r="CO130" s="86"/>
      <c r="CP130" s="86"/>
      <c r="CQ130" s="86"/>
      <c r="CR130" s="86"/>
      <c r="CS130" s="86"/>
      <c r="CT130" s="86"/>
      <c r="DA130" s="193" t="str">
        <f>IF(D130&lt;E130,"* Los Procesados deben ser mayor o igual a los Reactivos en los Menor de 6 meses. ","")</f>
        <v/>
      </c>
      <c r="DB130" s="193" t="str">
        <f>IF(F130&lt;G130,"* Los Procesados deben ser mayor o igual a los Reactivos en los 6 a 11 meses. ","")</f>
        <v/>
      </c>
      <c r="DC130" s="193" t="str">
        <f>IF(H130&lt;I130,"* Los Procesados deben ser mayor o igual a los Reactivos en los 12-24 meses. ","")</f>
        <v/>
      </c>
      <c r="DD130" s="193" t="str">
        <f>IF(J130&lt;K130,"* Los Procesados deben ser mayor o igual a los Reactivos en los 3 a 4. ","")</f>
        <v/>
      </c>
      <c r="DE130" s="193" t="str">
        <f>IF(L130&lt;M130,"* Los Procesados deben ser mayor o igual a los Reactivos en los 5 a 9. ","")</f>
        <v/>
      </c>
      <c r="DF130" s="193" t="str">
        <f t="shared" si="261"/>
        <v/>
      </c>
      <c r="DG130" s="193" t="str">
        <f t="shared" si="262"/>
        <v/>
      </c>
      <c r="DH130" s="193" t="str">
        <f t="shared" si="263"/>
        <v/>
      </c>
      <c r="DI130" s="193" t="str">
        <f t="shared" si="264"/>
        <v/>
      </c>
      <c r="DJ130" s="193" t="str">
        <f t="shared" si="265"/>
        <v/>
      </c>
      <c r="DK130" s="193" t="str">
        <f t="shared" si="266"/>
        <v/>
      </c>
      <c r="DL130" s="193" t="str">
        <f t="shared" si="267"/>
        <v/>
      </c>
      <c r="DM130" s="193" t="str">
        <f t="shared" si="268"/>
        <v/>
      </c>
      <c r="DN130" s="193" t="str">
        <f t="shared" si="269"/>
        <v/>
      </c>
      <c r="DO130" s="193" t="str">
        <f t="shared" si="270"/>
        <v/>
      </c>
      <c r="DP130" s="193" t="str">
        <f t="shared" si="271"/>
        <v/>
      </c>
      <c r="DQ130" s="193" t="str">
        <f t="shared" si="272"/>
        <v/>
      </c>
      <c r="DR130" s="193"/>
      <c r="EA130" s="194">
        <f>IF(D130&lt;E130,1,0)</f>
        <v>0</v>
      </c>
      <c r="EB130" s="194">
        <f>IF(F130&lt;G130,1,0)</f>
        <v>0</v>
      </c>
      <c r="EC130" s="194">
        <f>IF(H130&lt;I130,1,0)</f>
        <v>0</v>
      </c>
      <c r="ED130" s="194">
        <f>IF(J130&lt;K130,1,0)</f>
        <v>0</v>
      </c>
      <c r="EE130" s="194">
        <f>IF(L130&lt;M130,1,0)</f>
        <v>0</v>
      </c>
      <c r="EF130" s="194">
        <f t="shared" si="273"/>
        <v>0</v>
      </c>
      <c r="EG130" s="194">
        <f t="shared" si="274"/>
        <v>0</v>
      </c>
      <c r="EH130" s="194">
        <f t="shared" si="275"/>
        <v>0</v>
      </c>
      <c r="EI130" s="194">
        <f t="shared" si="276"/>
        <v>0</v>
      </c>
      <c r="EJ130" s="194">
        <f t="shared" si="277"/>
        <v>0</v>
      </c>
      <c r="EK130" s="194">
        <f t="shared" si="278"/>
        <v>0</v>
      </c>
      <c r="EL130" s="194">
        <f t="shared" si="279"/>
        <v>0</v>
      </c>
      <c r="EM130" s="194">
        <f t="shared" si="280"/>
        <v>0</v>
      </c>
      <c r="EN130" s="194">
        <f t="shared" si="281"/>
        <v>0</v>
      </c>
      <c r="EO130" s="194">
        <f t="shared" si="282"/>
        <v>0</v>
      </c>
      <c r="EP130" s="194">
        <f t="shared" si="283"/>
        <v>0</v>
      </c>
      <c r="EQ130" s="194">
        <f t="shared" si="284"/>
        <v>0</v>
      </c>
      <c r="ER130" s="194">
        <v>0</v>
      </c>
      <c r="ES130" s="86"/>
      <c r="ET130" s="86"/>
      <c r="EU130" s="86"/>
      <c r="EV130" s="86"/>
      <c r="EW130" s="86"/>
    </row>
    <row r="131" spans="1:153" ht="24" customHeight="1" x14ac:dyDescent="0.2">
      <c r="A131" s="110" t="s">
        <v>46</v>
      </c>
      <c r="B131" s="195">
        <f>+D131+F131+H131</f>
        <v>0</v>
      </c>
      <c r="C131" s="40">
        <f>+E131+G131+I131</f>
        <v>0</v>
      </c>
      <c r="D131" s="9"/>
      <c r="E131" s="10"/>
      <c r="F131" s="7"/>
      <c r="G131" s="10"/>
      <c r="H131" s="7"/>
      <c r="I131" s="8"/>
      <c r="J131" s="196"/>
      <c r="K131" s="197"/>
      <c r="L131" s="196"/>
      <c r="M131" s="197"/>
      <c r="N131" s="196"/>
      <c r="O131" s="197"/>
      <c r="P131" s="196"/>
      <c r="Q131" s="197"/>
      <c r="R131" s="196"/>
      <c r="S131" s="197"/>
      <c r="T131" s="196"/>
      <c r="U131" s="197"/>
      <c r="V131" s="196"/>
      <c r="W131" s="197"/>
      <c r="X131" s="196"/>
      <c r="Y131" s="197"/>
      <c r="Z131" s="196"/>
      <c r="AA131" s="197"/>
      <c r="AB131" s="196"/>
      <c r="AC131" s="197"/>
      <c r="AD131" s="196"/>
      <c r="AE131" s="197"/>
      <c r="AF131" s="196"/>
      <c r="AG131" s="197"/>
      <c r="AH131" s="196"/>
      <c r="AI131" s="197"/>
      <c r="AJ131" s="196"/>
      <c r="AK131" s="197"/>
      <c r="AL131" s="196"/>
      <c r="AM131" s="197"/>
      <c r="AN131" s="196"/>
      <c r="AO131" s="197"/>
      <c r="AP131" s="196"/>
      <c r="AQ131" s="198"/>
      <c r="AR131" s="9"/>
      <c r="AS131" s="27"/>
      <c r="AT131" s="9"/>
      <c r="AU131" s="10"/>
      <c r="AV131" s="7"/>
      <c r="AW131" s="8"/>
      <c r="AX131" s="6"/>
      <c r="AY131" s="99"/>
      <c r="AZ131" s="99"/>
      <c r="BA131" s="99"/>
      <c r="BB131" s="99"/>
      <c r="BC131" s="99"/>
      <c r="BD131" s="99"/>
      <c r="BE131" s="99"/>
      <c r="BF131" s="99"/>
      <c r="BG131" s="99"/>
      <c r="BH131" s="99"/>
      <c r="BI131" s="99"/>
      <c r="BJ131" s="83"/>
      <c r="BK131" s="83"/>
      <c r="BL131" s="83"/>
      <c r="BM131" s="83"/>
      <c r="BV131" s="84"/>
      <c r="BW131" s="84"/>
      <c r="CA131" s="193" t="str">
        <f t="shared" si="251"/>
        <v/>
      </c>
      <c r="CB131" s="193" t="str">
        <f t="shared" si="252"/>
        <v/>
      </c>
      <c r="CC131" s="193" t="str">
        <f t="shared" si="253"/>
        <v/>
      </c>
      <c r="CD131" s="193" t="str">
        <f t="shared" si="254"/>
        <v/>
      </c>
      <c r="CE131" s="193" t="str">
        <f t="shared" si="255"/>
        <v/>
      </c>
      <c r="CF131" s="86"/>
      <c r="CG131" s="194">
        <f t="shared" si="256"/>
        <v>0</v>
      </c>
      <c r="CH131" s="194">
        <f t="shared" si="257"/>
        <v>0</v>
      </c>
      <c r="CI131" s="194">
        <f t="shared" si="258"/>
        <v>0</v>
      </c>
      <c r="CJ131" s="194">
        <f t="shared" si="259"/>
        <v>0</v>
      </c>
      <c r="CK131" s="194">
        <f t="shared" si="260"/>
        <v>0</v>
      </c>
      <c r="CL131" s="86"/>
      <c r="CM131" s="86"/>
      <c r="CN131" s="86"/>
      <c r="CO131" s="86"/>
      <c r="CP131" s="86"/>
      <c r="CQ131" s="86"/>
      <c r="CR131" s="86"/>
      <c r="CS131" s="86"/>
      <c r="CT131" s="86"/>
      <c r="DA131" s="193" t="str">
        <f>IF(D131&lt;E131,"* Los Procesados deben ser mayor o igual a los Reactivos en los Menor de 6 meses. ","")</f>
        <v/>
      </c>
      <c r="DB131" s="193" t="str">
        <f>IF(F131&lt;G131,"* Los Procesados deben ser mayor o igual a los Reactivos en los 6 a 11 meses. ","")</f>
        <v/>
      </c>
      <c r="DC131" s="193" t="str">
        <f>IF(H131&lt;I131,"* Los Procesados deben ser mayor o igual a los Reactivos en los 12-24 meses. ","")</f>
        <v/>
      </c>
      <c r="EA131" s="194">
        <f>IF(D131&lt;E131,1,0)</f>
        <v>0</v>
      </c>
      <c r="EB131" s="194">
        <f>IF(F131&lt;G131,1,0)</f>
        <v>0</v>
      </c>
      <c r="EC131" s="194">
        <f>IF(H131&lt;I131,1,0)</f>
        <v>0</v>
      </c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>
        <v>0</v>
      </c>
      <c r="ES131" s="86"/>
      <c r="ET131" s="86"/>
      <c r="EU131" s="86"/>
      <c r="EV131" s="86"/>
      <c r="EW131" s="86"/>
    </row>
    <row r="132" spans="1:153" ht="16.149999999999999" customHeight="1" x14ac:dyDescent="0.2">
      <c r="A132" s="110" t="s">
        <v>47</v>
      </c>
      <c r="B132" s="195">
        <f>+P132+R132+T132+V132+X132+Z132+AB132+AD132+AF132+AH132+AJ132+AL132+AN132+AP132</f>
        <v>0</v>
      </c>
      <c r="C132" s="40">
        <f>+Q132+S132+U132+W132+Y132+AA132+AC132+AE132+AG132+AI132+AK132+AM132+AO132+AQ132</f>
        <v>0</v>
      </c>
      <c r="D132" s="192"/>
      <c r="E132" s="49"/>
      <c r="F132" s="32"/>
      <c r="G132" s="49"/>
      <c r="H132" s="32"/>
      <c r="I132" s="49"/>
      <c r="J132" s="32"/>
      <c r="K132" s="49"/>
      <c r="L132" s="32"/>
      <c r="M132" s="53"/>
      <c r="N132" s="192"/>
      <c r="O132" s="49"/>
      <c r="P132" s="7"/>
      <c r="Q132" s="10"/>
      <c r="R132" s="7"/>
      <c r="S132" s="10"/>
      <c r="T132" s="7"/>
      <c r="U132" s="10"/>
      <c r="V132" s="7"/>
      <c r="W132" s="10"/>
      <c r="X132" s="7"/>
      <c r="Y132" s="10"/>
      <c r="Z132" s="7"/>
      <c r="AA132" s="10"/>
      <c r="AB132" s="7"/>
      <c r="AC132" s="10"/>
      <c r="AD132" s="7"/>
      <c r="AE132" s="10"/>
      <c r="AF132" s="7"/>
      <c r="AG132" s="10"/>
      <c r="AH132" s="7"/>
      <c r="AI132" s="10"/>
      <c r="AJ132" s="7"/>
      <c r="AK132" s="10"/>
      <c r="AL132" s="7"/>
      <c r="AM132" s="10"/>
      <c r="AN132" s="7"/>
      <c r="AO132" s="10"/>
      <c r="AP132" s="7"/>
      <c r="AQ132" s="27"/>
      <c r="AR132" s="9"/>
      <c r="AS132" s="27"/>
      <c r="AT132" s="9"/>
      <c r="AU132" s="10"/>
      <c r="AV132" s="7"/>
      <c r="AW132" s="8"/>
      <c r="AX132" s="6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83"/>
      <c r="BK132" s="83"/>
      <c r="BL132" s="83"/>
      <c r="BM132" s="83"/>
      <c r="BV132" s="84"/>
      <c r="BW132" s="84"/>
      <c r="CA132" s="193" t="str">
        <f t="shared" si="251"/>
        <v/>
      </c>
      <c r="CB132" s="193" t="str">
        <f t="shared" si="252"/>
        <v/>
      </c>
      <c r="CC132" s="193" t="str">
        <f t="shared" si="253"/>
        <v/>
      </c>
      <c r="CD132" s="193" t="str">
        <f t="shared" si="254"/>
        <v/>
      </c>
      <c r="CE132" s="193" t="str">
        <f t="shared" si="255"/>
        <v/>
      </c>
      <c r="CF132" s="86"/>
      <c r="CG132" s="194">
        <f t="shared" si="256"/>
        <v>0</v>
      </c>
      <c r="CH132" s="194">
        <f t="shared" si="257"/>
        <v>0</v>
      </c>
      <c r="CI132" s="194">
        <f t="shared" si="258"/>
        <v>0</v>
      </c>
      <c r="CJ132" s="194">
        <f t="shared" si="259"/>
        <v>0</v>
      </c>
      <c r="CK132" s="194">
        <f t="shared" si="260"/>
        <v>0</v>
      </c>
      <c r="CL132" s="86"/>
      <c r="CM132" s="86"/>
      <c r="CN132" s="86"/>
      <c r="CO132" s="86"/>
      <c r="CP132" s="86"/>
      <c r="CQ132" s="86"/>
      <c r="CR132" s="86"/>
      <c r="CS132" s="86"/>
      <c r="CT132" s="86"/>
      <c r="DG132" s="193" t="str">
        <f t="shared" ref="DG132:DG139" si="285">IF(P132&lt;Q132,"* Los Procesados deben ser mayor o igual a los Reactivos en los 15 - 19. ","")</f>
        <v/>
      </c>
      <c r="DH132" s="193" t="str">
        <f t="shared" ref="DH132:DH139" si="286">IF(R132&lt;S132,"* Los Procesados deben ser mayor o igual a los Reactivos en los 20 - 24. ","")</f>
        <v/>
      </c>
      <c r="DI132" s="193" t="str">
        <f t="shared" ref="DI132:DI139" si="287">IF(T132&lt;U132,"* Los Procesados deben ser mayor o igual a los Reactivos en los 25 a 29. ","")</f>
        <v/>
      </c>
      <c r="DJ132" s="193" t="str">
        <f t="shared" ref="DJ132:DJ139" si="288">IF(V132&lt;W132,"* Los Procesados deben ser mayor o igual a los Reactivos en los 30 a 34. ","")</f>
        <v/>
      </c>
      <c r="DK132" s="193" t="str">
        <f t="shared" ref="DK132:DK139" si="289">IF(X132&lt;Y132,"* Los Procesados deben ser mayor o igual a los Reactivos en los 35 a 39. ","")</f>
        <v/>
      </c>
      <c r="DL132" s="193" t="str">
        <f t="shared" ref="DL132:DL139" si="290">IF(AF132&lt;AG132,"* Los Procesados deben ser mayor o igual a los Reactivos en los 55 a 59. ","")</f>
        <v/>
      </c>
      <c r="DM132" s="193" t="str">
        <f t="shared" ref="DM132:DM139" si="291">IF(AH132&lt;AI132,"* Los Procesados deben ser mayor o igual a los Reactivos en los 60 a 64. ","")</f>
        <v/>
      </c>
      <c r="DN132" s="193" t="str">
        <f>IF(AJ132&lt;AK132,"* Los Procesados deben ser mayor o igual a los Reactivos en los 65 a 69. ","")</f>
        <v/>
      </c>
      <c r="DO132" s="193" t="str">
        <f>IF(AL132&lt;AM132,"* Los Procesados deben ser mayor o igual a los Reactivos en los 70 a 74. ","")</f>
        <v/>
      </c>
      <c r="DP132" s="193" t="str">
        <f>IF(AN132&lt;AO132,"* Los Procesados deben ser mayor o igual a los Reactivos en los 75 a 79. ","")</f>
        <v/>
      </c>
      <c r="DQ132" s="193" t="str">
        <f>IF(AP132&lt;AQ132,"* Los Procesados deben ser mayor o igual a los Reactivos en los 80 y más. ","")</f>
        <v/>
      </c>
      <c r="DR132" s="193"/>
      <c r="EA132" s="86"/>
      <c r="EB132" s="86"/>
      <c r="EC132" s="86"/>
      <c r="ED132" s="86"/>
      <c r="EE132" s="86"/>
      <c r="EF132" s="86"/>
      <c r="EG132" s="194">
        <f t="shared" ref="EG132:EG139" si="292">IF(P132&lt;Q132,1,0)</f>
        <v>0</v>
      </c>
      <c r="EH132" s="194">
        <f t="shared" ref="EH132:EH139" si="293">IF(R132&lt;S132,1,0)</f>
        <v>0</v>
      </c>
      <c r="EI132" s="194">
        <f t="shared" ref="EI132:EI139" si="294">IF(T132&lt;U132,1,0)</f>
        <v>0</v>
      </c>
      <c r="EJ132" s="194">
        <f t="shared" ref="EJ132:EJ139" si="295">IF(V132&lt;W132,1,0)</f>
        <v>0</v>
      </c>
      <c r="EK132" s="194">
        <f t="shared" ref="EK132:EK139" si="296">IF(X132&lt;Y132,1,0)</f>
        <v>0</v>
      </c>
      <c r="EL132" s="194">
        <f t="shared" ref="EL132:EL139" si="297">IF(AF132&lt;AG132,1,0)</f>
        <v>0</v>
      </c>
      <c r="EM132" s="194">
        <f t="shared" ref="EM132:EM139" si="298">IF(AH132&lt;AI132,1,0)</f>
        <v>0</v>
      </c>
      <c r="EN132" s="194">
        <f>IF(AJ132&lt;AK132,1,0)</f>
        <v>0</v>
      </c>
      <c r="EO132" s="194">
        <f>IF(AL132&lt;AM132,1,0)</f>
        <v>0</v>
      </c>
      <c r="EP132" s="194">
        <f>IF(AN132&lt;AO132,1,0)</f>
        <v>0</v>
      </c>
      <c r="EQ132" s="194">
        <f>IF(AP132&lt;AQ132,1,0)</f>
        <v>0</v>
      </c>
      <c r="ER132" s="194">
        <v>0</v>
      </c>
      <c r="ES132" s="86"/>
      <c r="ET132" s="86"/>
      <c r="EU132" s="86"/>
      <c r="EV132" s="86"/>
      <c r="EW132" s="86"/>
    </row>
    <row r="133" spans="1:153" ht="16.149999999999999" customHeight="1" x14ac:dyDescent="0.2">
      <c r="A133" s="111" t="s">
        <v>48</v>
      </c>
      <c r="B133" s="100">
        <f>+N133+P133+R133+T133+V133+X133+Z133+AB133+AD133+AF133+AH133+AJ133+AL133+AN133+AP133</f>
        <v>0</v>
      </c>
      <c r="C133" s="40">
        <f>+O133+Q133+S133+U133+W133+Y133+AA133+AC133+AE133+AG133+AI133+AK133+AM133+AO133+AQ133</f>
        <v>0</v>
      </c>
      <c r="D133" s="98"/>
      <c r="E133" s="197"/>
      <c r="F133" s="196"/>
      <c r="G133" s="197"/>
      <c r="H133" s="196"/>
      <c r="I133" s="199"/>
      <c r="J133" s="98"/>
      <c r="K133" s="98"/>
      <c r="L133" s="196"/>
      <c r="M133" s="199"/>
      <c r="N133" s="9"/>
      <c r="O133" s="10"/>
      <c r="P133" s="7"/>
      <c r="Q133" s="10"/>
      <c r="R133" s="7"/>
      <c r="S133" s="10"/>
      <c r="T133" s="7"/>
      <c r="U133" s="10"/>
      <c r="V133" s="7"/>
      <c r="W133" s="10"/>
      <c r="X133" s="7"/>
      <c r="Y133" s="10"/>
      <c r="Z133" s="7"/>
      <c r="AA133" s="10"/>
      <c r="AB133" s="7"/>
      <c r="AC133" s="10"/>
      <c r="AD133" s="7"/>
      <c r="AE133" s="10"/>
      <c r="AF133" s="7"/>
      <c r="AG133" s="10"/>
      <c r="AH133" s="7"/>
      <c r="AI133" s="10"/>
      <c r="AJ133" s="7"/>
      <c r="AK133" s="10"/>
      <c r="AL133" s="7"/>
      <c r="AM133" s="10"/>
      <c r="AN133" s="7"/>
      <c r="AO133" s="10"/>
      <c r="AP133" s="7"/>
      <c r="AQ133" s="27"/>
      <c r="AR133" s="9"/>
      <c r="AS133" s="27"/>
      <c r="AT133" s="9"/>
      <c r="AU133" s="10"/>
      <c r="AV133" s="7"/>
      <c r="AW133" s="8"/>
      <c r="AX133" s="6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83"/>
      <c r="BK133" s="83"/>
      <c r="BL133" s="83"/>
      <c r="BM133" s="83"/>
      <c r="BV133" s="84"/>
      <c r="BW133" s="84"/>
      <c r="CA133" s="193" t="str">
        <f t="shared" si="251"/>
        <v/>
      </c>
      <c r="CB133" s="193" t="str">
        <f t="shared" si="252"/>
        <v/>
      </c>
      <c r="CC133" s="193" t="str">
        <f t="shared" si="253"/>
        <v/>
      </c>
      <c r="CD133" s="193" t="str">
        <f t="shared" si="254"/>
        <v/>
      </c>
      <c r="CE133" s="193" t="str">
        <f t="shared" si="255"/>
        <v/>
      </c>
      <c r="CF133" s="86"/>
      <c r="CG133" s="194">
        <f t="shared" si="256"/>
        <v>0</v>
      </c>
      <c r="CH133" s="194">
        <f t="shared" si="257"/>
        <v>0</v>
      </c>
      <c r="CI133" s="194">
        <f t="shared" si="258"/>
        <v>0</v>
      </c>
      <c r="CJ133" s="194">
        <f t="shared" si="259"/>
        <v>0</v>
      </c>
      <c r="CK133" s="194">
        <f t="shared" si="260"/>
        <v>0</v>
      </c>
      <c r="CL133" s="86"/>
      <c r="CM133" s="86"/>
      <c r="CN133" s="86"/>
      <c r="CO133" s="86"/>
      <c r="CP133" s="86"/>
      <c r="CQ133" s="86"/>
      <c r="CR133" s="86"/>
      <c r="CS133" s="86"/>
      <c r="CT133" s="86"/>
      <c r="DF133" s="193" t="str">
        <f>IF(N133&lt;O133,"* Los Procesados deben ser mayor o igual a los Reactivos en los 10 - 14. ","")</f>
        <v/>
      </c>
      <c r="DG133" s="193" t="str">
        <f t="shared" si="285"/>
        <v/>
      </c>
      <c r="DH133" s="193" t="str">
        <f t="shared" si="286"/>
        <v/>
      </c>
      <c r="DI133" s="193" t="str">
        <f t="shared" si="287"/>
        <v/>
      </c>
      <c r="DJ133" s="193" t="str">
        <f t="shared" si="288"/>
        <v/>
      </c>
      <c r="DK133" s="193" t="str">
        <f t="shared" si="289"/>
        <v/>
      </c>
      <c r="DL133" s="193" t="str">
        <f t="shared" si="290"/>
        <v/>
      </c>
      <c r="DM133" s="193" t="str">
        <f t="shared" si="291"/>
        <v/>
      </c>
      <c r="DN133" s="193" t="str">
        <f>IF(AJ133&lt;AK133,"* Los Procesados deben ser mayor o igual a los Reactivos en los 65 a 69. ","")</f>
        <v/>
      </c>
      <c r="DO133" s="193" t="str">
        <f>IF(AL133&lt;AM133,"* Los Procesados deben ser mayor o igual a los Reactivos en los 70 a 74. ","")</f>
        <v/>
      </c>
      <c r="DP133" s="193" t="str">
        <f>IF(AN133&lt;AO133,"* Los Procesados deben ser mayor o igual a los Reactivos en los 75 a 79. ","")</f>
        <v/>
      </c>
      <c r="DQ133" s="193" t="str">
        <f>IF(AP133&lt;AQ133,"* Los Procesados deben ser mayor o igual a los Reactivos en los 80 y más. ","")</f>
        <v/>
      </c>
      <c r="DR133" s="193"/>
      <c r="EA133" s="86"/>
      <c r="EB133" s="86"/>
      <c r="EC133" s="86"/>
      <c r="ED133" s="86"/>
      <c r="EE133" s="86"/>
      <c r="EF133" s="194">
        <f>IF(N133&lt;O133,1,0)</f>
        <v>0</v>
      </c>
      <c r="EG133" s="194">
        <f t="shared" si="292"/>
        <v>0</v>
      </c>
      <c r="EH133" s="194">
        <f t="shared" si="293"/>
        <v>0</v>
      </c>
      <c r="EI133" s="194">
        <f t="shared" si="294"/>
        <v>0</v>
      </c>
      <c r="EJ133" s="194">
        <f t="shared" si="295"/>
        <v>0</v>
      </c>
      <c r="EK133" s="194">
        <f t="shared" si="296"/>
        <v>0</v>
      </c>
      <c r="EL133" s="194">
        <f t="shared" si="297"/>
        <v>0</v>
      </c>
      <c r="EM133" s="194">
        <f t="shared" si="298"/>
        <v>0</v>
      </c>
      <c r="EN133" s="194">
        <f>IF(AJ133&lt;AK133,1,0)</f>
        <v>0</v>
      </c>
      <c r="EO133" s="194">
        <f>IF(AL133&lt;AM133,1,0)</f>
        <v>0</v>
      </c>
      <c r="EP133" s="194">
        <f>IF(AN133&lt;AO133,1,0)</f>
        <v>0</v>
      </c>
      <c r="EQ133" s="194">
        <f>IF(AP133&lt;AQ133,1,0)</f>
        <v>0</v>
      </c>
      <c r="ER133" s="194">
        <v>0</v>
      </c>
      <c r="ES133" s="86"/>
      <c r="ET133" s="86"/>
      <c r="EU133" s="86"/>
      <c r="EV133" s="86"/>
      <c r="EW133" s="86"/>
    </row>
    <row r="134" spans="1:153" ht="16.149999999999999" customHeight="1" x14ac:dyDescent="0.2">
      <c r="A134" s="111" t="s">
        <v>49</v>
      </c>
      <c r="B134" s="100">
        <f>+D134+F134+H134+J134+L134+N134+P134+R134+T134+V134+X134+Z134+AB134+AD134+AF134+AH134+AJ134+AL134+AN134+AP134</f>
        <v>0</v>
      </c>
      <c r="C134" s="40">
        <f>+E134+G134+I134+K134+M134+O134+Q134+S134+U134+W134+Y134+AA134+AC134+AE134+AG134+AI134+AK134+AM134+AO134+AQ134</f>
        <v>0</v>
      </c>
      <c r="D134" s="9"/>
      <c r="E134" s="10"/>
      <c r="F134" s="7"/>
      <c r="G134" s="10"/>
      <c r="H134" s="7"/>
      <c r="I134" s="8"/>
      <c r="J134" s="9"/>
      <c r="K134" s="9"/>
      <c r="L134" s="7"/>
      <c r="M134" s="8"/>
      <c r="N134" s="9"/>
      <c r="O134" s="10"/>
      <c r="P134" s="7"/>
      <c r="Q134" s="10"/>
      <c r="R134" s="7"/>
      <c r="S134" s="10"/>
      <c r="T134" s="7"/>
      <c r="U134" s="10"/>
      <c r="V134" s="7"/>
      <c r="W134" s="10"/>
      <c r="X134" s="7"/>
      <c r="Y134" s="10"/>
      <c r="Z134" s="7"/>
      <c r="AA134" s="10"/>
      <c r="AB134" s="7"/>
      <c r="AC134" s="10"/>
      <c r="AD134" s="7"/>
      <c r="AE134" s="10"/>
      <c r="AF134" s="7"/>
      <c r="AG134" s="10"/>
      <c r="AH134" s="7"/>
      <c r="AI134" s="10"/>
      <c r="AJ134" s="7"/>
      <c r="AK134" s="10"/>
      <c r="AL134" s="7"/>
      <c r="AM134" s="10"/>
      <c r="AN134" s="7"/>
      <c r="AO134" s="10"/>
      <c r="AP134" s="7"/>
      <c r="AQ134" s="27"/>
      <c r="AR134" s="9"/>
      <c r="AS134" s="27"/>
      <c r="AT134" s="9"/>
      <c r="AU134" s="10"/>
      <c r="AV134" s="7"/>
      <c r="AW134" s="8"/>
      <c r="AX134" s="6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83"/>
      <c r="BK134" s="83"/>
      <c r="BL134" s="83"/>
      <c r="BM134" s="83"/>
      <c r="BV134" s="84"/>
      <c r="BW134" s="84"/>
      <c r="CA134" s="193" t="str">
        <f t="shared" si="251"/>
        <v/>
      </c>
      <c r="CB134" s="193" t="str">
        <f t="shared" si="252"/>
        <v/>
      </c>
      <c r="CC134" s="193" t="str">
        <f t="shared" si="253"/>
        <v/>
      </c>
      <c r="CD134" s="193" t="str">
        <f t="shared" si="254"/>
        <v/>
      </c>
      <c r="CE134" s="193" t="str">
        <f t="shared" si="255"/>
        <v/>
      </c>
      <c r="CF134" s="86"/>
      <c r="CG134" s="194">
        <f t="shared" si="256"/>
        <v>0</v>
      </c>
      <c r="CH134" s="194">
        <f t="shared" si="257"/>
        <v>0</v>
      </c>
      <c r="CI134" s="194">
        <f t="shared" si="258"/>
        <v>0</v>
      </c>
      <c r="CJ134" s="194">
        <f t="shared" si="259"/>
        <v>0</v>
      </c>
      <c r="CK134" s="194">
        <f t="shared" si="260"/>
        <v>0</v>
      </c>
      <c r="CL134" s="86"/>
      <c r="CM134" s="86"/>
      <c r="CN134" s="86"/>
      <c r="CO134" s="86"/>
      <c r="CP134" s="86"/>
      <c r="CQ134" s="86"/>
      <c r="CR134" s="86"/>
      <c r="CS134" s="86"/>
      <c r="CT134" s="86"/>
      <c r="DA134" s="193" t="str">
        <f>IF(D134&lt;E134,"* Los Procesados deben ser mayor o igual a los Reactivos en los Menor de 6 meses. ","")</f>
        <v/>
      </c>
      <c r="DB134" s="193" t="str">
        <f>IF(F134&lt;G134,"* Los Procesados deben ser mayor o igual a los Reactivos en los 6 a 11 meses. ","")</f>
        <v/>
      </c>
      <c r="DC134" s="193" t="str">
        <f>IF(H134&lt;I134,"* Los Procesados deben ser mayor o igual a los Reactivos en los 12-24 meses. ","")</f>
        <v/>
      </c>
      <c r="DD134" s="193" t="str">
        <f>IF(J134&lt;K134,"* Los Procesados deben ser mayor o igual a los Reactivos en los 3 a 4. ","")</f>
        <v/>
      </c>
      <c r="DE134" s="193" t="str">
        <f>IF(L134&lt;M134,"* Los Procesados deben ser mayor o igual a los Reactivos en los 5 a 9. ","")</f>
        <v/>
      </c>
      <c r="DF134" s="193" t="str">
        <f>IF(N134&lt;O134,"* Los Procesados deben ser mayor o igual a los Reactivos en los 10 - 14. ","")</f>
        <v/>
      </c>
      <c r="DG134" s="193" t="str">
        <f t="shared" si="285"/>
        <v/>
      </c>
      <c r="DH134" s="193" t="str">
        <f t="shared" si="286"/>
        <v/>
      </c>
      <c r="DI134" s="193" t="str">
        <f t="shared" si="287"/>
        <v/>
      </c>
      <c r="DJ134" s="193" t="str">
        <f t="shared" si="288"/>
        <v/>
      </c>
      <c r="DK134" s="193" t="str">
        <f t="shared" si="289"/>
        <v/>
      </c>
      <c r="DL134" s="193" t="str">
        <f t="shared" si="290"/>
        <v/>
      </c>
      <c r="DM134" s="193" t="str">
        <f t="shared" si="291"/>
        <v/>
      </c>
      <c r="DN134" s="193" t="str">
        <f>IF(AJ134&lt;AK134,"* Los Procesados deben ser mayor o igual a los Reactivos en los 65 a 69. ","")</f>
        <v/>
      </c>
      <c r="DO134" s="193" t="str">
        <f>IF(AL134&lt;AM134,"* Los Procesados deben ser mayor o igual a los Reactivos en los 70 a 74. ","")</f>
        <v/>
      </c>
      <c r="DP134" s="193" t="str">
        <f>IF(AN134&lt;AO134,"* Los Procesados deben ser mayor o igual a los Reactivos en los 75 a 79. ","")</f>
        <v/>
      </c>
      <c r="DQ134" s="193" t="str">
        <f>IF(AP134&lt;AQ134,"* Los Procesados deben ser mayor o igual a los Reactivos en los 80 y más. ","")</f>
        <v/>
      </c>
      <c r="DR134" s="193"/>
      <c r="EA134" s="194">
        <f>IF(D134&lt;E134,1,0)</f>
        <v>0</v>
      </c>
      <c r="EB134" s="194">
        <f>IF(F134&lt;G134,1,0)</f>
        <v>0</v>
      </c>
      <c r="EC134" s="194">
        <f>IF(H134&lt;I134,1,0)</f>
        <v>0</v>
      </c>
      <c r="ED134" s="194">
        <f>IF(J134&lt;K134,1,0)</f>
        <v>0</v>
      </c>
      <c r="EE134" s="194">
        <f>IF(L134&lt;M134,1,0)</f>
        <v>0</v>
      </c>
      <c r="EF134" s="194">
        <f>IF(N134&lt;O134,1,0)</f>
        <v>0</v>
      </c>
      <c r="EG134" s="194">
        <f t="shared" si="292"/>
        <v>0</v>
      </c>
      <c r="EH134" s="194">
        <f t="shared" si="293"/>
        <v>0</v>
      </c>
      <c r="EI134" s="194">
        <f t="shared" si="294"/>
        <v>0</v>
      </c>
      <c r="EJ134" s="194">
        <f t="shared" si="295"/>
        <v>0</v>
      </c>
      <c r="EK134" s="194">
        <f t="shared" si="296"/>
        <v>0</v>
      </c>
      <c r="EL134" s="194">
        <f t="shared" si="297"/>
        <v>0</v>
      </c>
      <c r="EM134" s="194">
        <f t="shared" si="298"/>
        <v>0</v>
      </c>
      <c r="EN134" s="194">
        <f>IF(AJ134&lt;AK134,1,0)</f>
        <v>0</v>
      </c>
      <c r="EO134" s="194">
        <f>IF(AL134&lt;AM134,1,0)</f>
        <v>0</v>
      </c>
      <c r="EP134" s="194">
        <f>IF(AN134&lt;AO134,1,0)</f>
        <v>0</v>
      </c>
      <c r="EQ134" s="194">
        <f>IF(AP134&lt;AQ134,1,0)</f>
        <v>0</v>
      </c>
      <c r="ER134" s="194">
        <v>0</v>
      </c>
      <c r="ES134" s="86"/>
      <c r="ET134" s="86"/>
      <c r="EU134" s="86"/>
      <c r="EV134" s="86"/>
      <c r="EW134" s="86"/>
    </row>
    <row r="135" spans="1:153" ht="16.149999999999999" customHeight="1" x14ac:dyDescent="0.2">
      <c r="A135" s="111" t="s">
        <v>50</v>
      </c>
      <c r="B135" s="100">
        <f>+P135+R135+T135+V135+X135+Z135+AB135+AD135+AF135+AH135+AJ135+AL135+AN135+AP135</f>
        <v>0</v>
      </c>
      <c r="C135" s="40">
        <f>+Q135+S135+U135+W135+Y135+AA135+AC135+AE135+AG135+AI135+AK135+AM135+AO135+AQ135</f>
        <v>0</v>
      </c>
      <c r="D135" s="192"/>
      <c r="E135" s="49"/>
      <c r="F135" s="32"/>
      <c r="G135" s="49"/>
      <c r="H135" s="32"/>
      <c r="I135" s="49"/>
      <c r="J135" s="32"/>
      <c r="K135" s="49"/>
      <c r="L135" s="32"/>
      <c r="M135" s="53"/>
      <c r="N135" s="192"/>
      <c r="O135" s="49"/>
      <c r="P135" s="7"/>
      <c r="Q135" s="10"/>
      <c r="R135" s="7"/>
      <c r="S135" s="10"/>
      <c r="T135" s="7"/>
      <c r="U135" s="10"/>
      <c r="V135" s="7"/>
      <c r="W135" s="10"/>
      <c r="X135" s="7"/>
      <c r="Y135" s="10"/>
      <c r="Z135" s="7"/>
      <c r="AA135" s="10"/>
      <c r="AB135" s="7"/>
      <c r="AC135" s="10"/>
      <c r="AD135" s="7"/>
      <c r="AE135" s="10"/>
      <c r="AF135" s="7"/>
      <c r="AG135" s="10"/>
      <c r="AH135" s="7"/>
      <c r="AI135" s="10"/>
      <c r="AJ135" s="7"/>
      <c r="AK135" s="10"/>
      <c r="AL135" s="7"/>
      <c r="AM135" s="10"/>
      <c r="AN135" s="7"/>
      <c r="AO135" s="10"/>
      <c r="AP135" s="7"/>
      <c r="AQ135" s="27"/>
      <c r="AR135" s="9"/>
      <c r="AS135" s="27"/>
      <c r="AT135" s="9"/>
      <c r="AU135" s="10"/>
      <c r="AV135" s="7"/>
      <c r="AW135" s="8"/>
      <c r="AX135" s="6"/>
      <c r="AY135" s="99"/>
      <c r="AZ135" s="99"/>
      <c r="BA135" s="99"/>
      <c r="BB135" s="99"/>
      <c r="BC135" s="99"/>
      <c r="BD135" s="99"/>
      <c r="BE135" s="99"/>
      <c r="BF135" s="99"/>
      <c r="BG135" s="99"/>
      <c r="BH135" s="99"/>
      <c r="BI135" s="99"/>
      <c r="BJ135" s="83"/>
      <c r="BK135" s="83"/>
      <c r="BL135" s="83"/>
      <c r="BM135" s="83"/>
      <c r="BV135" s="84"/>
      <c r="BW135" s="84"/>
      <c r="CA135" s="193" t="str">
        <f t="shared" si="251"/>
        <v/>
      </c>
      <c r="CB135" s="193" t="str">
        <f t="shared" si="252"/>
        <v/>
      </c>
      <c r="CC135" s="193" t="str">
        <f t="shared" si="253"/>
        <v/>
      </c>
      <c r="CD135" s="193" t="str">
        <f t="shared" si="254"/>
        <v/>
      </c>
      <c r="CE135" s="193" t="str">
        <f t="shared" si="255"/>
        <v/>
      </c>
      <c r="CF135" s="86"/>
      <c r="CG135" s="194">
        <f t="shared" si="256"/>
        <v>0</v>
      </c>
      <c r="CH135" s="194">
        <f t="shared" si="257"/>
        <v>0</v>
      </c>
      <c r="CI135" s="194">
        <f t="shared" si="258"/>
        <v>0</v>
      </c>
      <c r="CJ135" s="194">
        <f t="shared" si="259"/>
        <v>0</v>
      </c>
      <c r="CK135" s="194">
        <f t="shared" si="260"/>
        <v>0</v>
      </c>
      <c r="CL135" s="86"/>
      <c r="CM135" s="86"/>
      <c r="CN135" s="86"/>
      <c r="CO135" s="86"/>
      <c r="CP135" s="86"/>
      <c r="CQ135" s="86"/>
      <c r="CR135" s="86"/>
      <c r="CS135" s="86"/>
      <c r="CT135" s="86"/>
      <c r="DG135" s="193" t="str">
        <f t="shared" si="285"/>
        <v/>
      </c>
      <c r="DH135" s="193" t="str">
        <f t="shared" si="286"/>
        <v/>
      </c>
      <c r="DI135" s="193" t="str">
        <f t="shared" si="287"/>
        <v/>
      </c>
      <c r="DJ135" s="193" t="str">
        <f t="shared" si="288"/>
        <v/>
      </c>
      <c r="DK135" s="193" t="str">
        <f t="shared" si="289"/>
        <v/>
      </c>
      <c r="DL135" s="193" t="str">
        <f t="shared" si="290"/>
        <v/>
      </c>
      <c r="DM135" s="193" t="str">
        <f t="shared" si="291"/>
        <v/>
      </c>
      <c r="DN135" s="193" t="str">
        <f>IF(AJ135&lt;AK135,"* Los Procesados deben ser mayor o igual a los Reactivos en los 65 a 69. ","")</f>
        <v/>
      </c>
      <c r="DO135" s="193" t="str">
        <f>IF(AL135&lt;AM135,"* Los Procesados deben ser mayor o igual a los Reactivos en los 70 a 74. ","")</f>
        <v/>
      </c>
      <c r="DP135" s="193" t="str">
        <f>IF(AN135&lt;AO135,"* Los Procesados deben ser mayor o igual a los Reactivos en los 75 a 79. ","")</f>
        <v/>
      </c>
      <c r="DQ135" s="193" t="str">
        <f>IF(AP135&lt;AQ135,"* Los Procesados deben ser mayor o igual a los Reactivos en los 80 y más. ","")</f>
        <v/>
      </c>
      <c r="DR135" s="193"/>
      <c r="EA135" s="86"/>
      <c r="EB135" s="86"/>
      <c r="EC135" s="86"/>
      <c r="ED135" s="86"/>
      <c r="EE135" s="86"/>
      <c r="EF135" s="86"/>
      <c r="EG135" s="194">
        <f t="shared" si="292"/>
        <v>0</v>
      </c>
      <c r="EH135" s="194">
        <f t="shared" si="293"/>
        <v>0</v>
      </c>
      <c r="EI135" s="194">
        <f t="shared" si="294"/>
        <v>0</v>
      </c>
      <c r="EJ135" s="194">
        <f t="shared" si="295"/>
        <v>0</v>
      </c>
      <c r="EK135" s="194">
        <f t="shared" si="296"/>
        <v>0</v>
      </c>
      <c r="EL135" s="194">
        <f t="shared" si="297"/>
        <v>0</v>
      </c>
      <c r="EM135" s="194">
        <f t="shared" si="298"/>
        <v>0</v>
      </c>
      <c r="EN135" s="194">
        <f>IF(AJ135&lt;AK135,1,0)</f>
        <v>0</v>
      </c>
      <c r="EO135" s="194">
        <f>IF(AL135&lt;AM135,1,0)</f>
        <v>0</v>
      </c>
      <c r="EP135" s="194">
        <f>IF(AN135&lt;AO135,1,0)</f>
        <v>0</v>
      </c>
      <c r="EQ135" s="194">
        <f>IF(AP135&lt;AQ135,1,0)</f>
        <v>0</v>
      </c>
      <c r="ER135" s="194">
        <v>0</v>
      </c>
      <c r="ES135" s="86"/>
      <c r="ET135" s="86"/>
      <c r="EU135" s="86"/>
      <c r="EV135" s="86"/>
      <c r="EW135" s="86"/>
    </row>
    <row r="136" spans="1:153" ht="16.149999999999999" customHeight="1" x14ac:dyDescent="0.2">
      <c r="A136" s="111" t="s">
        <v>51</v>
      </c>
      <c r="B136" s="100">
        <f>+P136+R136+T136+V136+X136+Z136+AB136+AD136+AF136+AH136</f>
        <v>0</v>
      </c>
      <c r="C136" s="40">
        <f>+Q136+S136+U136+W136+Y136+AA136+AC136+AE136+AG136+AI136</f>
        <v>0</v>
      </c>
      <c r="D136" s="192"/>
      <c r="E136" s="49"/>
      <c r="F136" s="32"/>
      <c r="G136" s="49"/>
      <c r="H136" s="32"/>
      <c r="I136" s="49"/>
      <c r="J136" s="32"/>
      <c r="K136" s="49"/>
      <c r="L136" s="32"/>
      <c r="M136" s="53"/>
      <c r="N136" s="192"/>
      <c r="O136" s="49"/>
      <c r="P136" s="7"/>
      <c r="Q136" s="10"/>
      <c r="R136" s="7"/>
      <c r="S136" s="10"/>
      <c r="T136" s="7"/>
      <c r="U136" s="10"/>
      <c r="V136" s="7"/>
      <c r="W136" s="10"/>
      <c r="X136" s="7"/>
      <c r="Y136" s="10"/>
      <c r="Z136" s="7"/>
      <c r="AA136" s="10"/>
      <c r="AB136" s="7"/>
      <c r="AC136" s="10"/>
      <c r="AD136" s="7"/>
      <c r="AE136" s="10"/>
      <c r="AF136" s="7"/>
      <c r="AG136" s="10"/>
      <c r="AH136" s="7"/>
      <c r="AI136" s="10"/>
      <c r="AJ136" s="32"/>
      <c r="AK136" s="49"/>
      <c r="AL136" s="32"/>
      <c r="AM136" s="49"/>
      <c r="AN136" s="32"/>
      <c r="AO136" s="49"/>
      <c r="AP136" s="32"/>
      <c r="AQ136" s="200"/>
      <c r="AR136" s="9"/>
      <c r="AS136" s="27"/>
      <c r="AT136" s="9"/>
      <c r="AU136" s="10"/>
      <c r="AV136" s="7"/>
      <c r="AW136" s="8"/>
      <c r="AX136" s="6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83"/>
      <c r="BK136" s="83"/>
      <c r="BL136" s="83"/>
      <c r="BM136" s="83"/>
      <c r="BV136" s="84"/>
      <c r="BW136" s="84"/>
      <c r="CA136" s="193" t="str">
        <f t="shared" si="251"/>
        <v/>
      </c>
      <c r="CB136" s="193" t="str">
        <f t="shared" si="252"/>
        <v/>
      </c>
      <c r="CC136" s="193" t="str">
        <f t="shared" si="253"/>
        <v/>
      </c>
      <c r="CD136" s="193" t="str">
        <f t="shared" si="254"/>
        <v/>
      </c>
      <c r="CE136" s="193" t="str">
        <f t="shared" si="255"/>
        <v/>
      </c>
      <c r="CF136" s="86"/>
      <c r="CG136" s="194">
        <f t="shared" si="256"/>
        <v>0</v>
      </c>
      <c r="CH136" s="194">
        <f t="shared" si="257"/>
        <v>0</v>
      </c>
      <c r="CI136" s="194">
        <f t="shared" si="258"/>
        <v>0</v>
      </c>
      <c r="CJ136" s="194">
        <f t="shared" si="259"/>
        <v>0</v>
      </c>
      <c r="CK136" s="194">
        <f t="shared" si="260"/>
        <v>0</v>
      </c>
      <c r="CL136" s="86"/>
      <c r="CM136" s="86"/>
      <c r="CN136" s="86"/>
      <c r="CO136" s="86"/>
      <c r="CP136" s="86"/>
      <c r="CQ136" s="86"/>
      <c r="CR136" s="86"/>
      <c r="CS136" s="86"/>
      <c r="CT136" s="86"/>
      <c r="DG136" s="193" t="str">
        <f t="shared" si="285"/>
        <v/>
      </c>
      <c r="DH136" s="193" t="str">
        <f t="shared" si="286"/>
        <v/>
      </c>
      <c r="DI136" s="193" t="str">
        <f t="shared" si="287"/>
        <v/>
      </c>
      <c r="DJ136" s="193" t="str">
        <f t="shared" si="288"/>
        <v/>
      </c>
      <c r="DK136" s="193" t="str">
        <f t="shared" si="289"/>
        <v/>
      </c>
      <c r="DL136" s="193" t="str">
        <f t="shared" si="290"/>
        <v/>
      </c>
      <c r="DM136" s="193" t="str">
        <f t="shared" si="291"/>
        <v/>
      </c>
      <c r="DN136" s="193" t="str">
        <f>IF(AD136&lt;AE136,"* Los Procesados deben ser mayor o igual a los Reactivos en los 50 a 54. ","")</f>
        <v/>
      </c>
      <c r="DR136" s="193"/>
      <c r="EA136" s="86"/>
      <c r="EB136" s="86"/>
      <c r="EC136" s="86"/>
      <c r="ED136" s="86"/>
      <c r="EE136" s="86"/>
      <c r="EF136" s="86"/>
      <c r="EG136" s="194">
        <f t="shared" si="292"/>
        <v>0</v>
      </c>
      <c r="EH136" s="194">
        <f t="shared" si="293"/>
        <v>0</v>
      </c>
      <c r="EI136" s="194">
        <f t="shared" si="294"/>
        <v>0</v>
      </c>
      <c r="EJ136" s="194">
        <f t="shared" si="295"/>
        <v>0</v>
      </c>
      <c r="EK136" s="194">
        <f t="shared" si="296"/>
        <v>0</v>
      </c>
      <c r="EL136" s="194">
        <f t="shared" si="297"/>
        <v>0</v>
      </c>
      <c r="EM136" s="194">
        <f t="shared" si="298"/>
        <v>0</v>
      </c>
      <c r="EN136" s="194">
        <f>IF(AD136&lt;AE136,1,0)</f>
        <v>0</v>
      </c>
      <c r="EO136" s="86"/>
      <c r="EP136" s="86"/>
      <c r="EQ136" s="86"/>
      <c r="ER136" s="194">
        <v>0</v>
      </c>
      <c r="ES136" s="86"/>
      <c r="ET136" s="86"/>
      <c r="EU136" s="86"/>
      <c r="EV136" s="86"/>
      <c r="EW136" s="86"/>
    </row>
    <row r="137" spans="1:153" ht="16.149999999999999" customHeight="1" x14ac:dyDescent="0.2">
      <c r="A137" s="111" t="s">
        <v>52</v>
      </c>
      <c r="B137" s="100">
        <f t="shared" ref="B137:C139" si="299">+D137+F137+H137+J137+L137+N137+P137+R137+T137+V137+X137+Z137+AB137+AD137+AF137+AH137+AJ137+AL137+AN137+AP137</f>
        <v>0</v>
      </c>
      <c r="C137" s="40">
        <f t="shared" si="299"/>
        <v>0</v>
      </c>
      <c r="D137" s="9"/>
      <c r="E137" s="10"/>
      <c r="F137" s="7"/>
      <c r="G137" s="10"/>
      <c r="H137" s="7"/>
      <c r="I137" s="8"/>
      <c r="J137" s="9"/>
      <c r="K137" s="9"/>
      <c r="L137" s="7"/>
      <c r="M137" s="8"/>
      <c r="N137" s="9"/>
      <c r="O137" s="10"/>
      <c r="P137" s="7"/>
      <c r="Q137" s="10"/>
      <c r="R137" s="7"/>
      <c r="S137" s="10"/>
      <c r="T137" s="7"/>
      <c r="U137" s="10"/>
      <c r="V137" s="7"/>
      <c r="W137" s="10"/>
      <c r="X137" s="7"/>
      <c r="Y137" s="10"/>
      <c r="Z137" s="7"/>
      <c r="AA137" s="10"/>
      <c r="AB137" s="7"/>
      <c r="AC137" s="10"/>
      <c r="AD137" s="7"/>
      <c r="AE137" s="10"/>
      <c r="AF137" s="7"/>
      <c r="AG137" s="10"/>
      <c r="AH137" s="7"/>
      <c r="AI137" s="10"/>
      <c r="AJ137" s="7"/>
      <c r="AK137" s="10"/>
      <c r="AL137" s="7"/>
      <c r="AM137" s="10"/>
      <c r="AN137" s="7"/>
      <c r="AO137" s="10"/>
      <c r="AP137" s="7"/>
      <c r="AQ137" s="27"/>
      <c r="AR137" s="9"/>
      <c r="AS137" s="27"/>
      <c r="AT137" s="9"/>
      <c r="AU137" s="10"/>
      <c r="AV137" s="7"/>
      <c r="AW137" s="8"/>
      <c r="AX137" s="6"/>
      <c r="AY137" s="99"/>
      <c r="AZ137" s="99"/>
      <c r="BA137" s="99"/>
      <c r="BB137" s="99"/>
      <c r="BC137" s="99"/>
      <c r="BD137" s="99"/>
      <c r="BE137" s="99"/>
      <c r="BF137" s="99"/>
      <c r="BG137" s="99"/>
      <c r="BH137" s="99"/>
      <c r="BI137" s="99"/>
      <c r="BJ137" s="83"/>
      <c r="BK137" s="83"/>
      <c r="BL137" s="83"/>
      <c r="BM137" s="83"/>
      <c r="BV137" s="84"/>
      <c r="BW137" s="84"/>
      <c r="CA137" s="193" t="str">
        <f t="shared" si="251"/>
        <v/>
      </c>
      <c r="CB137" s="193" t="str">
        <f t="shared" si="252"/>
        <v/>
      </c>
      <c r="CC137" s="193" t="str">
        <f t="shared" si="253"/>
        <v/>
      </c>
      <c r="CD137" s="193" t="str">
        <f t="shared" si="254"/>
        <v/>
      </c>
      <c r="CE137" s="193" t="str">
        <f t="shared" si="255"/>
        <v/>
      </c>
      <c r="CF137" s="86"/>
      <c r="CG137" s="194">
        <f t="shared" si="256"/>
        <v>0</v>
      </c>
      <c r="CH137" s="194">
        <f t="shared" si="257"/>
        <v>0</v>
      </c>
      <c r="CI137" s="194">
        <f t="shared" si="258"/>
        <v>0</v>
      </c>
      <c r="CJ137" s="194">
        <f t="shared" si="259"/>
        <v>0</v>
      </c>
      <c r="CK137" s="194">
        <f t="shared" si="260"/>
        <v>0</v>
      </c>
      <c r="CL137" s="86"/>
      <c r="CM137" s="86"/>
      <c r="CN137" s="86"/>
      <c r="CO137" s="86"/>
      <c r="CP137" s="86"/>
      <c r="CQ137" s="86"/>
      <c r="CR137" s="86"/>
      <c r="CS137" s="86"/>
      <c r="CT137" s="86"/>
      <c r="DA137" s="193" t="str">
        <f>IF(D137&lt;E137,"* Los Procesados deben ser mayor o igual a los Reactivos en los Menor de 6 meses. ","")</f>
        <v/>
      </c>
      <c r="DB137" s="193" t="str">
        <f>IF(F137&lt;G137,"* Los Procesados deben ser mayor o igual a los Reactivos en los 6 a 11 meses. ","")</f>
        <v/>
      </c>
      <c r="DC137" s="193" t="str">
        <f>IF(H137&lt;I137,"* Los Procesados deben ser mayor o igual a los Reactivos en los 12-24 meses. ","")</f>
        <v/>
      </c>
      <c r="DD137" s="193" t="str">
        <f>IF(J137&lt;K137,"* Los Procesados deben ser mayor o igual a los Reactivos en los 3 a 4. ","")</f>
        <v/>
      </c>
      <c r="DE137" s="193" t="str">
        <f>IF(L137&lt;M137,"* Los Procesados deben ser mayor o igual a los Reactivos en los 5 a 9. ","")</f>
        <v/>
      </c>
      <c r="DF137" s="193" t="str">
        <f>IF(N137&lt;O137,"* Los Procesados deben ser mayor o igual a los Reactivos en los 10 - 14. ","")</f>
        <v/>
      </c>
      <c r="DG137" s="193" t="str">
        <f t="shared" si="285"/>
        <v/>
      </c>
      <c r="DH137" s="193" t="str">
        <f t="shared" si="286"/>
        <v/>
      </c>
      <c r="DI137" s="193" t="str">
        <f t="shared" si="287"/>
        <v/>
      </c>
      <c r="DJ137" s="193" t="str">
        <f t="shared" si="288"/>
        <v/>
      </c>
      <c r="DK137" s="193" t="str">
        <f t="shared" si="289"/>
        <v/>
      </c>
      <c r="DL137" s="193" t="str">
        <f t="shared" si="290"/>
        <v/>
      </c>
      <c r="DM137" s="193" t="str">
        <f t="shared" si="291"/>
        <v/>
      </c>
      <c r="DN137" s="193" t="str">
        <f>IF(AJ137&lt;AK137,"* Los Procesados deben ser mayor o igual a los Reactivos en los 65 a 69. ","")</f>
        <v/>
      </c>
      <c r="DO137" s="193" t="str">
        <f>IF(AL137&lt;AM137,"* Los Procesados deben ser mayor o igual a los Reactivos en los 70 a 74. ","")</f>
        <v/>
      </c>
      <c r="DP137" s="193" t="str">
        <f>IF(AN137&lt;AO137,"* Los Procesados deben ser mayor o igual a los Reactivos en los 75 a 79. ","")</f>
        <v/>
      </c>
      <c r="DQ137" s="193" t="str">
        <f>IF(AP137&lt;AQ137,"* Los Procesados deben ser mayor o igual a los Reactivos en los 80 y más. ","")</f>
        <v/>
      </c>
      <c r="DR137" s="193"/>
      <c r="EA137" s="194">
        <f>IF(D137&lt;E137,1,0)</f>
        <v>0</v>
      </c>
      <c r="EB137" s="194">
        <f>IF(F137&lt;G137,1,0)</f>
        <v>0</v>
      </c>
      <c r="EC137" s="194">
        <f>IF(H137&lt;I137,1,0)</f>
        <v>0</v>
      </c>
      <c r="ED137" s="194">
        <f>IF(J137&lt;K137,1,0)</f>
        <v>0</v>
      </c>
      <c r="EE137" s="194">
        <f>IF(L137&lt;M137,1,0)</f>
        <v>0</v>
      </c>
      <c r="EF137" s="194">
        <f>IF(N137&lt;O137,1,0)</f>
        <v>0</v>
      </c>
      <c r="EG137" s="194">
        <f t="shared" si="292"/>
        <v>0</v>
      </c>
      <c r="EH137" s="194">
        <f t="shared" si="293"/>
        <v>0</v>
      </c>
      <c r="EI137" s="194">
        <f t="shared" si="294"/>
        <v>0</v>
      </c>
      <c r="EJ137" s="194">
        <f t="shared" si="295"/>
        <v>0</v>
      </c>
      <c r="EK137" s="194">
        <f t="shared" si="296"/>
        <v>0</v>
      </c>
      <c r="EL137" s="194">
        <f t="shared" si="297"/>
        <v>0</v>
      </c>
      <c r="EM137" s="194">
        <f t="shared" si="298"/>
        <v>0</v>
      </c>
      <c r="EN137" s="194">
        <f>IF(AJ137&lt;AK137,1,0)</f>
        <v>0</v>
      </c>
      <c r="EO137" s="194">
        <f>IF(AL137&lt;AM137,1,0)</f>
        <v>0</v>
      </c>
      <c r="EP137" s="194">
        <f>IF(AN137&lt;AO137,1,0)</f>
        <v>0</v>
      </c>
      <c r="EQ137" s="194">
        <f>IF(AP137&lt;AQ137,1,0)</f>
        <v>0</v>
      </c>
      <c r="ER137" s="194">
        <v>0</v>
      </c>
      <c r="ES137" s="86"/>
      <c r="ET137" s="86"/>
      <c r="EU137" s="86"/>
      <c r="EV137" s="86"/>
      <c r="EW137" s="86"/>
    </row>
    <row r="138" spans="1:153" ht="16.149999999999999" customHeight="1" x14ac:dyDescent="0.2">
      <c r="A138" s="111" t="s">
        <v>53</v>
      </c>
      <c r="B138" s="100">
        <f t="shared" si="299"/>
        <v>0</v>
      </c>
      <c r="C138" s="40">
        <f t="shared" si="299"/>
        <v>0</v>
      </c>
      <c r="D138" s="9"/>
      <c r="E138" s="10"/>
      <c r="F138" s="7"/>
      <c r="G138" s="10"/>
      <c r="H138" s="7"/>
      <c r="I138" s="8"/>
      <c r="J138" s="9"/>
      <c r="K138" s="9"/>
      <c r="L138" s="7"/>
      <c r="M138" s="8"/>
      <c r="N138" s="9"/>
      <c r="O138" s="10"/>
      <c r="P138" s="7"/>
      <c r="Q138" s="10"/>
      <c r="R138" s="7"/>
      <c r="S138" s="10"/>
      <c r="T138" s="7"/>
      <c r="U138" s="10"/>
      <c r="V138" s="7"/>
      <c r="W138" s="10"/>
      <c r="X138" s="7"/>
      <c r="Y138" s="10"/>
      <c r="Z138" s="7"/>
      <c r="AA138" s="10"/>
      <c r="AB138" s="7"/>
      <c r="AC138" s="10"/>
      <c r="AD138" s="7"/>
      <c r="AE138" s="10"/>
      <c r="AF138" s="7"/>
      <c r="AG138" s="10"/>
      <c r="AH138" s="7"/>
      <c r="AI138" s="10"/>
      <c r="AJ138" s="7"/>
      <c r="AK138" s="10"/>
      <c r="AL138" s="7"/>
      <c r="AM138" s="10"/>
      <c r="AN138" s="7"/>
      <c r="AO138" s="10"/>
      <c r="AP138" s="7"/>
      <c r="AQ138" s="27"/>
      <c r="AR138" s="9"/>
      <c r="AS138" s="27"/>
      <c r="AT138" s="9"/>
      <c r="AU138" s="10"/>
      <c r="AV138" s="7"/>
      <c r="AW138" s="8"/>
      <c r="AX138" s="6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83"/>
      <c r="BK138" s="83"/>
      <c r="BL138" s="83"/>
      <c r="BM138" s="83"/>
      <c r="BV138" s="84"/>
      <c r="BW138" s="84"/>
      <c r="CA138" s="193" t="str">
        <f t="shared" si="251"/>
        <v/>
      </c>
      <c r="CB138" s="193" t="str">
        <f t="shared" si="252"/>
        <v/>
      </c>
      <c r="CC138" s="193" t="str">
        <f t="shared" si="253"/>
        <v/>
      </c>
      <c r="CD138" s="193" t="str">
        <f t="shared" si="254"/>
        <v/>
      </c>
      <c r="CE138" s="193" t="str">
        <f t="shared" si="255"/>
        <v/>
      </c>
      <c r="CF138" s="86"/>
      <c r="CG138" s="194">
        <f t="shared" si="256"/>
        <v>0</v>
      </c>
      <c r="CH138" s="194">
        <f t="shared" si="257"/>
        <v>0</v>
      </c>
      <c r="CI138" s="194">
        <f t="shared" si="258"/>
        <v>0</v>
      </c>
      <c r="CJ138" s="194">
        <f t="shared" si="259"/>
        <v>0</v>
      </c>
      <c r="CK138" s="194">
        <f t="shared" si="260"/>
        <v>0</v>
      </c>
      <c r="CL138" s="86"/>
      <c r="CM138" s="86"/>
      <c r="CN138" s="86"/>
      <c r="CO138" s="86"/>
      <c r="CP138" s="86"/>
      <c r="CQ138" s="86"/>
      <c r="CR138" s="86"/>
      <c r="CS138" s="86"/>
      <c r="CT138" s="86"/>
      <c r="DA138" s="193" t="str">
        <f>IF(D138&lt;E138,"* Los Procesados deben ser mayor o igual a los Reactivos en los Menor de 6 meses. ","")</f>
        <v/>
      </c>
      <c r="DB138" s="193" t="str">
        <f>IF(F138&lt;G138,"* Los Procesados deben ser mayor o igual a los Reactivos en los 6 a 11 meses. ","")</f>
        <v/>
      </c>
      <c r="DC138" s="193" t="str">
        <f>IF(H138&lt;I138,"* Los Procesados deben ser mayor o igual a los Reactivos en los 12-24 meses. ","")</f>
        <v/>
      </c>
      <c r="DD138" s="193" t="str">
        <f>IF(J138&lt;K138,"* Los Procesados deben ser mayor o igual a los Reactivos en los 3 a 4. ","")</f>
        <v/>
      </c>
      <c r="DE138" s="193" t="str">
        <f>IF(L138&lt;M138,"* Los Procesados deben ser mayor o igual a los Reactivos en los 5 a 9. ","")</f>
        <v/>
      </c>
      <c r="DF138" s="193" t="str">
        <f>IF(N138&lt;O138,"* Los Procesados deben ser mayor o igual a los Reactivos en los 10 - 14. ","")</f>
        <v/>
      </c>
      <c r="DG138" s="193" t="str">
        <f t="shared" si="285"/>
        <v/>
      </c>
      <c r="DH138" s="193" t="str">
        <f t="shared" si="286"/>
        <v/>
      </c>
      <c r="DI138" s="193" t="str">
        <f t="shared" si="287"/>
        <v/>
      </c>
      <c r="DJ138" s="193" t="str">
        <f t="shared" si="288"/>
        <v/>
      </c>
      <c r="DK138" s="193" t="str">
        <f t="shared" si="289"/>
        <v/>
      </c>
      <c r="DL138" s="193" t="str">
        <f t="shared" si="290"/>
        <v/>
      </c>
      <c r="DM138" s="193" t="str">
        <f t="shared" si="291"/>
        <v/>
      </c>
      <c r="DN138" s="193" t="str">
        <f>IF(AJ138&lt;AK138,"* Los Procesados deben ser mayor o igual a los Reactivos en los 65 a 69. ","")</f>
        <v/>
      </c>
      <c r="DO138" s="193" t="str">
        <f>IF(AL138&lt;AM138,"* Los Procesados deben ser mayor o igual a los Reactivos en los 70 a 74. ","")</f>
        <v/>
      </c>
      <c r="DP138" s="193" t="str">
        <f>IF(AN138&lt;AO138,"* Los Procesados deben ser mayor o igual a los Reactivos en los 75 a 79. ","")</f>
        <v/>
      </c>
      <c r="DQ138" s="193" t="str">
        <f>IF(AP138&lt;AQ138,"* Los Procesados deben ser mayor o igual a los Reactivos en los 80 y más. ","")</f>
        <v/>
      </c>
      <c r="DR138" s="193"/>
      <c r="EA138" s="194">
        <f>IF(D138&lt;E138,1,0)</f>
        <v>0</v>
      </c>
      <c r="EB138" s="194">
        <f>IF(F138&lt;G138,1,0)</f>
        <v>0</v>
      </c>
      <c r="EC138" s="194">
        <f>IF(H138&lt;I138,1,0)</f>
        <v>0</v>
      </c>
      <c r="ED138" s="194">
        <f>IF(J138&lt;K138,1,0)</f>
        <v>0</v>
      </c>
      <c r="EE138" s="194">
        <f>IF(L138&lt;M138,1,0)</f>
        <v>0</v>
      </c>
      <c r="EF138" s="194">
        <f>IF(N138&lt;O138,1,0)</f>
        <v>0</v>
      </c>
      <c r="EG138" s="194">
        <f t="shared" si="292"/>
        <v>0</v>
      </c>
      <c r="EH138" s="194">
        <f t="shared" si="293"/>
        <v>0</v>
      </c>
      <c r="EI138" s="194">
        <f t="shared" si="294"/>
        <v>0</v>
      </c>
      <c r="EJ138" s="194">
        <f t="shared" si="295"/>
        <v>0</v>
      </c>
      <c r="EK138" s="194">
        <f t="shared" si="296"/>
        <v>0</v>
      </c>
      <c r="EL138" s="194">
        <f t="shared" si="297"/>
        <v>0</v>
      </c>
      <c r="EM138" s="194">
        <f t="shared" si="298"/>
        <v>0</v>
      </c>
      <c r="EN138" s="194">
        <f>IF(AJ138&lt;AK138,1,0)</f>
        <v>0</v>
      </c>
      <c r="EO138" s="194">
        <f>IF(AL138&lt;AM138,1,0)</f>
        <v>0</v>
      </c>
      <c r="EP138" s="194">
        <f>IF(AN138&lt;AO138,1,0)</f>
        <v>0</v>
      </c>
      <c r="EQ138" s="194">
        <f>IF(AP138&lt;AQ138,1,0)</f>
        <v>0</v>
      </c>
      <c r="ER138" s="194">
        <v>0</v>
      </c>
      <c r="ES138" s="86"/>
      <c r="ET138" s="86"/>
      <c r="EU138" s="86"/>
      <c r="EV138" s="86"/>
      <c r="EW138" s="86"/>
    </row>
    <row r="139" spans="1:153" ht="16.149999999999999" customHeight="1" x14ac:dyDescent="0.2">
      <c r="A139" s="112" t="s">
        <v>54</v>
      </c>
      <c r="B139" s="103">
        <f t="shared" si="299"/>
        <v>0</v>
      </c>
      <c r="C139" s="104">
        <f t="shared" si="299"/>
        <v>0</v>
      </c>
      <c r="D139" s="14"/>
      <c r="E139" s="24"/>
      <c r="F139" s="11"/>
      <c r="G139" s="24"/>
      <c r="H139" s="11"/>
      <c r="I139" s="13"/>
      <c r="J139" s="14"/>
      <c r="K139" s="14"/>
      <c r="L139" s="11"/>
      <c r="M139" s="13"/>
      <c r="N139" s="14"/>
      <c r="O139" s="24"/>
      <c r="P139" s="11"/>
      <c r="Q139" s="24"/>
      <c r="R139" s="11"/>
      <c r="S139" s="24"/>
      <c r="T139" s="11"/>
      <c r="U139" s="24"/>
      <c r="V139" s="11"/>
      <c r="W139" s="24"/>
      <c r="X139" s="11"/>
      <c r="Y139" s="24"/>
      <c r="Z139" s="11"/>
      <c r="AA139" s="24"/>
      <c r="AB139" s="11"/>
      <c r="AC139" s="24"/>
      <c r="AD139" s="11"/>
      <c r="AE139" s="24"/>
      <c r="AF139" s="11"/>
      <c r="AG139" s="24"/>
      <c r="AH139" s="11"/>
      <c r="AI139" s="24"/>
      <c r="AJ139" s="11"/>
      <c r="AK139" s="24"/>
      <c r="AL139" s="11"/>
      <c r="AM139" s="24"/>
      <c r="AN139" s="11"/>
      <c r="AO139" s="24"/>
      <c r="AP139" s="11"/>
      <c r="AQ139" s="28"/>
      <c r="AR139" s="14"/>
      <c r="AS139" s="28"/>
      <c r="AT139" s="14"/>
      <c r="AU139" s="24"/>
      <c r="AV139" s="11"/>
      <c r="AW139" s="13"/>
      <c r="AX139" s="6"/>
      <c r="AY139" s="99"/>
      <c r="AZ139" s="99"/>
      <c r="BA139" s="99"/>
      <c r="BB139" s="99"/>
      <c r="BC139" s="99"/>
      <c r="BD139" s="99"/>
      <c r="BE139" s="99"/>
      <c r="BF139" s="99"/>
      <c r="BG139" s="99"/>
      <c r="BH139" s="99"/>
      <c r="BI139" s="99"/>
      <c r="BJ139" s="83"/>
      <c r="BK139" s="83"/>
      <c r="BL139" s="83"/>
      <c r="BM139" s="83"/>
      <c r="BV139" s="84"/>
      <c r="BW139" s="84"/>
      <c r="CA139" s="193" t="str">
        <f t="shared" si="251"/>
        <v/>
      </c>
      <c r="CB139" s="193" t="str">
        <f t="shared" si="252"/>
        <v/>
      </c>
      <c r="CC139" s="193" t="str">
        <f t="shared" si="253"/>
        <v/>
      </c>
      <c r="CD139" s="193" t="str">
        <f t="shared" si="254"/>
        <v/>
      </c>
      <c r="CE139" s="193" t="str">
        <f t="shared" si="255"/>
        <v/>
      </c>
      <c r="CF139" s="86"/>
      <c r="CG139" s="194">
        <f t="shared" si="256"/>
        <v>0</v>
      </c>
      <c r="CH139" s="194">
        <f t="shared" si="257"/>
        <v>0</v>
      </c>
      <c r="CI139" s="194">
        <f t="shared" si="258"/>
        <v>0</v>
      </c>
      <c r="CJ139" s="194">
        <f t="shared" si="259"/>
        <v>0</v>
      </c>
      <c r="CK139" s="194">
        <f t="shared" si="260"/>
        <v>0</v>
      </c>
      <c r="CL139" s="86"/>
      <c r="CM139" s="86"/>
      <c r="CN139" s="86"/>
      <c r="CO139" s="86"/>
      <c r="CP139" s="86"/>
      <c r="CQ139" s="86"/>
      <c r="CR139" s="86"/>
      <c r="CS139" s="86"/>
      <c r="CT139" s="86"/>
      <c r="DA139" s="193" t="str">
        <f>IF(D139&lt;E139,"* Los Procesados deben ser mayor o igual a los Reactivos en los Menor de 6 meses. ","")</f>
        <v/>
      </c>
      <c r="DB139" s="193" t="str">
        <f>IF(F139&lt;G139,"* Los Procesados deben ser mayor o igual a los Reactivos en los 6 a 11 meses. ","")</f>
        <v/>
      </c>
      <c r="DC139" s="193" t="str">
        <f>IF(H139&lt;I139,"* Los Procesados deben ser mayor o igual a los Reactivos en los 12-24 meses. ","")</f>
        <v/>
      </c>
      <c r="DD139" s="193" t="str">
        <f>IF(J139&lt;K139,"* Los Procesados deben ser mayor o igual a los Reactivos en los 3 a 4. ","")</f>
        <v/>
      </c>
      <c r="DE139" s="193" t="str">
        <f>IF(L139&lt;M139,"* Los Procesados deben ser mayor o igual a los Reactivos en los 5 a 9. ","")</f>
        <v/>
      </c>
      <c r="DF139" s="193" t="str">
        <f>IF(N139&lt;O139,"* Los Procesados deben ser mayor o igual a los Reactivos en los 10 - 14. ","")</f>
        <v/>
      </c>
      <c r="DG139" s="193" t="str">
        <f t="shared" si="285"/>
        <v/>
      </c>
      <c r="DH139" s="193" t="str">
        <f t="shared" si="286"/>
        <v/>
      </c>
      <c r="DI139" s="193" t="str">
        <f t="shared" si="287"/>
        <v/>
      </c>
      <c r="DJ139" s="193" t="str">
        <f t="shared" si="288"/>
        <v/>
      </c>
      <c r="DK139" s="193" t="str">
        <f t="shared" si="289"/>
        <v/>
      </c>
      <c r="DL139" s="193" t="str">
        <f t="shared" si="290"/>
        <v/>
      </c>
      <c r="DM139" s="193" t="str">
        <f t="shared" si="291"/>
        <v/>
      </c>
      <c r="DN139" s="193" t="str">
        <f>IF(AJ139&lt;AK139,"* Los Procesados deben ser mayor o igual a los Reactivos en los 65 a 69. ","")</f>
        <v/>
      </c>
      <c r="DO139" s="193" t="str">
        <f>IF(AL139&lt;AM139,"* Los Procesados deben ser mayor o igual a los Reactivos en los 70 a 74. ","")</f>
        <v/>
      </c>
      <c r="DP139" s="193" t="str">
        <f>IF(AN139&lt;AO139,"* Los Procesados deben ser mayor o igual a los Reactivos en los 75 a 79. ","")</f>
        <v/>
      </c>
      <c r="DQ139" s="193" t="str">
        <f>IF(AP139&lt;AQ139,"* Los Procesados deben ser mayor o igual a los Reactivos en los 80 y más. ","")</f>
        <v/>
      </c>
      <c r="DR139" s="193"/>
      <c r="EA139" s="194">
        <f>IF(D139&lt;E139,1,0)</f>
        <v>0</v>
      </c>
      <c r="EB139" s="194">
        <f>IF(F139&lt;G139,1,0)</f>
        <v>0</v>
      </c>
      <c r="EC139" s="194">
        <f>IF(H139&lt;I139,1,0)</f>
        <v>0</v>
      </c>
      <c r="ED139" s="194">
        <f>IF(J139&lt;K139,1,0)</f>
        <v>0</v>
      </c>
      <c r="EE139" s="194">
        <f>IF(L139&lt;M139,1,0)</f>
        <v>0</v>
      </c>
      <c r="EF139" s="194">
        <f>IF(N139&lt;O139,1,0)</f>
        <v>0</v>
      </c>
      <c r="EG139" s="194">
        <f t="shared" si="292"/>
        <v>0</v>
      </c>
      <c r="EH139" s="194">
        <f t="shared" si="293"/>
        <v>0</v>
      </c>
      <c r="EI139" s="194">
        <f t="shared" si="294"/>
        <v>0</v>
      </c>
      <c r="EJ139" s="194">
        <f t="shared" si="295"/>
        <v>0</v>
      </c>
      <c r="EK139" s="194">
        <f t="shared" si="296"/>
        <v>0</v>
      </c>
      <c r="EL139" s="194">
        <f t="shared" si="297"/>
        <v>0</v>
      </c>
      <c r="EM139" s="194">
        <f t="shared" si="298"/>
        <v>0</v>
      </c>
      <c r="EN139" s="194">
        <f>IF(AJ139&lt;AK139,1,0)</f>
        <v>0</v>
      </c>
      <c r="EO139" s="194">
        <f>IF(AL139&lt;AM139,1,0)</f>
        <v>0</v>
      </c>
      <c r="EP139" s="194">
        <f>IF(AN139&lt;AO139,1,0)</f>
        <v>0</v>
      </c>
      <c r="EQ139" s="194">
        <f>IF(AP139&lt;AQ139,1,0)</f>
        <v>0</v>
      </c>
      <c r="ER139" s="194">
        <v>0</v>
      </c>
      <c r="ES139" s="86"/>
      <c r="ET139" s="86"/>
      <c r="EU139" s="86"/>
      <c r="EV139" s="86"/>
      <c r="EW139" s="86"/>
    </row>
    <row r="140" spans="1:153" ht="31.9" customHeight="1" x14ac:dyDescent="0.25">
      <c r="A140" s="376" t="s">
        <v>61</v>
      </c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  <c r="O140" s="376"/>
      <c r="P140" s="376"/>
      <c r="Q140" s="377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115"/>
      <c r="AD140" s="116"/>
      <c r="AE140" s="115"/>
      <c r="AF140" s="115"/>
      <c r="AG140" s="80"/>
      <c r="AH140" s="80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</row>
    <row r="141" spans="1:153" ht="16.149999999999999" customHeight="1" x14ac:dyDescent="0.25">
      <c r="A141" s="378" t="s">
        <v>62</v>
      </c>
      <c r="B141" s="379"/>
      <c r="C141" s="361" t="s">
        <v>63</v>
      </c>
      <c r="D141" s="362"/>
      <c r="E141" s="382"/>
      <c r="F141" s="383" t="s">
        <v>64</v>
      </c>
      <c r="G141" s="383"/>
      <c r="H141" s="383"/>
      <c r="I141" s="383" t="s">
        <v>65</v>
      </c>
      <c r="J141" s="383"/>
      <c r="K141" s="383"/>
      <c r="L141" s="383" t="s">
        <v>66</v>
      </c>
      <c r="M141" s="383"/>
      <c r="N141" s="383"/>
      <c r="O141" s="361" t="s">
        <v>67</v>
      </c>
      <c r="P141" s="382"/>
      <c r="Q141" s="117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</row>
    <row r="142" spans="1:153" ht="16.149999999999999" customHeight="1" x14ac:dyDescent="0.25">
      <c r="A142" s="380"/>
      <c r="B142" s="381"/>
      <c r="C142" s="29" t="s">
        <v>33</v>
      </c>
      <c r="D142" s="30" t="s">
        <v>34</v>
      </c>
      <c r="E142" s="267" t="s">
        <v>68</v>
      </c>
      <c r="F142" s="29" t="s">
        <v>33</v>
      </c>
      <c r="G142" s="30" t="s">
        <v>34</v>
      </c>
      <c r="H142" s="267" t="s">
        <v>68</v>
      </c>
      <c r="I142" s="29" t="s">
        <v>33</v>
      </c>
      <c r="J142" s="30" t="s">
        <v>34</v>
      </c>
      <c r="K142" s="267" t="s">
        <v>68</v>
      </c>
      <c r="L142" s="29" t="s">
        <v>33</v>
      </c>
      <c r="M142" s="30" t="s">
        <v>34</v>
      </c>
      <c r="N142" s="267" t="s">
        <v>68</v>
      </c>
      <c r="O142" s="29" t="s">
        <v>33</v>
      </c>
      <c r="P142" s="23" t="s">
        <v>34</v>
      </c>
      <c r="Q142" s="119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18"/>
      <c r="AF142" s="118"/>
      <c r="AG142" s="118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</row>
    <row r="143" spans="1:153" ht="16.149999999999999" customHeight="1" x14ac:dyDescent="0.25">
      <c r="A143" s="354" t="s">
        <v>69</v>
      </c>
      <c r="B143" s="355"/>
      <c r="C143" s="54"/>
      <c r="D143" s="121"/>
      <c r="E143" s="46"/>
      <c r="F143" s="54"/>
      <c r="G143" s="121"/>
      <c r="H143" s="46"/>
      <c r="I143" s="54"/>
      <c r="J143" s="121"/>
      <c r="K143" s="46"/>
      <c r="L143" s="54"/>
      <c r="M143" s="121"/>
      <c r="N143" s="46"/>
      <c r="O143" s="54"/>
      <c r="P143" s="55"/>
      <c r="Q143" s="6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120"/>
      <c r="AD143" s="120"/>
      <c r="AE143" s="118"/>
      <c r="AF143" s="118"/>
      <c r="AG143" s="118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CA143" s="193" t="str">
        <f>IF(C143&gt;=D143,"","* Los exámenes Reactivos de Hepatitis B NO DEBEN ser mayor a los exámenes Procesados. ")</f>
        <v/>
      </c>
      <c r="CB143" s="193" t="str">
        <f>IF(F143&gt;=G143,"","* Los exámenes Reactivos de Hepatitis C NO DEBEN ser mayor a los exámenes Procesados. ")</f>
        <v/>
      </c>
      <c r="CC143" s="193" t="str">
        <f>IF(I143&gt;=J143,"","* Los exámenes Reactivos de CHAGAS NO DEBEN ser mayor a los exámenes Procesados. ")</f>
        <v/>
      </c>
      <c r="CD143" s="193" t="str">
        <f>IF(L143&gt;=M143,"","* Los exámenes Reactivos de HTLV1 NO DEBEN ser mayor a los exámenes Procesados. ")</f>
        <v/>
      </c>
      <c r="CE143" s="193" t="str">
        <f>IF(O143&gt;=P143,"","* Los exámenes Reactivos de SIFILIS NO DEBEN ser mayor a los exámenes Procesados. ")</f>
        <v/>
      </c>
      <c r="CF143" s="86"/>
      <c r="CG143" s="86"/>
      <c r="CH143" s="86"/>
      <c r="CI143" s="86"/>
      <c r="CJ143" s="194">
        <f>IF(C143&gt;=D143,0,1)</f>
        <v>0</v>
      </c>
      <c r="CK143" s="194">
        <f>IF(F143&gt;=G143,0,1)</f>
        <v>0</v>
      </c>
      <c r="CL143" s="194">
        <f>IF(I143&gt;=J143,0,1)</f>
        <v>0</v>
      </c>
      <c r="CM143" s="194">
        <f>IF(L143&gt;=M143,0,1)</f>
        <v>0</v>
      </c>
      <c r="CN143" s="194">
        <f>IF(O143&gt;=P143,0,1)</f>
        <v>0</v>
      </c>
      <c r="CO143" s="86"/>
      <c r="CP143" s="86"/>
      <c r="CQ143" s="86"/>
      <c r="CR143" s="86"/>
      <c r="CS143" s="86"/>
      <c r="CT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</row>
    <row r="144" spans="1:153" ht="16.149999999999999" customHeight="1" x14ac:dyDescent="0.25">
      <c r="A144" s="356" t="s">
        <v>70</v>
      </c>
      <c r="B144" s="122" t="s">
        <v>71</v>
      </c>
      <c r="C144" s="1"/>
      <c r="D144" s="5"/>
      <c r="E144" s="2"/>
      <c r="F144" s="1"/>
      <c r="G144" s="5"/>
      <c r="H144" s="2"/>
      <c r="I144" s="1"/>
      <c r="J144" s="5"/>
      <c r="K144" s="2"/>
      <c r="L144" s="1"/>
      <c r="M144" s="5"/>
      <c r="N144" s="2"/>
      <c r="O144" s="1"/>
      <c r="P144" s="3"/>
      <c r="Q144" s="6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120"/>
      <c r="AD144" s="120"/>
      <c r="AE144" s="118"/>
      <c r="AF144" s="118"/>
      <c r="AG144" s="118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CA144" s="193" t="str">
        <f>IF(C144&gt;=D144,"","* Los exámenes Reactivos de Hepatitis B NO DEBEN ser mayor a los exámenes Procesados. ")</f>
        <v/>
      </c>
      <c r="CB144" s="193" t="str">
        <f>IF(F144&gt;=G144,"","* Los exámenes Reactivos de Hepatitis C NO DEBEN ser mayor a los exámenes Procesados. ")</f>
        <v/>
      </c>
      <c r="CC144" s="193" t="str">
        <f>IF(I144&gt;=J144,"","* Los exámenes Reactivos de CHAGAS NO DEBEN ser mayor a los exámenes Procesados. ")</f>
        <v/>
      </c>
      <c r="CD144" s="193" t="str">
        <f>IF(L144&gt;=M144,"","* Los exámenes Reactivos de HTLV1 NO DEBEN ser mayor a los exámenes Procesados. ")</f>
        <v/>
      </c>
      <c r="CE144" s="193" t="str">
        <f>IF(O144&gt;=P144,"","* Los exámenes Reactivos de SIFILIS NO DEBEN ser mayor a los exámenes Procesados. ")</f>
        <v/>
      </c>
      <c r="CF144" s="86"/>
      <c r="CG144" s="86"/>
      <c r="CH144" s="86"/>
      <c r="CI144" s="86"/>
      <c r="CJ144" s="194">
        <f>IF(C144&gt;=D144,0,1)</f>
        <v>0</v>
      </c>
      <c r="CK144" s="194">
        <f>IF(F144&gt;=G144,0,1)</f>
        <v>0</v>
      </c>
      <c r="CL144" s="194">
        <f>IF(I144&gt;=J144,0,1)</f>
        <v>0</v>
      </c>
      <c r="CM144" s="194">
        <f>IF(L144&gt;=M144,0,1)</f>
        <v>0</v>
      </c>
      <c r="CN144" s="194">
        <f>IF(O144&gt;=P144,0,1)</f>
        <v>0</v>
      </c>
      <c r="CO144" s="86"/>
      <c r="CP144" s="86"/>
      <c r="CQ144" s="86"/>
      <c r="CR144" s="86"/>
      <c r="CS144" s="86"/>
      <c r="CT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</row>
    <row r="145" spans="1:153" ht="22.5" customHeight="1" x14ac:dyDescent="0.25">
      <c r="A145" s="357"/>
      <c r="B145" s="123" t="s">
        <v>72</v>
      </c>
      <c r="C145" s="15"/>
      <c r="D145" s="37"/>
      <c r="E145" s="16"/>
      <c r="F145" s="15"/>
      <c r="G145" s="37"/>
      <c r="H145" s="16"/>
      <c r="I145" s="15"/>
      <c r="J145" s="37"/>
      <c r="K145" s="16"/>
      <c r="L145" s="15"/>
      <c r="M145" s="37"/>
      <c r="N145" s="16"/>
      <c r="O145" s="15"/>
      <c r="P145" s="17"/>
      <c r="Q145" s="6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120"/>
      <c r="AD145" s="120"/>
      <c r="AE145" s="118"/>
      <c r="AF145" s="118"/>
      <c r="AG145" s="118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CA145" s="193" t="str">
        <f>IF(C145&gt;=D145,"","* Los exámenes Reactivos de Hepatitis B NO DEBEN ser mayor a los exámenes Procesados. ")</f>
        <v/>
      </c>
      <c r="CB145" s="193" t="str">
        <f>IF(F145&gt;=G145,"","* Los exámenes Reactivos de Hepatitis C NO DEBEN ser mayor a los exámenes Procesados. ")</f>
        <v/>
      </c>
      <c r="CC145" s="193" t="str">
        <f>IF(I145&gt;=J145,"","* Los exámenes Reactivos de CHAGAS NO DEBEN ser mayor a los exámenes Procesados. ")</f>
        <v/>
      </c>
      <c r="CD145" s="193" t="str">
        <f>IF(L145&gt;=M145,"","* Los exámenes Reactivos de HTLV1 NO DEBEN ser mayor a los exámenes Procesados. ")</f>
        <v/>
      </c>
      <c r="CE145" s="193" t="str">
        <f>IF(O145&gt;=P145,"","* Los exámenes Reactivos de SIFILIS NO DEBEN ser mayor a los exámenes Procesados. ")</f>
        <v/>
      </c>
      <c r="CF145" s="86"/>
      <c r="CG145" s="86"/>
      <c r="CH145" s="86"/>
      <c r="CI145" s="86"/>
      <c r="CJ145" s="194">
        <f>IF(C145&gt;=D145,0,1)</f>
        <v>0</v>
      </c>
      <c r="CK145" s="194">
        <f>IF(F145&gt;=G145,0,1)</f>
        <v>0</v>
      </c>
      <c r="CL145" s="194">
        <f>IF(I145&gt;=J145,0,1)</f>
        <v>0</v>
      </c>
      <c r="CM145" s="194">
        <f>IF(L145&gt;=M145,0,1)</f>
        <v>0</v>
      </c>
      <c r="CN145" s="194">
        <f>IF(O145&gt;=P145,0,1)</f>
        <v>0</v>
      </c>
      <c r="CO145" s="86"/>
      <c r="CP145" s="86"/>
      <c r="CQ145" s="86"/>
      <c r="CR145" s="86"/>
      <c r="CS145" s="86"/>
      <c r="CT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</row>
    <row r="146" spans="1:153" ht="22.5" customHeight="1" x14ac:dyDescent="0.25">
      <c r="A146" s="358"/>
      <c r="B146" s="124" t="s">
        <v>73</v>
      </c>
      <c r="C146" s="25"/>
      <c r="D146" s="125"/>
      <c r="E146" s="26"/>
      <c r="F146" s="25"/>
      <c r="G146" s="125"/>
      <c r="H146" s="26"/>
      <c r="I146" s="25"/>
      <c r="J146" s="125"/>
      <c r="K146" s="26"/>
      <c r="L146" s="25"/>
      <c r="M146" s="125"/>
      <c r="N146" s="26"/>
      <c r="O146" s="25"/>
      <c r="P146" s="34"/>
      <c r="Q146" s="6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120"/>
      <c r="AD146" s="120"/>
      <c r="AE146" s="118"/>
      <c r="AF146" s="118"/>
      <c r="AG146" s="118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CA146" s="193" t="str">
        <f>IF(C146&gt;=D146,"","* Los exámenes Reactivos de Hepatitis B NO DEBEN ser mayor a los exámenes Procesados. ")</f>
        <v/>
      </c>
      <c r="CB146" s="193" t="str">
        <f>IF(F146&gt;=G146,"","* Los exámenes Reactivos de Hepatitis C NO DEBEN ser mayor a los exámenes Procesados. ")</f>
        <v/>
      </c>
      <c r="CC146" s="193" t="str">
        <f>IF(I146&gt;=J146,"","* Los exámenes Reactivos de CHAGAS NO DEBEN ser mayor a los exámenes Procesados. ")</f>
        <v/>
      </c>
      <c r="CD146" s="193" t="str">
        <f>IF(L146&gt;=M146,"","* Los exámenes Reactivos de HTLV1 NO DEBEN ser mayor a los exámenes Procesados. ")</f>
        <v/>
      </c>
      <c r="CE146" s="193" t="str">
        <f>IF(O146&gt;=P146,"","* Los exámenes Reactivos de SIFILIS NO DEBEN ser mayor a los exámenes Procesados. ")</f>
        <v/>
      </c>
      <c r="CF146" s="86"/>
      <c r="CG146" s="86"/>
      <c r="CH146" s="86"/>
      <c r="CI146" s="86"/>
      <c r="CJ146" s="194">
        <f>IF(C146&gt;=D146,0,1)</f>
        <v>0</v>
      </c>
      <c r="CK146" s="194">
        <f>IF(F146&gt;=G146,0,1)</f>
        <v>0</v>
      </c>
      <c r="CL146" s="194">
        <f>IF(I146&gt;=J146,0,1)</f>
        <v>0</v>
      </c>
      <c r="CM146" s="194">
        <f>IF(L146&gt;=M146,0,1)</f>
        <v>0</v>
      </c>
      <c r="CN146" s="194">
        <f>IF(O146&gt;=P146,0,1)</f>
        <v>0</v>
      </c>
      <c r="CO146" s="86"/>
      <c r="CP146" s="86"/>
      <c r="CQ146" s="86"/>
      <c r="CR146" s="86"/>
      <c r="CS146" s="86"/>
      <c r="CT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</row>
    <row r="147" spans="1:153" ht="16.149999999999999" customHeight="1" x14ac:dyDescent="0.25">
      <c r="A147" s="359" t="s">
        <v>52</v>
      </c>
      <c r="B147" s="360"/>
      <c r="C147" s="25"/>
      <c r="D147" s="125"/>
      <c r="E147" s="26"/>
      <c r="F147" s="25"/>
      <c r="G147" s="125"/>
      <c r="H147" s="26"/>
      <c r="I147" s="25"/>
      <c r="J147" s="125"/>
      <c r="K147" s="26"/>
      <c r="L147" s="25"/>
      <c r="M147" s="125"/>
      <c r="N147" s="26"/>
      <c r="O147" s="25"/>
      <c r="P147" s="34"/>
      <c r="Q147" s="6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120"/>
      <c r="AD147" s="120"/>
      <c r="AE147" s="118"/>
      <c r="AF147" s="118"/>
      <c r="AG147" s="118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CA147" s="193" t="str">
        <f>IF(C147&gt;=D147,"","* Los exámenes Reactivos de Hepatitis B NO DEBEN ser mayor a los exámenes Procesados. ")</f>
        <v/>
      </c>
      <c r="CB147" s="193" t="str">
        <f>IF(F147&gt;=G147,"","* Los exámenes Reactivos de Hepatitis C NO DEBEN ser mayor a los exámenes Procesados. ")</f>
        <v/>
      </c>
      <c r="CC147" s="193" t="str">
        <f>IF(I147&gt;=J147,"","* Los exámenes Reactivos de CHAGAS NO DEBEN ser mayor a los exámenes Procesados. ")</f>
        <v/>
      </c>
      <c r="CD147" s="193" t="str">
        <f>IF(L147&gt;=M147,"","* Los exámenes Reactivos de HTLV1 NO DEBEN ser mayor a los exámenes Procesados. ")</f>
        <v/>
      </c>
      <c r="CE147" s="193" t="str">
        <f>IF(O147&gt;=P147,"","* Los exámenes Reactivos de SIFILIS NO DEBEN ser mayor a los exámenes Procesados. ")</f>
        <v/>
      </c>
      <c r="CF147" s="86"/>
      <c r="CG147" s="86"/>
      <c r="CH147" s="86"/>
      <c r="CI147" s="86"/>
      <c r="CJ147" s="194">
        <f>IF(C147&gt;=D147,0,1)</f>
        <v>0</v>
      </c>
      <c r="CK147" s="194">
        <f>IF(F147&gt;=G147,0,1)</f>
        <v>0</v>
      </c>
      <c r="CL147" s="194">
        <f>IF(I147&gt;=J147,0,1)</f>
        <v>0</v>
      </c>
      <c r="CM147" s="194">
        <f>IF(L147&gt;=M147,0,1)</f>
        <v>0</v>
      </c>
      <c r="CN147" s="194">
        <f>IF(O147&gt;=P147,0,1)</f>
        <v>0</v>
      </c>
      <c r="CO147" s="86"/>
      <c r="CP147" s="86"/>
      <c r="CQ147" s="86"/>
      <c r="CR147" s="86"/>
      <c r="CS147" s="86"/>
      <c r="CT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</row>
    <row r="148" spans="1:153" ht="31.9" customHeight="1" x14ac:dyDescent="0.25">
      <c r="A148" s="377" t="s">
        <v>74</v>
      </c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</row>
    <row r="149" spans="1:153" ht="16.149999999999999" customHeight="1" x14ac:dyDescent="0.25">
      <c r="A149" s="378" t="s">
        <v>62</v>
      </c>
      <c r="B149" s="379"/>
      <c r="C149" s="361" t="s">
        <v>63</v>
      </c>
      <c r="D149" s="362"/>
      <c r="E149" s="382"/>
      <c r="F149" s="383" t="s">
        <v>64</v>
      </c>
      <c r="G149" s="383"/>
      <c r="H149" s="383"/>
      <c r="I149" s="383" t="s">
        <v>65</v>
      </c>
      <c r="J149" s="383"/>
      <c r="K149" s="383"/>
      <c r="L149" s="383" t="s">
        <v>66</v>
      </c>
      <c r="M149" s="383"/>
      <c r="N149" s="383"/>
      <c r="O149" s="361" t="s">
        <v>67</v>
      </c>
      <c r="P149" s="382"/>
      <c r="Q149" s="126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</row>
    <row r="150" spans="1:153" ht="16.149999999999999" customHeight="1" x14ac:dyDescent="0.25">
      <c r="A150" s="380"/>
      <c r="B150" s="381"/>
      <c r="C150" s="29" t="s">
        <v>33</v>
      </c>
      <c r="D150" s="30" t="s">
        <v>34</v>
      </c>
      <c r="E150" s="267" t="s">
        <v>68</v>
      </c>
      <c r="F150" s="29" t="s">
        <v>33</v>
      </c>
      <c r="G150" s="30" t="s">
        <v>34</v>
      </c>
      <c r="H150" s="267" t="s">
        <v>68</v>
      </c>
      <c r="I150" s="29" t="s">
        <v>33</v>
      </c>
      <c r="J150" s="30" t="s">
        <v>34</v>
      </c>
      <c r="K150" s="267" t="s">
        <v>68</v>
      </c>
      <c r="L150" s="29" t="s">
        <v>33</v>
      </c>
      <c r="M150" s="30" t="s">
        <v>34</v>
      </c>
      <c r="N150" s="267" t="s">
        <v>68</v>
      </c>
      <c r="O150" s="29" t="s">
        <v>33</v>
      </c>
      <c r="P150" s="23" t="s">
        <v>34</v>
      </c>
      <c r="Q150" s="126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</row>
    <row r="151" spans="1:153" ht="16.149999999999999" customHeight="1" x14ac:dyDescent="0.25">
      <c r="A151" s="354" t="s">
        <v>69</v>
      </c>
      <c r="B151" s="355"/>
      <c r="C151" s="54"/>
      <c r="D151" s="121"/>
      <c r="E151" s="46"/>
      <c r="F151" s="54"/>
      <c r="G151" s="121"/>
      <c r="H151" s="46"/>
      <c r="I151" s="54"/>
      <c r="J151" s="121"/>
      <c r="K151" s="46"/>
      <c r="L151" s="54"/>
      <c r="M151" s="121"/>
      <c r="N151" s="46"/>
      <c r="O151" s="54"/>
      <c r="P151" s="55"/>
      <c r="Q151" s="6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120"/>
      <c r="AD151" s="120"/>
      <c r="AE151" s="118"/>
      <c r="CA151" s="193" t="str">
        <f>IF(C151&gt;=D151,"","* Los exámenes Reactivos de Hepatitis B NO DEBEN ser mayor a los exámenes Procesados. ")</f>
        <v/>
      </c>
      <c r="CB151" s="193" t="str">
        <f>IF(F151&gt;=G151,"","* Los exámenes Reactivos de Hepatitis C NO DEBEN ser mayor a los exámenes Procesados. ")</f>
        <v/>
      </c>
      <c r="CC151" s="193" t="str">
        <f>IF(I151&gt;=J151,"","* Los exámenes Reactivos de CHAGAS NO DEBEN ser mayor a los exámenes Procesados. ")</f>
        <v/>
      </c>
      <c r="CD151" s="193" t="str">
        <f>IF(L151&gt;=M151,"","* Los exámenes Reactivos de HTLV1 NO DEBEN ser mayor a los exámenes Procesados. ")</f>
        <v/>
      </c>
      <c r="CE151" s="193" t="str">
        <f>IF(O151&gt;=P151,"","* Los exámenes Reactivos de SIFILIS NO DEBEN ser mayor a los exámenes Procesados. ")</f>
        <v/>
      </c>
      <c r="CF151" s="86"/>
      <c r="CG151" s="86"/>
      <c r="CH151" s="86"/>
      <c r="CI151" s="86"/>
      <c r="CJ151" s="194">
        <f>IF(C151&gt;=D151,0,1)</f>
        <v>0</v>
      </c>
      <c r="CK151" s="194">
        <f>IF(F151&gt;=G151,0,1)</f>
        <v>0</v>
      </c>
      <c r="CL151" s="194">
        <f>IF(I151&gt;=J151,0,1)</f>
        <v>0</v>
      </c>
      <c r="CM151" s="194">
        <f>IF(L151&gt;=M151,0,1)</f>
        <v>0</v>
      </c>
      <c r="CN151" s="194">
        <f>IF(O151&gt;=P151,0,1)</f>
        <v>0</v>
      </c>
      <c r="CO151" s="86"/>
      <c r="CP151" s="86"/>
      <c r="CQ151" s="86"/>
      <c r="CR151" s="86"/>
      <c r="CS151" s="86"/>
      <c r="CT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</row>
    <row r="152" spans="1:153" ht="16.149999999999999" customHeight="1" x14ac:dyDescent="0.25">
      <c r="A152" s="356" t="s">
        <v>70</v>
      </c>
      <c r="B152" s="127" t="s">
        <v>71</v>
      </c>
      <c r="C152" s="1"/>
      <c r="D152" s="5"/>
      <c r="E152" s="2"/>
      <c r="F152" s="1"/>
      <c r="G152" s="5"/>
      <c r="H152" s="2"/>
      <c r="I152" s="1"/>
      <c r="J152" s="5"/>
      <c r="K152" s="2"/>
      <c r="L152" s="1"/>
      <c r="M152" s="5"/>
      <c r="N152" s="2"/>
      <c r="O152" s="1"/>
      <c r="P152" s="3"/>
      <c r="Q152" s="6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120"/>
      <c r="AD152" s="120"/>
      <c r="AE152" s="118"/>
      <c r="CA152" s="193" t="str">
        <f>IF(C152&gt;=D152,"","* Los exámenes Reactivos de Hepatitis B NO DEBEN ser mayor a los exámenes Procesados. ")</f>
        <v/>
      </c>
      <c r="CB152" s="193" t="str">
        <f>IF(F152&gt;=G152,"","* Los exámenes Reactivos de Hepatitis C NO DEBEN ser mayor a los exámenes Procesados. ")</f>
        <v/>
      </c>
      <c r="CC152" s="193" t="str">
        <f>IF(I152&gt;=J152,"","* Los exámenes Reactivos de CHAGAS NO DEBEN ser mayor a los exámenes Procesados. ")</f>
        <v/>
      </c>
      <c r="CD152" s="193" t="str">
        <f>IF(L152&gt;=M152,"","* Los exámenes Reactivos de HTLV1 NO DEBEN ser mayor a los exámenes Procesados. ")</f>
        <v/>
      </c>
      <c r="CE152" s="193" t="str">
        <f>IF(O152&gt;=P152,"","* Los exámenes Reactivos de SIFILIS NO DEBEN ser mayor a los exámenes Procesados. ")</f>
        <v/>
      </c>
      <c r="CF152" s="86"/>
      <c r="CG152" s="86"/>
      <c r="CH152" s="86"/>
      <c r="CI152" s="86"/>
      <c r="CJ152" s="194">
        <f>IF(C152&gt;=D152,0,1)</f>
        <v>0</v>
      </c>
      <c r="CK152" s="194">
        <f>IF(F152&gt;=G152,0,1)</f>
        <v>0</v>
      </c>
      <c r="CL152" s="194">
        <f>IF(I152&gt;=J152,0,1)</f>
        <v>0</v>
      </c>
      <c r="CM152" s="194">
        <f>IF(L152&gt;=M152,0,1)</f>
        <v>0</v>
      </c>
      <c r="CN152" s="194">
        <f>IF(O152&gt;=P152,0,1)</f>
        <v>0</v>
      </c>
      <c r="CO152" s="86"/>
      <c r="CP152" s="86"/>
      <c r="CQ152" s="86"/>
      <c r="CR152" s="86"/>
      <c r="CS152" s="86"/>
      <c r="CT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</row>
    <row r="153" spans="1:153" ht="25.5" customHeight="1" x14ac:dyDescent="0.25">
      <c r="A153" s="357"/>
      <c r="B153" s="128" t="s">
        <v>72</v>
      </c>
      <c r="C153" s="15"/>
      <c r="D153" s="37"/>
      <c r="E153" s="16"/>
      <c r="F153" s="15"/>
      <c r="G153" s="37"/>
      <c r="H153" s="16"/>
      <c r="I153" s="15"/>
      <c r="J153" s="37"/>
      <c r="K153" s="16"/>
      <c r="L153" s="15"/>
      <c r="M153" s="37"/>
      <c r="N153" s="16"/>
      <c r="O153" s="15"/>
      <c r="P153" s="17"/>
      <c r="Q153" s="6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120"/>
      <c r="AD153" s="120"/>
      <c r="AE153" s="118"/>
      <c r="CA153" s="193" t="str">
        <f>IF(C153&gt;=D153,"","* Los exámenes Reactivos de Hepatitis B NO DEBEN ser mayor a los exámenes Procesados. ")</f>
        <v/>
      </c>
      <c r="CB153" s="193" t="str">
        <f>IF(F153&gt;=G153,"","* Los exámenes Reactivos de Hepatitis C NO DEBEN ser mayor a los exámenes Procesados. ")</f>
        <v/>
      </c>
      <c r="CC153" s="193" t="str">
        <f>IF(I153&gt;=J153,"","* Los exámenes Reactivos de CHAGAS NO DEBEN ser mayor a los exámenes Procesados. ")</f>
        <v/>
      </c>
      <c r="CD153" s="193" t="str">
        <f>IF(L153&gt;=M153,"","* Los exámenes Reactivos de HTLV1 NO DEBEN ser mayor a los exámenes Procesados. ")</f>
        <v/>
      </c>
      <c r="CE153" s="193" t="str">
        <f>IF(O153&gt;=P153,"","* Los exámenes Reactivos de SIFILIS NO DEBEN ser mayor a los exámenes Procesados. ")</f>
        <v/>
      </c>
      <c r="CF153" s="86"/>
      <c r="CG153" s="86"/>
      <c r="CH153" s="86"/>
      <c r="CI153" s="86"/>
      <c r="CJ153" s="194">
        <f>IF(C153&gt;=D153,0,1)</f>
        <v>0</v>
      </c>
      <c r="CK153" s="194">
        <f>IF(F153&gt;=G153,0,1)</f>
        <v>0</v>
      </c>
      <c r="CL153" s="194">
        <f>IF(I153&gt;=J153,0,1)</f>
        <v>0</v>
      </c>
      <c r="CM153" s="194">
        <f>IF(L153&gt;=M153,0,1)</f>
        <v>0</v>
      </c>
      <c r="CN153" s="194">
        <f>IF(O153&gt;=P153,0,1)</f>
        <v>0</v>
      </c>
      <c r="CO153" s="86"/>
      <c r="CP153" s="86"/>
      <c r="CQ153" s="86"/>
      <c r="CR153" s="86"/>
      <c r="CS153" s="86"/>
      <c r="CT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</row>
    <row r="154" spans="1:153" ht="25.5" customHeight="1" x14ac:dyDescent="0.25">
      <c r="A154" s="358"/>
      <c r="B154" s="129" t="s">
        <v>73</v>
      </c>
      <c r="C154" s="25"/>
      <c r="D154" s="125"/>
      <c r="E154" s="26"/>
      <c r="F154" s="25"/>
      <c r="G154" s="125"/>
      <c r="H154" s="26"/>
      <c r="I154" s="25"/>
      <c r="J154" s="125"/>
      <c r="K154" s="26"/>
      <c r="L154" s="25"/>
      <c r="M154" s="125"/>
      <c r="N154" s="26"/>
      <c r="O154" s="25"/>
      <c r="P154" s="34"/>
      <c r="Q154" s="6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120"/>
      <c r="AD154" s="120"/>
      <c r="AE154" s="118"/>
      <c r="CA154" s="193" t="str">
        <f>IF(C154&gt;=D154,"","* Los exámenes Reactivos de Hepatitis B NO DEBEN ser mayor a los exámenes Procesados. ")</f>
        <v/>
      </c>
      <c r="CB154" s="193" t="str">
        <f>IF(F154&gt;=G154,"","* Los exámenes Reactivos de Hepatitis C NO DEBEN ser mayor a los exámenes Procesados. ")</f>
        <v/>
      </c>
      <c r="CC154" s="193" t="str">
        <f>IF(I154&gt;=J154,"","* Los exámenes Reactivos de CHAGAS NO DEBEN ser mayor a los exámenes Procesados. ")</f>
        <v/>
      </c>
      <c r="CD154" s="193" t="str">
        <f>IF(L154&gt;=M154,"","* Los exámenes Reactivos de HTLV1 NO DEBEN ser mayor a los exámenes Procesados. ")</f>
        <v/>
      </c>
      <c r="CE154" s="193" t="str">
        <f>IF(O154&gt;=P154,"","* Los exámenes Reactivos de SIFILIS NO DEBEN ser mayor a los exámenes Procesados. ")</f>
        <v/>
      </c>
      <c r="CF154" s="86"/>
      <c r="CG154" s="86"/>
      <c r="CH154" s="86"/>
      <c r="CI154" s="86"/>
      <c r="CJ154" s="194">
        <f>IF(C154&gt;=D154,0,1)</f>
        <v>0</v>
      </c>
      <c r="CK154" s="194">
        <f>IF(F154&gt;=G154,0,1)</f>
        <v>0</v>
      </c>
      <c r="CL154" s="194">
        <f>IF(I154&gt;=J154,0,1)</f>
        <v>0</v>
      </c>
      <c r="CM154" s="194">
        <f>IF(L154&gt;=M154,0,1)</f>
        <v>0</v>
      </c>
      <c r="CN154" s="194">
        <f>IF(O154&gt;=P154,0,1)</f>
        <v>0</v>
      </c>
      <c r="CO154" s="86"/>
      <c r="CP154" s="86"/>
      <c r="CQ154" s="86"/>
      <c r="CR154" s="86"/>
      <c r="CS154" s="86"/>
      <c r="CT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</row>
    <row r="155" spans="1:153" ht="16.149999999999999" customHeight="1" x14ac:dyDescent="0.25">
      <c r="A155" s="359" t="s">
        <v>75</v>
      </c>
      <c r="B155" s="360"/>
      <c r="C155" s="25"/>
      <c r="D155" s="125"/>
      <c r="E155" s="26"/>
      <c r="F155" s="25"/>
      <c r="G155" s="125"/>
      <c r="H155" s="26"/>
      <c r="I155" s="25"/>
      <c r="J155" s="125"/>
      <c r="K155" s="26"/>
      <c r="L155" s="25"/>
      <c r="M155" s="125"/>
      <c r="N155" s="26"/>
      <c r="O155" s="25"/>
      <c r="P155" s="34"/>
      <c r="Q155" s="6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120"/>
      <c r="AD155" s="120"/>
      <c r="AE155" s="118"/>
      <c r="CA155" s="193" t="str">
        <f>IF(C155&gt;=D155,"","* Los exámenes Reactivos de Hepatitis B NO DEBEN ser mayor a los exámenes Procesados. ")</f>
        <v/>
      </c>
      <c r="CB155" s="193" t="str">
        <f>IF(F155&gt;=G155,"","* Los exámenes Reactivos de Hepatitis C NO DEBEN ser mayor a los exámenes Procesados. ")</f>
        <v/>
      </c>
      <c r="CC155" s="193" t="str">
        <f>IF(I155&gt;=J155,"","* Los exámenes Reactivos de CHAGAS NO DEBEN ser mayor a los exámenes Procesados. ")</f>
        <v/>
      </c>
      <c r="CD155" s="193" t="str">
        <f>IF(L155&gt;=M155,"","* Los exámenes Reactivos de HTLV1 NO DEBEN ser mayor a los exámenes Procesados. ")</f>
        <v/>
      </c>
      <c r="CE155" s="193" t="str">
        <f>IF(O155&gt;=P155,"","* Los exámenes Reactivos de SIFILIS NO DEBEN ser mayor a los exámenes Procesados. ")</f>
        <v/>
      </c>
      <c r="CF155" s="86"/>
      <c r="CG155" s="86"/>
      <c r="CH155" s="86"/>
      <c r="CI155" s="86"/>
      <c r="CJ155" s="194">
        <f>IF(C155&gt;=D155,0,1)</f>
        <v>0</v>
      </c>
      <c r="CK155" s="194">
        <f>IF(F155&gt;=G155,0,1)</f>
        <v>0</v>
      </c>
      <c r="CL155" s="194">
        <f>IF(I155&gt;=J155,0,1)</f>
        <v>0</v>
      </c>
      <c r="CM155" s="194">
        <f>IF(L155&gt;=M155,0,1)</f>
        <v>0</v>
      </c>
      <c r="CN155" s="194">
        <f>IF(O155&gt;=P155,0,1)</f>
        <v>0</v>
      </c>
      <c r="CO155" s="86"/>
      <c r="CP155" s="86"/>
      <c r="CQ155" s="86"/>
      <c r="CR155" s="86"/>
      <c r="CS155" s="86"/>
      <c r="CT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</row>
    <row r="156" spans="1:153" ht="31.9" customHeight="1" x14ac:dyDescent="0.25">
      <c r="A156" s="130" t="s">
        <v>76</v>
      </c>
      <c r="B156" s="130"/>
      <c r="C156" s="131"/>
      <c r="D156" s="131"/>
      <c r="E156" s="130"/>
      <c r="F156" s="80"/>
      <c r="G156" s="80"/>
      <c r="H156" s="80"/>
      <c r="I156" s="80"/>
      <c r="J156" s="80"/>
      <c r="K156" s="80"/>
      <c r="L156" s="80"/>
      <c r="M156" s="80"/>
      <c r="N156" s="80"/>
      <c r="O156" s="132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S156" s="83"/>
      <c r="AT156" s="133"/>
      <c r="AU156" s="133"/>
      <c r="AV156" s="134"/>
      <c r="AW156" s="134"/>
      <c r="AX156" s="134"/>
      <c r="AY156" s="134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</row>
    <row r="157" spans="1:153" ht="31.9" customHeight="1" x14ac:dyDescent="0.2">
      <c r="A157" s="405" t="s">
        <v>62</v>
      </c>
      <c r="B157" s="379"/>
      <c r="C157" s="408" t="s">
        <v>3</v>
      </c>
      <c r="D157" s="372"/>
      <c r="E157" s="361" t="s">
        <v>77</v>
      </c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3"/>
      <c r="AS157" s="394" t="s">
        <v>10</v>
      </c>
      <c r="AT157" s="395"/>
      <c r="AU157" s="396" t="s">
        <v>11</v>
      </c>
      <c r="AV157" s="385"/>
      <c r="AW157" s="397" t="s">
        <v>78</v>
      </c>
      <c r="AX157" s="400" t="s">
        <v>13</v>
      </c>
      <c r="AY157" s="400" t="s">
        <v>79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X157" s="83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</row>
    <row r="158" spans="1:153" ht="16.149999999999999" customHeight="1" x14ac:dyDescent="0.2">
      <c r="A158" s="406"/>
      <c r="B158" s="389"/>
      <c r="C158" s="373"/>
      <c r="D158" s="374"/>
      <c r="E158" s="390" t="s">
        <v>14</v>
      </c>
      <c r="F158" s="364"/>
      <c r="G158" s="390" t="s">
        <v>15</v>
      </c>
      <c r="H158" s="364"/>
      <c r="I158" s="390" t="s">
        <v>16</v>
      </c>
      <c r="J158" s="364"/>
      <c r="K158" s="390" t="s">
        <v>80</v>
      </c>
      <c r="L158" s="364"/>
      <c r="M158" s="361" t="s">
        <v>81</v>
      </c>
      <c r="N158" s="382"/>
      <c r="O158" s="361" t="s">
        <v>82</v>
      </c>
      <c r="P158" s="382"/>
      <c r="Q158" s="361" t="s">
        <v>83</v>
      </c>
      <c r="R158" s="382"/>
      <c r="S158" s="361" t="s">
        <v>84</v>
      </c>
      <c r="T158" s="382"/>
      <c r="U158" s="361" t="s">
        <v>85</v>
      </c>
      <c r="V158" s="382"/>
      <c r="W158" s="361" t="s">
        <v>86</v>
      </c>
      <c r="X158" s="382"/>
      <c r="Y158" s="361" t="s">
        <v>87</v>
      </c>
      <c r="Z158" s="382"/>
      <c r="AA158" s="361" t="s">
        <v>88</v>
      </c>
      <c r="AB158" s="382"/>
      <c r="AC158" s="361" t="s">
        <v>89</v>
      </c>
      <c r="AD158" s="382"/>
      <c r="AE158" s="361" t="s">
        <v>90</v>
      </c>
      <c r="AF158" s="382"/>
      <c r="AG158" s="361" t="s">
        <v>91</v>
      </c>
      <c r="AH158" s="382"/>
      <c r="AI158" s="361" t="s">
        <v>92</v>
      </c>
      <c r="AJ158" s="382"/>
      <c r="AK158" s="361" t="s">
        <v>93</v>
      </c>
      <c r="AL158" s="382"/>
      <c r="AM158" s="361" t="s">
        <v>94</v>
      </c>
      <c r="AN158" s="382"/>
      <c r="AO158" s="361" t="s">
        <v>95</v>
      </c>
      <c r="AP158" s="382"/>
      <c r="AQ158" s="361" t="s">
        <v>96</v>
      </c>
      <c r="AR158" s="363"/>
      <c r="AS158" s="400" t="s">
        <v>1</v>
      </c>
      <c r="AT158" s="403" t="s">
        <v>2</v>
      </c>
      <c r="AU158" s="400" t="s">
        <v>35</v>
      </c>
      <c r="AV158" s="403" t="s">
        <v>36</v>
      </c>
      <c r="AW158" s="398"/>
      <c r="AX158" s="401"/>
      <c r="AY158" s="401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X158" s="83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</row>
    <row r="159" spans="1:153" ht="16.149999999999999" customHeight="1" x14ac:dyDescent="0.2">
      <c r="A159" s="407"/>
      <c r="B159" s="381"/>
      <c r="C159" s="29" t="s">
        <v>33</v>
      </c>
      <c r="D159" s="23" t="s">
        <v>34</v>
      </c>
      <c r="E159" s="29" t="s">
        <v>33</v>
      </c>
      <c r="F159" s="30" t="s">
        <v>34</v>
      </c>
      <c r="G159" s="29" t="s">
        <v>33</v>
      </c>
      <c r="H159" s="30" t="s">
        <v>34</v>
      </c>
      <c r="I159" s="29" t="s">
        <v>33</v>
      </c>
      <c r="J159" s="30" t="s">
        <v>34</v>
      </c>
      <c r="K159" s="29" t="s">
        <v>33</v>
      </c>
      <c r="L159" s="30" t="s">
        <v>34</v>
      </c>
      <c r="M159" s="29" t="s">
        <v>33</v>
      </c>
      <c r="N159" s="30" t="s">
        <v>34</v>
      </c>
      <c r="O159" s="29" t="s">
        <v>33</v>
      </c>
      <c r="P159" s="30" t="s">
        <v>34</v>
      </c>
      <c r="Q159" s="29" t="s">
        <v>33</v>
      </c>
      <c r="R159" s="30" t="s">
        <v>34</v>
      </c>
      <c r="S159" s="29" t="s">
        <v>33</v>
      </c>
      <c r="T159" s="30" t="s">
        <v>34</v>
      </c>
      <c r="U159" s="29" t="s">
        <v>33</v>
      </c>
      <c r="V159" s="30" t="s">
        <v>34</v>
      </c>
      <c r="W159" s="29" t="s">
        <v>33</v>
      </c>
      <c r="X159" s="30" t="s">
        <v>34</v>
      </c>
      <c r="Y159" s="29" t="s">
        <v>33</v>
      </c>
      <c r="Z159" s="30" t="s">
        <v>34</v>
      </c>
      <c r="AA159" s="29" t="s">
        <v>33</v>
      </c>
      <c r="AB159" s="30" t="s">
        <v>34</v>
      </c>
      <c r="AC159" s="29" t="s">
        <v>33</v>
      </c>
      <c r="AD159" s="30" t="s">
        <v>34</v>
      </c>
      <c r="AE159" s="29" t="s">
        <v>33</v>
      </c>
      <c r="AF159" s="30" t="s">
        <v>34</v>
      </c>
      <c r="AG159" s="29" t="s">
        <v>33</v>
      </c>
      <c r="AH159" s="30" t="s">
        <v>34</v>
      </c>
      <c r="AI159" s="29" t="s">
        <v>33</v>
      </c>
      <c r="AJ159" s="30" t="s">
        <v>34</v>
      </c>
      <c r="AK159" s="29" t="s">
        <v>33</v>
      </c>
      <c r="AL159" s="30" t="s">
        <v>34</v>
      </c>
      <c r="AM159" s="29" t="s">
        <v>33</v>
      </c>
      <c r="AN159" s="30" t="s">
        <v>34</v>
      </c>
      <c r="AO159" s="29" t="s">
        <v>33</v>
      </c>
      <c r="AP159" s="30" t="s">
        <v>34</v>
      </c>
      <c r="AQ159" s="29" t="s">
        <v>33</v>
      </c>
      <c r="AR159" s="50" t="s">
        <v>34</v>
      </c>
      <c r="AS159" s="402"/>
      <c r="AT159" s="404"/>
      <c r="AU159" s="402"/>
      <c r="AV159" s="404"/>
      <c r="AW159" s="399"/>
      <c r="AX159" s="402"/>
      <c r="AY159" s="402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X159" s="83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</row>
    <row r="160" spans="1:153" ht="16.149999999999999" customHeight="1" x14ac:dyDescent="0.2">
      <c r="A160" s="334" t="s">
        <v>97</v>
      </c>
      <c r="B160" s="335"/>
      <c r="C160" s="38">
        <f>SUM(+E160+G160+I160+K160+M160+O160+Q160+S160+U160+W160+Y160+AA160+AC160+AE160+AG160+AI160+AK160+AM160+AO160+AQ160)</f>
        <v>230</v>
      </c>
      <c r="D160" s="136">
        <f>SUM(+F160+H160+J160+L160+N160+P160+R160+T160+V160+X160+Z160+AB160+AD160+AF160+AH160+AJ160+AL160+AN160+AP160+AR160)</f>
        <v>0</v>
      </c>
      <c r="E160" s="60"/>
      <c r="F160" s="137"/>
      <c r="G160" s="60"/>
      <c r="H160" s="137"/>
      <c r="I160" s="60"/>
      <c r="J160" s="137"/>
      <c r="K160" s="60"/>
      <c r="L160" s="137"/>
      <c r="M160" s="60"/>
      <c r="N160" s="137"/>
      <c r="O160" s="1">
        <v>2</v>
      </c>
      <c r="P160" s="5"/>
      <c r="Q160" s="1">
        <v>19</v>
      </c>
      <c r="R160" s="5"/>
      <c r="S160" s="1">
        <v>48</v>
      </c>
      <c r="T160" s="5"/>
      <c r="U160" s="1">
        <v>65</v>
      </c>
      <c r="V160" s="5"/>
      <c r="W160" s="1">
        <v>45</v>
      </c>
      <c r="X160" s="5"/>
      <c r="Y160" s="1">
        <v>46</v>
      </c>
      <c r="Z160" s="5"/>
      <c r="AA160" s="1">
        <v>4</v>
      </c>
      <c r="AB160" s="5"/>
      <c r="AC160" s="1">
        <v>1</v>
      </c>
      <c r="AD160" s="5"/>
      <c r="AE160" s="1"/>
      <c r="AF160" s="5"/>
      <c r="AG160" s="1"/>
      <c r="AH160" s="5"/>
      <c r="AI160" s="60"/>
      <c r="AJ160" s="63"/>
      <c r="AK160" s="60"/>
      <c r="AL160" s="63"/>
      <c r="AM160" s="60"/>
      <c r="AN160" s="63"/>
      <c r="AO160" s="60"/>
      <c r="AP160" s="63"/>
      <c r="AQ160" s="60"/>
      <c r="AR160" s="201"/>
      <c r="AS160" s="202"/>
      <c r="AT160" s="42">
        <v>230</v>
      </c>
      <c r="AU160" s="138">
        <v>0</v>
      </c>
      <c r="AV160" s="18">
        <v>0</v>
      </c>
      <c r="AW160" s="7">
        <v>0</v>
      </c>
      <c r="AX160" s="9">
        <v>0</v>
      </c>
      <c r="AY160" s="18"/>
      <c r="AZ160" s="6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83"/>
      <c r="BM160" s="83"/>
      <c r="BN160" s="83"/>
      <c r="BO160" s="83"/>
      <c r="BX160" s="83"/>
      <c r="CA160" s="193" t="str">
        <f t="shared" ref="CA160:CA182" si="300">IF(C160&lt;   D160,"* El total de Reactivos NO DEBE ser superior al total de Procesados. ","")</f>
        <v/>
      </c>
      <c r="CB160" s="193" t="str">
        <f t="shared" ref="CB160:CB182" si="301">IF(C160&lt;&gt; AS160+ AT160,"* La suma de las columnas Sexo DEBE SER IGUAL a los Procesados. ","")</f>
        <v/>
      </c>
      <c r="CC160" s="193" t="str">
        <f t="shared" ref="CC160:CC182" si="302">IF(C160&lt;  AU160+ AV160,"* La suma de las columna Trans NO DEBE ser superior al total de Procesados. ","")</f>
        <v/>
      </c>
      <c r="CD160" s="193" t="str">
        <f t="shared" ref="CD160:CD182" si="303">IF(C160&lt;  AW160,"* La columna Pueblos Originarios NO DEBE ser superior al total de Procesados. ","")</f>
        <v/>
      </c>
      <c r="CE160" s="193" t="str">
        <f t="shared" ref="CE160:CE182" si="304">IF(C160&lt;  AX160,"* La columna Migrantes NO DEBE ser superior al total de Procesados. ","")</f>
        <v/>
      </c>
      <c r="CF160" s="193" t="str">
        <f t="shared" ref="CF160:CF182" si="305">IF((O160 + Q160) &lt;  AY160,"* La columna 14-18 AÑOS no puede ser mayor al total por grupo edad de 10 a 19 años. ","")</f>
        <v/>
      </c>
      <c r="CG160" s="194">
        <f t="shared" ref="CG160:CG182" si="306">IF(C160&lt;&gt; AS160+AT160,1,0)</f>
        <v>0</v>
      </c>
      <c r="CH160" s="194">
        <f t="shared" ref="CH160:CH182" si="307">IF(C160&lt;  AU160+AV160,1,0)</f>
        <v>0</v>
      </c>
      <c r="CI160" s="194">
        <f t="shared" ref="CI160:CI182" si="308">IF(C160&lt;  AW160,1,0)</f>
        <v>0</v>
      </c>
      <c r="CJ160" s="194">
        <f t="shared" ref="CJ160:CJ182" si="309">IF(C160&lt;  AX160,1,0)</f>
        <v>0</v>
      </c>
      <c r="CK160" s="194">
        <f t="shared" ref="CK160:CK182" si="310">IF((O160 + Q160) &lt;  AY160,1,0)</f>
        <v>0</v>
      </c>
      <c r="CL160" s="86"/>
      <c r="CM160" s="86"/>
      <c r="CN160" s="86"/>
      <c r="CO160" s="86"/>
      <c r="CP160" s="86"/>
      <c r="CQ160" s="86"/>
      <c r="CR160" s="86"/>
      <c r="CS160" s="86"/>
      <c r="CT160" s="86"/>
      <c r="DA160" s="193" t="str">
        <f t="shared" ref="DA160:DA182" si="311">IF(F160&gt; E160,"* Los exámenes Reactivos de Menor de 6 meses NO DEBEN ser mayor a los Exámenes Procesados de la misma edad. ","")</f>
        <v/>
      </c>
      <c r="DB160" s="193" t="str">
        <f t="shared" ref="DB160:DB182" si="312">IF(H160&gt; G160,"* Los exámenes Reactivos de 6 a 11 meses NO DEBEN ser mayor a los Exámenes Procesados de la misma edad. ","")</f>
        <v/>
      </c>
      <c r="DC160" s="193" t="str">
        <f t="shared" ref="DC160:DC182" si="313">IF(J160&gt; I160,"* Los exámenes Reactivos de 12 a 24 meses NO DEBEN ser mayor a los Exámenes Procesados de la misma edad. ","")</f>
        <v/>
      </c>
      <c r="DD160" s="193" t="str">
        <f t="shared" ref="DD160:DD182" si="314">IF(L160&gt; K160,"* Los exámenes Reactivos de 3 a 4 años NO DEBEN ser mayor a los Exámenes Procesados de la misma edad. ","")</f>
        <v/>
      </c>
      <c r="DE160" s="193" t="str">
        <f t="shared" ref="DE160:DE182" si="315">IF(N160&gt; M160,"* Los exámenes Reactivos de 5 a 9 años NO DEBEN ser mayor a los Exámenes Procesados de la misma edad. ","")</f>
        <v/>
      </c>
      <c r="DF160" s="193" t="str">
        <f t="shared" ref="DF160:DF182" si="316">IF(P160&gt; O160,"* Los exámenes Reactivos de 10 a 14 años NO DEBEN ser mayor a los Exámenes Procesados de la misma edad. ","")</f>
        <v/>
      </c>
      <c r="DG160" s="193" t="str">
        <f t="shared" ref="DG160:DG182" si="317">IF(R160&gt; Q160,"* Los exámenes Reactivos de 15 a 19 años NO DEBEN ser mayor a los Exámenes Procesados de la misma edad. ","")</f>
        <v/>
      </c>
      <c r="DH160" s="193" t="str">
        <f t="shared" ref="DH160:DH182" si="318">IF(T160&gt; S160,"* Los exámenes Reactivos de 20 a 24 años NO DEBEN ser mayor a los Exámenes Procesados de la misma edad. ","")</f>
        <v/>
      </c>
      <c r="DI160" s="193" t="str">
        <f t="shared" ref="DI160:DI182" si="319">IF(V160&gt; U160,"* Los exámenes Reactivos de 25 a 29 años NO DEBEN ser mayor a los Exámenes Procesados de la misma edad. ","")</f>
        <v/>
      </c>
      <c r="DJ160" s="193" t="str">
        <f t="shared" ref="DJ160:DJ182" si="320">IF(X160&gt; W160,"* Los exámenes Reactivos de 30 a 34 años NO DEBEN ser mayor a los Exámenes Procesados de la misma edad. ","")</f>
        <v/>
      </c>
      <c r="DK160" s="193" t="str">
        <f t="shared" ref="DK160:DK182" si="321">IF(Z160&gt; Y160,"* Los exámenes Reactivos de 35 a 39 años NO DEBEN ser mayor a los Exámenes Procesados de la misma edad. ","")</f>
        <v/>
      </c>
      <c r="DL160" s="193" t="str">
        <f t="shared" ref="DL160:DL182" si="322">IF(AB160&gt; AA160,"* Los exámenes Reactivos de 40 a 44 años NO DEBEN ser mayor a los Exámenes Procesados de la misma edad. ","")</f>
        <v/>
      </c>
      <c r="DM160" s="193" t="str">
        <f t="shared" ref="DM160:DM182" si="323">IF(AD160&gt; AC160,"* Los exámenes Reactivos de 45 a 49 años NO DEBEN ser mayor a los Exámenes Procesados de la misma edad. ","")</f>
        <v/>
      </c>
      <c r="DN160" s="193" t="str">
        <f t="shared" ref="DN160:DN182" si="324">IF(AF160&gt; AE160,"* Los exámenes Reactivos de 50 a 54 años NO DEBEN ser mayor a los Exámenes Procesados de la misma edad. ","")</f>
        <v/>
      </c>
      <c r="DO160" s="193" t="str">
        <f t="shared" ref="DO160:DO182" si="325">IF(AH160&gt; AG160,"* Los exámenes Reactivos de 55 a 59 años NO DEBEN ser mayor a los Exámenes Procesados de la misma edad. ","")</f>
        <v/>
      </c>
      <c r="DP160" s="193" t="str">
        <f t="shared" ref="DP160:DP182" si="326">IF(AJ160&gt; AI160,"* Los exámenes Reactivos de 60 a 64 años NO DEBEN ser mayor a los Exámenes Procesados de la misma edad. ","")</f>
        <v/>
      </c>
      <c r="DQ160" s="193" t="str">
        <f t="shared" ref="DQ160:DQ182" si="327">IF(AL160&gt; AK160,"* Los exámenes Reactivos de 65 a 69 años NO DEBEN ser mayor a los Exámenes Procesados de la misma edad. ","")</f>
        <v/>
      </c>
      <c r="DR160" s="193" t="str">
        <f t="shared" ref="DR160:DR182" si="328">IF(AN160&gt; AM160,"* Los exámenes Reactivos de 70 a 74 años NO DEBEN ser mayor a los Exámenes Procesados de la misma edad. ","")</f>
        <v/>
      </c>
      <c r="DS160" s="193" t="str">
        <f t="shared" ref="DS160:DS182" si="329">IF(AP160&gt; AO160,"* Los exámenes Reactivos de 75 a 79 años NO DEBEN ser mayor a los Exámenes Procesados de la misma edad. ","")</f>
        <v/>
      </c>
      <c r="DT160" s="193" t="str">
        <f t="shared" ref="DT160:DT182" si="330">IF(AR160&gt; AQ160,"* Los exámenes Reactivos de 80 y mas años NO DEBEN ser mayor a los Exámenes Procesados de la misma edad. ","")</f>
        <v/>
      </c>
      <c r="EA160" s="194">
        <f t="shared" ref="EA160:EA182" si="331">IF(F160&gt; E160,1,0)</f>
        <v>0</v>
      </c>
      <c r="EB160" s="194">
        <f t="shared" ref="EB160:EB182" si="332">IF(H160&gt; G160,1,0)</f>
        <v>0</v>
      </c>
      <c r="EC160" s="194">
        <f t="shared" ref="EC160:EC182" si="333">IF(J160&gt; I160,1,0)</f>
        <v>0</v>
      </c>
      <c r="ED160" s="194">
        <f t="shared" ref="ED160:ED182" si="334">IF(L160&gt; K160,1,0)</f>
        <v>0</v>
      </c>
      <c r="EE160" s="194">
        <f t="shared" ref="EE160:EE182" si="335">IF(N160&gt; M160,1,0)</f>
        <v>0</v>
      </c>
      <c r="EF160" s="194">
        <f t="shared" ref="EF160:EF182" si="336">IF(P160&gt; O160,1,0)</f>
        <v>0</v>
      </c>
      <c r="EG160" s="194">
        <f t="shared" ref="EG160:EG182" si="337">IF(R160&gt; Q160,1,0)</f>
        <v>0</v>
      </c>
      <c r="EH160" s="194">
        <f t="shared" ref="EH160:EH182" si="338">IF(T160&gt; S160,1,0)</f>
        <v>0</v>
      </c>
      <c r="EI160" s="194">
        <f t="shared" ref="EI160:EI182" si="339">IF(V160&gt; U160,1,0)</f>
        <v>0</v>
      </c>
      <c r="EJ160" s="194">
        <f t="shared" ref="EJ160:EJ182" si="340">IF(X160&gt; W160,1,0)</f>
        <v>0</v>
      </c>
      <c r="EK160" s="194">
        <f t="shared" ref="EK160:EK182" si="341">IF(Z160&gt; Y160,1,0)</f>
        <v>0</v>
      </c>
      <c r="EL160" s="194">
        <f t="shared" ref="EL160:EL182" si="342">IF(AB160&gt; AA160,1,0)</f>
        <v>0</v>
      </c>
      <c r="EM160" s="194">
        <f t="shared" ref="EM160:EM182" si="343">IF(AD160&gt; AC160,1,0)</f>
        <v>0</v>
      </c>
      <c r="EN160" s="194">
        <f t="shared" ref="EN160:EN182" si="344">IF(AF160&gt; AE160,1,0)</f>
        <v>0</v>
      </c>
      <c r="EO160" s="194">
        <f t="shared" ref="EO160:EO182" si="345">IF(AH160&gt; AG160,1,0)</f>
        <v>0</v>
      </c>
      <c r="EP160" s="194">
        <f t="shared" ref="EP160:EP182" si="346">IF(AJ160&gt; AI160,1,0)</f>
        <v>0</v>
      </c>
      <c r="EQ160" s="194">
        <f t="shared" ref="EQ160:EQ182" si="347">IF(AL160&gt; AK160,1,0)</f>
        <v>0</v>
      </c>
      <c r="ER160" s="194">
        <f t="shared" ref="ER160:ER182" si="348">IF(AN160&gt; AM160,1,0)</f>
        <v>0</v>
      </c>
      <c r="ES160" s="194">
        <f t="shared" ref="ES160:ES182" si="349">IF(AP160&gt; AO160,1,0)</f>
        <v>0</v>
      </c>
      <c r="ET160" s="194">
        <f t="shared" ref="ET160:ET182" si="350">IF(AR160&gt; AQ160,1,0)</f>
        <v>0</v>
      </c>
      <c r="EU160" s="194">
        <v>0</v>
      </c>
      <c r="EV160" s="86"/>
      <c r="EW160" s="86"/>
    </row>
    <row r="161" spans="1:153" ht="16.149999999999999" customHeight="1" x14ac:dyDescent="0.2">
      <c r="A161" s="336" t="s">
        <v>98</v>
      </c>
      <c r="B161" s="337"/>
      <c r="C161" s="39">
        <f t="shared" ref="C161:D182" si="351">SUM(+E161+G161+I161+K161+M161+O161+Q161+S161+U161+W161+Y161+AA161+AC161+AE161+AG161+AI161+AK161+AM161+AO161+AQ161)</f>
        <v>101</v>
      </c>
      <c r="D161" s="109">
        <f t="shared" si="351"/>
        <v>1</v>
      </c>
      <c r="E161" s="32"/>
      <c r="F161" s="49"/>
      <c r="G161" s="32"/>
      <c r="H161" s="49"/>
      <c r="I161" s="32"/>
      <c r="J161" s="49"/>
      <c r="K161" s="32"/>
      <c r="L161" s="49"/>
      <c r="M161" s="32"/>
      <c r="N161" s="49"/>
      <c r="O161" s="15">
        <v>1</v>
      </c>
      <c r="P161" s="37"/>
      <c r="Q161" s="15">
        <v>11</v>
      </c>
      <c r="R161" s="37"/>
      <c r="S161" s="15">
        <v>22</v>
      </c>
      <c r="T161" s="37"/>
      <c r="U161" s="15">
        <v>30</v>
      </c>
      <c r="V161" s="37"/>
      <c r="W161" s="15">
        <v>22</v>
      </c>
      <c r="X161" s="37"/>
      <c r="Y161" s="15">
        <v>13</v>
      </c>
      <c r="Z161" s="37">
        <v>1</v>
      </c>
      <c r="AA161" s="15">
        <v>2</v>
      </c>
      <c r="AB161" s="37"/>
      <c r="AC161" s="15"/>
      <c r="AD161" s="37"/>
      <c r="AE161" s="15"/>
      <c r="AF161" s="37"/>
      <c r="AG161" s="15"/>
      <c r="AH161" s="37"/>
      <c r="AI161" s="32"/>
      <c r="AJ161" s="53"/>
      <c r="AK161" s="32"/>
      <c r="AL161" s="53"/>
      <c r="AM161" s="32"/>
      <c r="AN161" s="53"/>
      <c r="AO161" s="32"/>
      <c r="AP161" s="53"/>
      <c r="AQ161" s="32"/>
      <c r="AR161" s="200"/>
      <c r="AS161" s="203"/>
      <c r="AT161" s="42">
        <v>101</v>
      </c>
      <c r="AU161" s="138">
        <v>0</v>
      </c>
      <c r="AV161" s="18">
        <v>0</v>
      </c>
      <c r="AW161" s="7">
        <v>0</v>
      </c>
      <c r="AX161" s="9">
        <v>0</v>
      </c>
      <c r="AY161" s="18"/>
      <c r="AZ161" s="6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83"/>
      <c r="BM161" s="83"/>
      <c r="BN161" s="83"/>
      <c r="BO161" s="83"/>
      <c r="BX161" s="83"/>
      <c r="CA161" s="193" t="str">
        <f t="shared" si="300"/>
        <v/>
      </c>
      <c r="CB161" s="193" t="str">
        <f t="shared" si="301"/>
        <v/>
      </c>
      <c r="CC161" s="193" t="str">
        <f t="shared" si="302"/>
        <v/>
      </c>
      <c r="CD161" s="193" t="str">
        <f t="shared" si="303"/>
        <v/>
      </c>
      <c r="CE161" s="193" t="str">
        <f t="shared" si="304"/>
        <v/>
      </c>
      <c r="CF161" s="193" t="str">
        <f t="shared" si="305"/>
        <v/>
      </c>
      <c r="CG161" s="194">
        <f t="shared" si="306"/>
        <v>0</v>
      </c>
      <c r="CH161" s="194">
        <f t="shared" si="307"/>
        <v>0</v>
      </c>
      <c r="CI161" s="194">
        <f t="shared" si="308"/>
        <v>0</v>
      </c>
      <c r="CJ161" s="194">
        <f t="shared" si="309"/>
        <v>0</v>
      </c>
      <c r="CK161" s="194">
        <f t="shared" si="310"/>
        <v>0</v>
      </c>
      <c r="CL161" s="86"/>
      <c r="CM161" s="86"/>
      <c r="CN161" s="86"/>
      <c r="CO161" s="86"/>
      <c r="CP161" s="86"/>
      <c r="CQ161" s="86"/>
      <c r="CR161" s="86"/>
      <c r="CS161" s="86"/>
      <c r="CT161" s="86"/>
      <c r="DA161" s="193" t="str">
        <f t="shared" si="311"/>
        <v/>
      </c>
      <c r="DB161" s="193" t="str">
        <f t="shared" si="312"/>
        <v/>
      </c>
      <c r="DC161" s="193" t="str">
        <f t="shared" si="313"/>
        <v/>
      </c>
      <c r="DD161" s="193" t="str">
        <f t="shared" si="314"/>
        <v/>
      </c>
      <c r="DE161" s="193" t="str">
        <f t="shared" si="315"/>
        <v/>
      </c>
      <c r="DF161" s="193" t="str">
        <f t="shared" si="316"/>
        <v/>
      </c>
      <c r="DG161" s="193" t="str">
        <f t="shared" si="317"/>
        <v/>
      </c>
      <c r="DH161" s="193" t="str">
        <f t="shared" si="318"/>
        <v/>
      </c>
      <c r="DI161" s="193" t="str">
        <f t="shared" si="319"/>
        <v/>
      </c>
      <c r="DJ161" s="193" t="str">
        <f t="shared" si="320"/>
        <v/>
      </c>
      <c r="DK161" s="193" t="str">
        <f t="shared" si="321"/>
        <v/>
      </c>
      <c r="DL161" s="193" t="str">
        <f t="shared" si="322"/>
        <v/>
      </c>
      <c r="DM161" s="193" t="str">
        <f t="shared" si="323"/>
        <v/>
      </c>
      <c r="DN161" s="193" t="str">
        <f t="shared" si="324"/>
        <v/>
      </c>
      <c r="DO161" s="193" t="str">
        <f t="shared" si="325"/>
        <v/>
      </c>
      <c r="DP161" s="193" t="str">
        <f t="shared" si="326"/>
        <v/>
      </c>
      <c r="DQ161" s="193" t="str">
        <f t="shared" si="327"/>
        <v/>
      </c>
      <c r="DR161" s="193" t="str">
        <f t="shared" si="328"/>
        <v/>
      </c>
      <c r="DS161" s="193" t="str">
        <f t="shared" si="329"/>
        <v/>
      </c>
      <c r="DT161" s="193" t="str">
        <f t="shared" si="330"/>
        <v/>
      </c>
      <c r="EA161" s="194">
        <f t="shared" si="331"/>
        <v>0</v>
      </c>
      <c r="EB161" s="194">
        <f t="shared" si="332"/>
        <v>0</v>
      </c>
      <c r="EC161" s="194">
        <f t="shared" si="333"/>
        <v>0</v>
      </c>
      <c r="ED161" s="194">
        <f t="shared" si="334"/>
        <v>0</v>
      </c>
      <c r="EE161" s="194">
        <f t="shared" si="335"/>
        <v>0</v>
      </c>
      <c r="EF161" s="194">
        <f t="shared" si="336"/>
        <v>0</v>
      </c>
      <c r="EG161" s="194">
        <f t="shared" si="337"/>
        <v>0</v>
      </c>
      <c r="EH161" s="194">
        <f t="shared" si="338"/>
        <v>0</v>
      </c>
      <c r="EI161" s="194">
        <f t="shared" si="339"/>
        <v>0</v>
      </c>
      <c r="EJ161" s="194">
        <f t="shared" si="340"/>
        <v>0</v>
      </c>
      <c r="EK161" s="194">
        <f t="shared" si="341"/>
        <v>0</v>
      </c>
      <c r="EL161" s="194">
        <f t="shared" si="342"/>
        <v>0</v>
      </c>
      <c r="EM161" s="194">
        <f t="shared" si="343"/>
        <v>0</v>
      </c>
      <c r="EN161" s="194">
        <f t="shared" si="344"/>
        <v>0</v>
      </c>
      <c r="EO161" s="194">
        <f t="shared" si="345"/>
        <v>0</v>
      </c>
      <c r="EP161" s="194">
        <f t="shared" si="346"/>
        <v>0</v>
      </c>
      <c r="EQ161" s="194">
        <f t="shared" si="347"/>
        <v>0</v>
      </c>
      <c r="ER161" s="194">
        <f t="shared" si="348"/>
        <v>0</v>
      </c>
      <c r="ES161" s="194">
        <f t="shared" si="349"/>
        <v>0</v>
      </c>
      <c r="ET161" s="194">
        <f t="shared" si="350"/>
        <v>0</v>
      </c>
      <c r="EU161" s="194">
        <v>0</v>
      </c>
      <c r="EV161" s="86"/>
      <c r="EW161" s="86"/>
    </row>
    <row r="162" spans="1:153" ht="16.149999999999999" customHeight="1" x14ac:dyDescent="0.2">
      <c r="A162" s="336" t="s">
        <v>99</v>
      </c>
      <c r="B162" s="337"/>
      <c r="C162" s="39">
        <f t="shared" si="351"/>
        <v>0</v>
      </c>
      <c r="D162" s="109">
        <f t="shared" si="351"/>
        <v>0</v>
      </c>
      <c r="E162" s="32"/>
      <c r="F162" s="49"/>
      <c r="G162" s="32"/>
      <c r="H162" s="49"/>
      <c r="I162" s="32"/>
      <c r="J162" s="49"/>
      <c r="K162" s="32"/>
      <c r="L162" s="49"/>
      <c r="M162" s="32"/>
      <c r="N162" s="49"/>
      <c r="O162" s="15"/>
      <c r="P162" s="37"/>
      <c r="Q162" s="7"/>
      <c r="R162" s="10"/>
      <c r="S162" s="7"/>
      <c r="T162" s="10"/>
      <c r="U162" s="7"/>
      <c r="V162" s="10"/>
      <c r="W162" s="7"/>
      <c r="X162" s="10"/>
      <c r="Y162" s="7"/>
      <c r="Z162" s="10"/>
      <c r="AA162" s="7"/>
      <c r="AB162" s="10"/>
      <c r="AC162" s="7"/>
      <c r="AD162" s="10"/>
      <c r="AE162" s="7"/>
      <c r="AF162" s="10"/>
      <c r="AG162" s="7"/>
      <c r="AH162" s="10"/>
      <c r="AI162" s="32"/>
      <c r="AJ162" s="53"/>
      <c r="AK162" s="32"/>
      <c r="AL162" s="53"/>
      <c r="AM162" s="32"/>
      <c r="AN162" s="53"/>
      <c r="AO162" s="32"/>
      <c r="AP162" s="53"/>
      <c r="AQ162" s="32"/>
      <c r="AR162" s="200"/>
      <c r="AS162" s="203"/>
      <c r="AT162" s="42"/>
      <c r="AU162" s="138"/>
      <c r="AV162" s="18"/>
      <c r="AW162" s="7"/>
      <c r="AX162" s="9"/>
      <c r="AY162" s="18"/>
      <c r="AZ162" s="6"/>
      <c r="BA162" s="99"/>
      <c r="BB162" s="99"/>
      <c r="BC162" s="99"/>
      <c r="BD162" s="99"/>
      <c r="BE162" s="99"/>
      <c r="BF162" s="99"/>
      <c r="BG162" s="99"/>
      <c r="BH162" s="99"/>
      <c r="BI162" s="99"/>
      <c r="BJ162" s="99"/>
      <c r="BK162" s="99"/>
      <c r="BL162" s="83"/>
      <c r="BM162" s="83"/>
      <c r="BN162" s="83"/>
      <c r="BO162" s="83"/>
      <c r="BX162" s="83"/>
      <c r="CA162" s="193" t="str">
        <f t="shared" si="300"/>
        <v/>
      </c>
      <c r="CB162" s="193" t="str">
        <f t="shared" si="301"/>
        <v/>
      </c>
      <c r="CC162" s="193" t="str">
        <f t="shared" si="302"/>
        <v/>
      </c>
      <c r="CD162" s="193" t="str">
        <f t="shared" si="303"/>
        <v/>
      </c>
      <c r="CE162" s="193" t="str">
        <f t="shared" si="304"/>
        <v/>
      </c>
      <c r="CF162" s="193" t="str">
        <f t="shared" si="305"/>
        <v/>
      </c>
      <c r="CG162" s="194">
        <f t="shared" si="306"/>
        <v>0</v>
      </c>
      <c r="CH162" s="194">
        <f t="shared" si="307"/>
        <v>0</v>
      </c>
      <c r="CI162" s="194">
        <f t="shared" si="308"/>
        <v>0</v>
      </c>
      <c r="CJ162" s="194">
        <f t="shared" si="309"/>
        <v>0</v>
      </c>
      <c r="CK162" s="194">
        <f t="shared" si="310"/>
        <v>0</v>
      </c>
      <c r="CL162" s="86"/>
      <c r="CM162" s="86"/>
      <c r="CN162" s="86"/>
      <c r="CO162" s="86"/>
      <c r="CP162" s="86"/>
      <c r="CQ162" s="86"/>
      <c r="CR162" s="86"/>
      <c r="CS162" s="86"/>
      <c r="CT162" s="86"/>
      <c r="DA162" s="193" t="str">
        <f t="shared" si="311"/>
        <v/>
      </c>
      <c r="DB162" s="193" t="str">
        <f t="shared" si="312"/>
        <v/>
      </c>
      <c r="DC162" s="193" t="str">
        <f t="shared" si="313"/>
        <v/>
      </c>
      <c r="DD162" s="193" t="str">
        <f t="shared" si="314"/>
        <v/>
      </c>
      <c r="DE162" s="193" t="str">
        <f t="shared" si="315"/>
        <v/>
      </c>
      <c r="DF162" s="193" t="str">
        <f t="shared" si="316"/>
        <v/>
      </c>
      <c r="DG162" s="193" t="str">
        <f t="shared" si="317"/>
        <v/>
      </c>
      <c r="DH162" s="193" t="str">
        <f t="shared" si="318"/>
        <v/>
      </c>
      <c r="DI162" s="193" t="str">
        <f t="shared" si="319"/>
        <v/>
      </c>
      <c r="DJ162" s="193" t="str">
        <f t="shared" si="320"/>
        <v/>
      </c>
      <c r="DK162" s="193" t="str">
        <f t="shared" si="321"/>
        <v/>
      </c>
      <c r="DL162" s="193" t="str">
        <f t="shared" si="322"/>
        <v/>
      </c>
      <c r="DM162" s="193" t="str">
        <f t="shared" si="323"/>
        <v/>
      </c>
      <c r="DN162" s="193" t="str">
        <f t="shared" si="324"/>
        <v/>
      </c>
      <c r="DO162" s="193" t="str">
        <f t="shared" si="325"/>
        <v/>
      </c>
      <c r="DP162" s="193" t="str">
        <f t="shared" si="326"/>
        <v/>
      </c>
      <c r="DQ162" s="193" t="str">
        <f t="shared" si="327"/>
        <v/>
      </c>
      <c r="DR162" s="193" t="str">
        <f t="shared" si="328"/>
        <v/>
      </c>
      <c r="DS162" s="193" t="str">
        <f t="shared" si="329"/>
        <v/>
      </c>
      <c r="DT162" s="193" t="str">
        <f t="shared" si="330"/>
        <v/>
      </c>
      <c r="EA162" s="194">
        <f t="shared" si="331"/>
        <v>0</v>
      </c>
      <c r="EB162" s="194">
        <f t="shared" si="332"/>
        <v>0</v>
      </c>
      <c r="EC162" s="194">
        <f t="shared" si="333"/>
        <v>0</v>
      </c>
      <c r="ED162" s="194">
        <f t="shared" si="334"/>
        <v>0</v>
      </c>
      <c r="EE162" s="194">
        <f t="shared" si="335"/>
        <v>0</v>
      </c>
      <c r="EF162" s="194">
        <f t="shared" si="336"/>
        <v>0</v>
      </c>
      <c r="EG162" s="194">
        <f t="shared" si="337"/>
        <v>0</v>
      </c>
      <c r="EH162" s="194">
        <f t="shared" si="338"/>
        <v>0</v>
      </c>
      <c r="EI162" s="194">
        <f t="shared" si="339"/>
        <v>0</v>
      </c>
      <c r="EJ162" s="194">
        <f t="shared" si="340"/>
        <v>0</v>
      </c>
      <c r="EK162" s="194">
        <f t="shared" si="341"/>
        <v>0</v>
      </c>
      <c r="EL162" s="194">
        <f t="shared" si="342"/>
        <v>0</v>
      </c>
      <c r="EM162" s="194">
        <f t="shared" si="343"/>
        <v>0</v>
      </c>
      <c r="EN162" s="194">
        <f t="shared" si="344"/>
        <v>0</v>
      </c>
      <c r="EO162" s="194">
        <f t="shared" si="345"/>
        <v>0</v>
      </c>
      <c r="EP162" s="194">
        <f t="shared" si="346"/>
        <v>0</v>
      </c>
      <c r="EQ162" s="194">
        <f t="shared" si="347"/>
        <v>0</v>
      </c>
      <c r="ER162" s="194">
        <f t="shared" si="348"/>
        <v>0</v>
      </c>
      <c r="ES162" s="194">
        <f t="shared" si="349"/>
        <v>0</v>
      </c>
      <c r="ET162" s="194">
        <f t="shared" si="350"/>
        <v>0</v>
      </c>
      <c r="EU162" s="194">
        <v>0</v>
      </c>
      <c r="EV162" s="86"/>
      <c r="EW162" s="86"/>
    </row>
    <row r="163" spans="1:153" ht="16.149999999999999" customHeight="1" x14ac:dyDescent="0.2">
      <c r="A163" s="336" t="s">
        <v>47</v>
      </c>
      <c r="B163" s="337"/>
      <c r="C163" s="39">
        <f t="shared" si="351"/>
        <v>4</v>
      </c>
      <c r="D163" s="139">
        <f t="shared" si="351"/>
        <v>0</v>
      </c>
      <c r="E163" s="32"/>
      <c r="F163" s="49"/>
      <c r="G163" s="32"/>
      <c r="H163" s="49"/>
      <c r="I163" s="32"/>
      <c r="J163" s="49"/>
      <c r="K163" s="32"/>
      <c r="L163" s="49"/>
      <c r="M163" s="32"/>
      <c r="N163" s="49"/>
      <c r="O163" s="32"/>
      <c r="P163" s="49"/>
      <c r="Q163" s="7"/>
      <c r="R163" s="10"/>
      <c r="S163" s="7"/>
      <c r="T163" s="10"/>
      <c r="U163" s="7"/>
      <c r="V163" s="10"/>
      <c r="W163" s="7">
        <v>1</v>
      </c>
      <c r="X163" s="10"/>
      <c r="Y163" s="7">
        <v>1</v>
      </c>
      <c r="Z163" s="10"/>
      <c r="AA163" s="7"/>
      <c r="AB163" s="10"/>
      <c r="AC163" s="7">
        <v>2</v>
      </c>
      <c r="AD163" s="10"/>
      <c r="AE163" s="7"/>
      <c r="AF163" s="10"/>
      <c r="AG163" s="7"/>
      <c r="AH163" s="10"/>
      <c r="AI163" s="7"/>
      <c r="AJ163" s="10"/>
      <c r="AK163" s="7"/>
      <c r="AL163" s="10"/>
      <c r="AM163" s="7"/>
      <c r="AN163" s="10"/>
      <c r="AO163" s="7"/>
      <c r="AP163" s="10"/>
      <c r="AQ163" s="7"/>
      <c r="AR163" s="27"/>
      <c r="AS163" s="18">
        <v>1</v>
      </c>
      <c r="AT163" s="64">
        <v>3</v>
      </c>
      <c r="AU163" s="138">
        <v>0</v>
      </c>
      <c r="AV163" s="18">
        <v>0</v>
      </c>
      <c r="AW163" s="7">
        <v>0</v>
      </c>
      <c r="AX163" s="9">
        <v>0</v>
      </c>
      <c r="AY163" s="18"/>
      <c r="AZ163" s="6"/>
      <c r="BA163" s="99"/>
      <c r="BB163" s="99"/>
      <c r="BC163" s="99"/>
      <c r="BD163" s="99"/>
      <c r="BE163" s="99"/>
      <c r="BF163" s="99"/>
      <c r="BG163" s="99"/>
      <c r="BH163" s="99"/>
      <c r="BI163" s="99"/>
      <c r="BJ163" s="99"/>
      <c r="BK163" s="99"/>
      <c r="BL163" s="83"/>
      <c r="BM163" s="83"/>
      <c r="BN163" s="83"/>
      <c r="BO163" s="83"/>
      <c r="BX163" s="83"/>
      <c r="CA163" s="193" t="str">
        <f t="shared" si="300"/>
        <v/>
      </c>
      <c r="CB163" s="193" t="str">
        <f t="shared" si="301"/>
        <v/>
      </c>
      <c r="CC163" s="193" t="str">
        <f t="shared" si="302"/>
        <v/>
      </c>
      <c r="CD163" s="193" t="str">
        <f t="shared" si="303"/>
        <v/>
      </c>
      <c r="CE163" s="193" t="str">
        <f t="shared" si="304"/>
        <v/>
      </c>
      <c r="CF163" s="193" t="str">
        <f t="shared" si="305"/>
        <v/>
      </c>
      <c r="CG163" s="194">
        <f t="shared" si="306"/>
        <v>0</v>
      </c>
      <c r="CH163" s="194">
        <f t="shared" si="307"/>
        <v>0</v>
      </c>
      <c r="CI163" s="194">
        <f t="shared" si="308"/>
        <v>0</v>
      </c>
      <c r="CJ163" s="194">
        <f t="shared" si="309"/>
        <v>0</v>
      </c>
      <c r="CK163" s="194">
        <f t="shared" si="310"/>
        <v>0</v>
      </c>
      <c r="CL163" s="86"/>
      <c r="CM163" s="86"/>
      <c r="CN163" s="86"/>
      <c r="CO163" s="86"/>
      <c r="CP163" s="86"/>
      <c r="CQ163" s="86"/>
      <c r="CR163" s="86"/>
      <c r="CS163" s="86"/>
      <c r="CT163" s="86"/>
      <c r="DA163" s="193" t="str">
        <f t="shared" si="311"/>
        <v/>
      </c>
      <c r="DB163" s="193" t="str">
        <f t="shared" si="312"/>
        <v/>
      </c>
      <c r="DC163" s="193" t="str">
        <f t="shared" si="313"/>
        <v/>
      </c>
      <c r="DD163" s="193" t="str">
        <f t="shared" si="314"/>
        <v/>
      </c>
      <c r="DE163" s="193" t="str">
        <f t="shared" si="315"/>
        <v/>
      </c>
      <c r="DF163" s="193" t="str">
        <f t="shared" si="316"/>
        <v/>
      </c>
      <c r="DG163" s="193" t="str">
        <f t="shared" si="317"/>
        <v/>
      </c>
      <c r="DH163" s="193" t="str">
        <f t="shared" si="318"/>
        <v/>
      </c>
      <c r="DI163" s="193" t="str">
        <f t="shared" si="319"/>
        <v/>
      </c>
      <c r="DJ163" s="193" t="str">
        <f t="shared" si="320"/>
        <v/>
      </c>
      <c r="DK163" s="193" t="str">
        <f t="shared" si="321"/>
        <v/>
      </c>
      <c r="DL163" s="193" t="str">
        <f t="shared" si="322"/>
        <v/>
      </c>
      <c r="DM163" s="193" t="str">
        <f t="shared" si="323"/>
        <v/>
      </c>
      <c r="DN163" s="193" t="str">
        <f t="shared" si="324"/>
        <v/>
      </c>
      <c r="DO163" s="193" t="str">
        <f t="shared" si="325"/>
        <v/>
      </c>
      <c r="DP163" s="193" t="str">
        <f t="shared" si="326"/>
        <v/>
      </c>
      <c r="DQ163" s="193" t="str">
        <f t="shared" si="327"/>
        <v/>
      </c>
      <c r="DR163" s="193" t="str">
        <f t="shared" si="328"/>
        <v/>
      </c>
      <c r="DS163" s="193" t="str">
        <f t="shared" si="329"/>
        <v/>
      </c>
      <c r="DT163" s="193" t="str">
        <f t="shared" si="330"/>
        <v/>
      </c>
      <c r="EA163" s="194">
        <f t="shared" si="331"/>
        <v>0</v>
      </c>
      <c r="EB163" s="194">
        <f t="shared" si="332"/>
        <v>0</v>
      </c>
      <c r="EC163" s="194">
        <f t="shared" si="333"/>
        <v>0</v>
      </c>
      <c r="ED163" s="194">
        <f t="shared" si="334"/>
        <v>0</v>
      </c>
      <c r="EE163" s="194">
        <f t="shared" si="335"/>
        <v>0</v>
      </c>
      <c r="EF163" s="194">
        <f t="shared" si="336"/>
        <v>0</v>
      </c>
      <c r="EG163" s="194">
        <f t="shared" si="337"/>
        <v>0</v>
      </c>
      <c r="EH163" s="194">
        <f t="shared" si="338"/>
        <v>0</v>
      </c>
      <c r="EI163" s="194">
        <f t="shared" si="339"/>
        <v>0</v>
      </c>
      <c r="EJ163" s="194">
        <f t="shared" si="340"/>
        <v>0</v>
      </c>
      <c r="EK163" s="194">
        <f t="shared" si="341"/>
        <v>0</v>
      </c>
      <c r="EL163" s="194">
        <f t="shared" si="342"/>
        <v>0</v>
      </c>
      <c r="EM163" s="194">
        <f t="shared" si="343"/>
        <v>0</v>
      </c>
      <c r="EN163" s="194">
        <f t="shared" si="344"/>
        <v>0</v>
      </c>
      <c r="EO163" s="194">
        <f t="shared" si="345"/>
        <v>0</v>
      </c>
      <c r="EP163" s="194">
        <f t="shared" si="346"/>
        <v>0</v>
      </c>
      <c r="EQ163" s="194">
        <f t="shared" si="347"/>
        <v>0</v>
      </c>
      <c r="ER163" s="194">
        <f t="shared" si="348"/>
        <v>0</v>
      </c>
      <c r="ES163" s="194">
        <f t="shared" si="349"/>
        <v>0</v>
      </c>
      <c r="ET163" s="194">
        <f t="shared" si="350"/>
        <v>0</v>
      </c>
      <c r="EU163" s="194">
        <v>0</v>
      </c>
      <c r="EV163" s="86"/>
      <c r="EW163" s="86"/>
    </row>
    <row r="164" spans="1:153" ht="16.149999999999999" customHeight="1" x14ac:dyDescent="0.2">
      <c r="A164" s="336" t="s">
        <v>53</v>
      </c>
      <c r="B164" s="337"/>
      <c r="C164" s="39">
        <f>SUM(+E164+G164+I164+K164+M164+O164+Q164+S164+U164+W164+Y164+AA164+AC164+AE164+AG164+AI164+AK164+AM164+AO164+AQ164)</f>
        <v>1</v>
      </c>
      <c r="D164" s="139">
        <f>SUM(+F164+H164+J164+L164+N164+P164+R164+T164+V164+X164+Z164+AB164+AD164+AF164+AH164+AJ164+AL164+AN164+AP164+AR164)</f>
        <v>0</v>
      </c>
      <c r="E164" s="7"/>
      <c r="F164" s="10"/>
      <c r="G164" s="7"/>
      <c r="H164" s="10"/>
      <c r="I164" s="7"/>
      <c r="J164" s="10"/>
      <c r="K164" s="7"/>
      <c r="L164" s="10"/>
      <c r="M164" s="7"/>
      <c r="N164" s="10"/>
      <c r="O164" s="7"/>
      <c r="P164" s="10"/>
      <c r="Q164" s="7"/>
      <c r="R164" s="10"/>
      <c r="S164" s="7">
        <v>1</v>
      </c>
      <c r="T164" s="10"/>
      <c r="U164" s="7"/>
      <c r="V164" s="10"/>
      <c r="W164" s="7"/>
      <c r="X164" s="10"/>
      <c r="Y164" s="7"/>
      <c r="Z164" s="10"/>
      <c r="AA164" s="7"/>
      <c r="AB164" s="10"/>
      <c r="AC164" s="7"/>
      <c r="AD164" s="10"/>
      <c r="AE164" s="7"/>
      <c r="AF164" s="10"/>
      <c r="AG164" s="7"/>
      <c r="AH164" s="10"/>
      <c r="AI164" s="7"/>
      <c r="AJ164" s="10"/>
      <c r="AK164" s="7"/>
      <c r="AL164" s="10"/>
      <c r="AM164" s="7"/>
      <c r="AN164" s="10"/>
      <c r="AO164" s="7"/>
      <c r="AP164" s="10"/>
      <c r="AQ164" s="7"/>
      <c r="AR164" s="27"/>
      <c r="AS164" s="18">
        <v>1</v>
      </c>
      <c r="AT164" s="64"/>
      <c r="AU164" s="65">
        <v>0</v>
      </c>
      <c r="AV164" s="18">
        <v>0</v>
      </c>
      <c r="AW164" s="7">
        <v>0</v>
      </c>
      <c r="AX164" s="9">
        <v>0</v>
      </c>
      <c r="AY164" s="18"/>
      <c r="AZ164" s="6"/>
      <c r="BA164" s="99"/>
      <c r="BB164" s="99"/>
      <c r="BC164" s="99"/>
      <c r="BD164" s="99"/>
      <c r="BE164" s="99"/>
      <c r="BF164" s="99"/>
      <c r="BG164" s="99"/>
      <c r="BH164" s="99"/>
      <c r="BI164" s="99"/>
      <c r="BJ164" s="99"/>
      <c r="BK164" s="99"/>
      <c r="BL164" s="83"/>
      <c r="BM164" s="83"/>
      <c r="BN164" s="83"/>
      <c r="BO164" s="83"/>
      <c r="BX164" s="83"/>
      <c r="CA164" s="193" t="str">
        <f t="shared" si="300"/>
        <v/>
      </c>
      <c r="CB164" s="193" t="str">
        <f t="shared" si="301"/>
        <v/>
      </c>
      <c r="CC164" s="193" t="str">
        <f t="shared" si="302"/>
        <v/>
      </c>
      <c r="CD164" s="193" t="str">
        <f t="shared" si="303"/>
        <v/>
      </c>
      <c r="CE164" s="193" t="str">
        <f t="shared" si="304"/>
        <v/>
      </c>
      <c r="CF164" s="193" t="str">
        <f t="shared" si="305"/>
        <v/>
      </c>
      <c r="CG164" s="194">
        <f t="shared" si="306"/>
        <v>0</v>
      </c>
      <c r="CH164" s="194">
        <f t="shared" si="307"/>
        <v>0</v>
      </c>
      <c r="CI164" s="194">
        <f t="shared" si="308"/>
        <v>0</v>
      </c>
      <c r="CJ164" s="194">
        <f t="shared" si="309"/>
        <v>0</v>
      </c>
      <c r="CK164" s="194">
        <f t="shared" si="310"/>
        <v>0</v>
      </c>
      <c r="CL164" s="86"/>
      <c r="CM164" s="86"/>
      <c r="CN164" s="86"/>
      <c r="CO164" s="86"/>
      <c r="CP164" s="86"/>
      <c r="CQ164" s="86"/>
      <c r="CR164" s="86"/>
      <c r="CS164" s="86"/>
      <c r="CT164" s="86"/>
      <c r="DA164" s="193" t="str">
        <f t="shared" si="311"/>
        <v/>
      </c>
      <c r="DB164" s="193" t="str">
        <f t="shared" si="312"/>
        <v/>
      </c>
      <c r="DC164" s="193" t="str">
        <f t="shared" si="313"/>
        <v/>
      </c>
      <c r="DD164" s="193" t="str">
        <f t="shared" si="314"/>
        <v/>
      </c>
      <c r="DE164" s="193" t="str">
        <f t="shared" si="315"/>
        <v/>
      </c>
      <c r="DF164" s="193" t="str">
        <f t="shared" si="316"/>
        <v/>
      </c>
      <c r="DG164" s="193" t="str">
        <f t="shared" si="317"/>
        <v/>
      </c>
      <c r="DH164" s="193" t="str">
        <f t="shared" si="318"/>
        <v/>
      </c>
      <c r="DI164" s="193" t="str">
        <f t="shared" si="319"/>
        <v/>
      </c>
      <c r="DJ164" s="193" t="str">
        <f t="shared" si="320"/>
        <v/>
      </c>
      <c r="DK164" s="193" t="str">
        <f t="shared" si="321"/>
        <v/>
      </c>
      <c r="DL164" s="193" t="str">
        <f t="shared" si="322"/>
        <v/>
      </c>
      <c r="DM164" s="193" t="str">
        <f t="shared" si="323"/>
        <v/>
      </c>
      <c r="DN164" s="193" t="str">
        <f t="shared" si="324"/>
        <v/>
      </c>
      <c r="DO164" s="193" t="str">
        <f t="shared" si="325"/>
        <v/>
      </c>
      <c r="DP164" s="193" t="str">
        <f t="shared" si="326"/>
        <v/>
      </c>
      <c r="DQ164" s="193" t="str">
        <f t="shared" si="327"/>
        <v/>
      </c>
      <c r="DR164" s="193" t="str">
        <f t="shared" si="328"/>
        <v/>
      </c>
      <c r="DS164" s="193" t="str">
        <f t="shared" si="329"/>
        <v/>
      </c>
      <c r="DT164" s="193" t="str">
        <f t="shared" si="330"/>
        <v/>
      </c>
      <c r="EA164" s="194">
        <f t="shared" si="331"/>
        <v>0</v>
      </c>
      <c r="EB164" s="194">
        <f t="shared" si="332"/>
        <v>0</v>
      </c>
      <c r="EC164" s="194">
        <f t="shared" si="333"/>
        <v>0</v>
      </c>
      <c r="ED164" s="194">
        <f t="shared" si="334"/>
        <v>0</v>
      </c>
      <c r="EE164" s="194">
        <f t="shared" si="335"/>
        <v>0</v>
      </c>
      <c r="EF164" s="194">
        <f t="shared" si="336"/>
        <v>0</v>
      </c>
      <c r="EG164" s="194">
        <f t="shared" si="337"/>
        <v>0</v>
      </c>
      <c r="EH164" s="194">
        <f t="shared" si="338"/>
        <v>0</v>
      </c>
      <c r="EI164" s="194">
        <f t="shared" si="339"/>
        <v>0</v>
      </c>
      <c r="EJ164" s="194">
        <f t="shared" si="340"/>
        <v>0</v>
      </c>
      <c r="EK164" s="194">
        <f t="shared" si="341"/>
        <v>0</v>
      </c>
      <c r="EL164" s="194">
        <f t="shared" si="342"/>
        <v>0</v>
      </c>
      <c r="EM164" s="194">
        <f t="shared" si="343"/>
        <v>0</v>
      </c>
      <c r="EN164" s="194">
        <f t="shared" si="344"/>
        <v>0</v>
      </c>
      <c r="EO164" s="194">
        <f t="shared" si="345"/>
        <v>0</v>
      </c>
      <c r="EP164" s="194">
        <f t="shared" si="346"/>
        <v>0</v>
      </c>
      <c r="EQ164" s="194">
        <f t="shared" si="347"/>
        <v>0</v>
      </c>
      <c r="ER164" s="194">
        <f t="shared" si="348"/>
        <v>0</v>
      </c>
      <c r="ES164" s="194">
        <f t="shared" si="349"/>
        <v>0</v>
      </c>
      <c r="ET164" s="194">
        <f t="shared" si="350"/>
        <v>0</v>
      </c>
      <c r="EU164" s="194">
        <v>0</v>
      </c>
      <c r="EV164" s="86"/>
      <c r="EW164" s="86"/>
    </row>
    <row r="165" spans="1:153" ht="16.149999999999999" customHeight="1" x14ac:dyDescent="0.2">
      <c r="A165" s="336" t="s">
        <v>100</v>
      </c>
      <c r="B165" s="337"/>
      <c r="C165" s="39">
        <f t="shared" si="351"/>
        <v>34</v>
      </c>
      <c r="D165" s="109">
        <f t="shared" si="351"/>
        <v>0</v>
      </c>
      <c r="E165" s="7"/>
      <c r="F165" s="10"/>
      <c r="G165" s="7"/>
      <c r="H165" s="10"/>
      <c r="I165" s="7"/>
      <c r="J165" s="10"/>
      <c r="K165" s="7"/>
      <c r="L165" s="10"/>
      <c r="M165" s="7"/>
      <c r="N165" s="10"/>
      <c r="O165" s="7"/>
      <c r="P165" s="10"/>
      <c r="Q165" s="7">
        <v>5</v>
      </c>
      <c r="R165" s="10"/>
      <c r="S165" s="7">
        <v>3</v>
      </c>
      <c r="T165" s="10"/>
      <c r="U165" s="7">
        <v>4</v>
      </c>
      <c r="V165" s="10"/>
      <c r="W165" s="7">
        <v>6</v>
      </c>
      <c r="X165" s="10"/>
      <c r="Y165" s="7">
        <v>4</v>
      </c>
      <c r="Z165" s="10"/>
      <c r="AA165" s="7">
        <v>2</v>
      </c>
      <c r="AB165" s="10"/>
      <c r="AC165" s="7">
        <v>4</v>
      </c>
      <c r="AD165" s="10"/>
      <c r="AE165" s="7">
        <v>3</v>
      </c>
      <c r="AF165" s="10"/>
      <c r="AG165" s="7">
        <v>2</v>
      </c>
      <c r="AH165" s="10"/>
      <c r="AI165" s="7">
        <v>1</v>
      </c>
      <c r="AJ165" s="10"/>
      <c r="AK165" s="7"/>
      <c r="AL165" s="10"/>
      <c r="AM165" s="7"/>
      <c r="AN165" s="10"/>
      <c r="AO165" s="7"/>
      <c r="AP165" s="10"/>
      <c r="AQ165" s="7"/>
      <c r="AR165" s="27"/>
      <c r="AS165" s="18">
        <v>24</v>
      </c>
      <c r="AT165" s="64">
        <v>10</v>
      </c>
      <c r="AU165" s="138">
        <v>0</v>
      </c>
      <c r="AV165" s="18">
        <v>0</v>
      </c>
      <c r="AW165" s="7">
        <v>0</v>
      </c>
      <c r="AX165" s="9">
        <v>0</v>
      </c>
      <c r="AY165" s="18"/>
      <c r="AZ165" s="6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83"/>
      <c r="BM165" s="83"/>
      <c r="BN165" s="83"/>
      <c r="BO165" s="83"/>
      <c r="BX165" s="83"/>
      <c r="CA165" s="193" t="str">
        <f t="shared" si="300"/>
        <v/>
      </c>
      <c r="CB165" s="193" t="str">
        <f t="shared" si="301"/>
        <v/>
      </c>
      <c r="CC165" s="193" t="str">
        <f t="shared" si="302"/>
        <v/>
      </c>
      <c r="CD165" s="193" t="str">
        <f t="shared" si="303"/>
        <v/>
      </c>
      <c r="CE165" s="193" t="str">
        <f t="shared" si="304"/>
        <v/>
      </c>
      <c r="CF165" s="193" t="str">
        <f t="shared" si="305"/>
        <v/>
      </c>
      <c r="CG165" s="194">
        <f t="shared" si="306"/>
        <v>0</v>
      </c>
      <c r="CH165" s="194">
        <f t="shared" si="307"/>
        <v>0</v>
      </c>
      <c r="CI165" s="194">
        <f t="shared" si="308"/>
        <v>0</v>
      </c>
      <c r="CJ165" s="194">
        <f t="shared" si="309"/>
        <v>0</v>
      </c>
      <c r="CK165" s="194">
        <f t="shared" si="310"/>
        <v>0</v>
      </c>
      <c r="CL165" s="86"/>
      <c r="CM165" s="86"/>
      <c r="CN165" s="86"/>
      <c r="CO165" s="86"/>
      <c r="CP165" s="86"/>
      <c r="CQ165" s="86"/>
      <c r="CR165" s="86"/>
      <c r="CS165" s="86"/>
      <c r="CT165" s="86"/>
      <c r="DA165" s="193" t="str">
        <f t="shared" si="311"/>
        <v/>
      </c>
      <c r="DB165" s="193" t="str">
        <f t="shared" si="312"/>
        <v/>
      </c>
      <c r="DC165" s="193" t="str">
        <f t="shared" si="313"/>
        <v/>
      </c>
      <c r="DD165" s="193" t="str">
        <f t="shared" si="314"/>
        <v/>
      </c>
      <c r="DE165" s="193" t="str">
        <f t="shared" si="315"/>
        <v/>
      </c>
      <c r="DF165" s="193" t="str">
        <f t="shared" si="316"/>
        <v/>
      </c>
      <c r="DG165" s="193" t="str">
        <f t="shared" si="317"/>
        <v/>
      </c>
      <c r="DH165" s="193" t="str">
        <f t="shared" si="318"/>
        <v/>
      </c>
      <c r="DI165" s="193" t="str">
        <f t="shared" si="319"/>
        <v/>
      </c>
      <c r="DJ165" s="193" t="str">
        <f t="shared" si="320"/>
        <v/>
      </c>
      <c r="DK165" s="193" t="str">
        <f t="shared" si="321"/>
        <v/>
      </c>
      <c r="DL165" s="193" t="str">
        <f t="shared" si="322"/>
        <v/>
      </c>
      <c r="DM165" s="193" t="str">
        <f t="shared" si="323"/>
        <v/>
      </c>
      <c r="DN165" s="193" t="str">
        <f t="shared" si="324"/>
        <v/>
      </c>
      <c r="DO165" s="193" t="str">
        <f t="shared" si="325"/>
        <v/>
      </c>
      <c r="DP165" s="193" t="str">
        <f t="shared" si="326"/>
        <v/>
      </c>
      <c r="DQ165" s="193" t="str">
        <f t="shared" si="327"/>
        <v/>
      </c>
      <c r="DR165" s="193" t="str">
        <f t="shared" si="328"/>
        <v/>
      </c>
      <c r="DS165" s="193" t="str">
        <f t="shared" si="329"/>
        <v/>
      </c>
      <c r="DT165" s="193" t="str">
        <f t="shared" si="330"/>
        <v/>
      </c>
      <c r="EA165" s="194">
        <f t="shared" si="331"/>
        <v>0</v>
      </c>
      <c r="EB165" s="194">
        <f t="shared" si="332"/>
        <v>0</v>
      </c>
      <c r="EC165" s="194">
        <f t="shared" si="333"/>
        <v>0</v>
      </c>
      <c r="ED165" s="194">
        <f t="shared" si="334"/>
        <v>0</v>
      </c>
      <c r="EE165" s="194">
        <f t="shared" si="335"/>
        <v>0</v>
      </c>
      <c r="EF165" s="194">
        <f t="shared" si="336"/>
        <v>0</v>
      </c>
      <c r="EG165" s="194">
        <f t="shared" si="337"/>
        <v>0</v>
      </c>
      <c r="EH165" s="194">
        <f t="shared" si="338"/>
        <v>0</v>
      </c>
      <c r="EI165" s="194">
        <f t="shared" si="339"/>
        <v>0</v>
      </c>
      <c r="EJ165" s="194">
        <f t="shared" si="340"/>
        <v>0</v>
      </c>
      <c r="EK165" s="194">
        <f t="shared" si="341"/>
        <v>0</v>
      </c>
      <c r="EL165" s="194">
        <f t="shared" si="342"/>
        <v>0</v>
      </c>
      <c r="EM165" s="194">
        <f t="shared" si="343"/>
        <v>0</v>
      </c>
      <c r="EN165" s="194">
        <f t="shared" si="344"/>
        <v>0</v>
      </c>
      <c r="EO165" s="194">
        <f t="shared" si="345"/>
        <v>0</v>
      </c>
      <c r="EP165" s="194">
        <f t="shared" si="346"/>
        <v>0</v>
      </c>
      <c r="EQ165" s="194">
        <f t="shared" si="347"/>
        <v>0</v>
      </c>
      <c r="ER165" s="194">
        <f t="shared" si="348"/>
        <v>0</v>
      </c>
      <c r="ES165" s="194">
        <f t="shared" si="349"/>
        <v>0</v>
      </c>
      <c r="ET165" s="194">
        <f t="shared" si="350"/>
        <v>0</v>
      </c>
      <c r="EU165" s="194">
        <v>0</v>
      </c>
      <c r="EV165" s="86"/>
      <c r="EW165" s="86"/>
    </row>
    <row r="166" spans="1:153" ht="26.25" customHeight="1" x14ac:dyDescent="0.2">
      <c r="A166" s="352" t="s">
        <v>101</v>
      </c>
      <c r="B166" s="353"/>
      <c r="C166" s="39">
        <f>SUM(+E166+G166+I166+K166+M166+O166+Q166+S166+U166+W166+Y166+AA166+AC166+AE166+AG166+AI166+AK166+AM166+AO166+AQ166)</f>
        <v>35</v>
      </c>
      <c r="D166" s="109">
        <f>SUM(+F166+H166+J166+L166+N166+P166+R166+T166+V166+X166+Z166+AB166+AD166+AF166+AH166+AJ166+AL166+AN166+AP166+AR166)</f>
        <v>0</v>
      </c>
      <c r="E166" s="32"/>
      <c r="F166" s="49"/>
      <c r="G166" s="32"/>
      <c r="H166" s="49"/>
      <c r="I166" s="32"/>
      <c r="J166" s="49"/>
      <c r="K166" s="32"/>
      <c r="L166" s="49"/>
      <c r="M166" s="32"/>
      <c r="N166" s="49"/>
      <c r="O166" s="7"/>
      <c r="P166" s="10"/>
      <c r="Q166" s="7">
        <v>5</v>
      </c>
      <c r="R166" s="10"/>
      <c r="S166" s="7">
        <v>12</v>
      </c>
      <c r="T166" s="10"/>
      <c r="U166" s="7">
        <v>3</v>
      </c>
      <c r="V166" s="10"/>
      <c r="W166" s="7">
        <v>4</v>
      </c>
      <c r="X166" s="10"/>
      <c r="Y166" s="7">
        <v>3</v>
      </c>
      <c r="Z166" s="10"/>
      <c r="AA166" s="7">
        <v>3</v>
      </c>
      <c r="AB166" s="10"/>
      <c r="AC166" s="7">
        <v>1</v>
      </c>
      <c r="AD166" s="10"/>
      <c r="AE166" s="7">
        <v>3</v>
      </c>
      <c r="AF166" s="10"/>
      <c r="AG166" s="7">
        <v>1</v>
      </c>
      <c r="AH166" s="10"/>
      <c r="AI166" s="7"/>
      <c r="AJ166" s="10"/>
      <c r="AK166" s="7"/>
      <c r="AL166" s="10"/>
      <c r="AM166" s="7"/>
      <c r="AN166" s="10"/>
      <c r="AO166" s="7"/>
      <c r="AP166" s="10"/>
      <c r="AQ166" s="7"/>
      <c r="AR166" s="27"/>
      <c r="AS166" s="18"/>
      <c r="AT166" s="42">
        <v>35</v>
      </c>
      <c r="AU166" s="138">
        <v>0</v>
      </c>
      <c r="AV166" s="18">
        <v>0</v>
      </c>
      <c r="AW166" s="7">
        <v>0</v>
      </c>
      <c r="AX166" s="9">
        <v>0</v>
      </c>
      <c r="AY166" s="8"/>
      <c r="AZ166" s="6"/>
      <c r="BA166" s="99"/>
      <c r="BB166" s="99"/>
      <c r="BC166" s="99"/>
      <c r="BD166" s="99"/>
      <c r="BE166" s="99"/>
      <c r="BF166" s="99"/>
      <c r="BG166" s="99"/>
      <c r="BH166" s="99"/>
      <c r="BI166" s="99"/>
      <c r="BJ166" s="99"/>
      <c r="BK166" s="99"/>
      <c r="BL166" s="83"/>
      <c r="BM166" s="83"/>
      <c r="BN166" s="83"/>
      <c r="BO166" s="83"/>
      <c r="BX166" s="83"/>
      <c r="CA166" s="193" t="str">
        <f t="shared" si="300"/>
        <v/>
      </c>
      <c r="CB166" s="193" t="str">
        <f t="shared" si="301"/>
        <v/>
      </c>
      <c r="CC166" s="193" t="str">
        <f t="shared" si="302"/>
        <v/>
      </c>
      <c r="CD166" s="193" t="str">
        <f t="shared" si="303"/>
        <v/>
      </c>
      <c r="CE166" s="193" t="str">
        <f t="shared" si="304"/>
        <v/>
      </c>
      <c r="CF166" s="193" t="str">
        <f t="shared" si="305"/>
        <v/>
      </c>
      <c r="CG166" s="194">
        <f t="shared" si="306"/>
        <v>0</v>
      </c>
      <c r="CH166" s="194">
        <f t="shared" si="307"/>
        <v>0</v>
      </c>
      <c r="CI166" s="194">
        <f t="shared" si="308"/>
        <v>0</v>
      </c>
      <c r="CJ166" s="194">
        <f t="shared" si="309"/>
        <v>0</v>
      </c>
      <c r="CK166" s="194">
        <f t="shared" si="310"/>
        <v>0</v>
      </c>
      <c r="CL166" s="86"/>
      <c r="CM166" s="86"/>
      <c r="CN166" s="86"/>
      <c r="CO166" s="86"/>
      <c r="CP166" s="86"/>
      <c r="CQ166" s="86"/>
      <c r="CR166" s="86"/>
      <c r="CS166" s="86"/>
      <c r="CT166" s="86"/>
      <c r="DA166" s="193" t="str">
        <f t="shared" si="311"/>
        <v/>
      </c>
      <c r="DB166" s="193" t="str">
        <f t="shared" si="312"/>
        <v/>
      </c>
      <c r="DC166" s="193" t="str">
        <f t="shared" si="313"/>
        <v/>
      </c>
      <c r="DD166" s="193" t="str">
        <f t="shared" si="314"/>
        <v/>
      </c>
      <c r="DE166" s="193" t="str">
        <f t="shared" si="315"/>
        <v/>
      </c>
      <c r="DF166" s="193" t="str">
        <f t="shared" si="316"/>
        <v/>
      </c>
      <c r="DG166" s="193" t="str">
        <f t="shared" si="317"/>
        <v/>
      </c>
      <c r="DH166" s="193" t="str">
        <f t="shared" si="318"/>
        <v/>
      </c>
      <c r="DI166" s="193" t="str">
        <f t="shared" si="319"/>
        <v/>
      </c>
      <c r="DJ166" s="193" t="str">
        <f t="shared" si="320"/>
        <v/>
      </c>
      <c r="DK166" s="193" t="str">
        <f t="shared" si="321"/>
        <v/>
      </c>
      <c r="DL166" s="193" t="str">
        <f t="shared" si="322"/>
        <v/>
      </c>
      <c r="DM166" s="193" t="str">
        <f t="shared" si="323"/>
        <v/>
      </c>
      <c r="DN166" s="193" t="str">
        <f t="shared" si="324"/>
        <v/>
      </c>
      <c r="DO166" s="193" t="str">
        <f t="shared" si="325"/>
        <v/>
      </c>
      <c r="DP166" s="193" t="str">
        <f t="shared" si="326"/>
        <v/>
      </c>
      <c r="DQ166" s="193" t="str">
        <f t="shared" si="327"/>
        <v/>
      </c>
      <c r="DR166" s="193" t="str">
        <f t="shared" si="328"/>
        <v/>
      </c>
      <c r="DS166" s="193" t="str">
        <f t="shared" si="329"/>
        <v/>
      </c>
      <c r="DT166" s="193" t="str">
        <f t="shared" si="330"/>
        <v/>
      </c>
      <c r="EA166" s="194">
        <f t="shared" si="331"/>
        <v>0</v>
      </c>
      <c r="EB166" s="194">
        <f t="shared" si="332"/>
        <v>0</v>
      </c>
      <c r="EC166" s="194">
        <f t="shared" si="333"/>
        <v>0</v>
      </c>
      <c r="ED166" s="194">
        <f t="shared" si="334"/>
        <v>0</v>
      </c>
      <c r="EE166" s="194">
        <f t="shared" si="335"/>
        <v>0</v>
      </c>
      <c r="EF166" s="194">
        <f t="shared" si="336"/>
        <v>0</v>
      </c>
      <c r="EG166" s="194">
        <f t="shared" si="337"/>
        <v>0</v>
      </c>
      <c r="EH166" s="194">
        <f t="shared" si="338"/>
        <v>0</v>
      </c>
      <c r="EI166" s="194">
        <f t="shared" si="339"/>
        <v>0</v>
      </c>
      <c r="EJ166" s="194">
        <f t="shared" si="340"/>
        <v>0</v>
      </c>
      <c r="EK166" s="194">
        <f t="shared" si="341"/>
        <v>0</v>
      </c>
      <c r="EL166" s="194">
        <f t="shared" si="342"/>
        <v>0</v>
      </c>
      <c r="EM166" s="194">
        <f t="shared" si="343"/>
        <v>0</v>
      </c>
      <c r="EN166" s="194">
        <f t="shared" si="344"/>
        <v>0</v>
      </c>
      <c r="EO166" s="194">
        <f t="shared" si="345"/>
        <v>0</v>
      </c>
      <c r="EP166" s="194">
        <f t="shared" si="346"/>
        <v>0</v>
      </c>
      <c r="EQ166" s="194">
        <f t="shared" si="347"/>
        <v>0</v>
      </c>
      <c r="ER166" s="194">
        <f t="shared" si="348"/>
        <v>0</v>
      </c>
      <c r="ES166" s="194">
        <f t="shared" si="349"/>
        <v>0</v>
      </c>
      <c r="ET166" s="194">
        <f t="shared" si="350"/>
        <v>0</v>
      </c>
      <c r="EU166" s="194">
        <v>0</v>
      </c>
      <c r="EV166" s="86"/>
      <c r="EW166" s="86"/>
    </row>
    <row r="167" spans="1:153" ht="16.149999999999999" customHeight="1" x14ac:dyDescent="0.2">
      <c r="A167" s="336" t="s">
        <v>50</v>
      </c>
      <c r="B167" s="337"/>
      <c r="C167" s="39">
        <f t="shared" si="351"/>
        <v>13</v>
      </c>
      <c r="D167" s="139">
        <f t="shared" si="351"/>
        <v>1</v>
      </c>
      <c r="E167" s="32"/>
      <c r="F167" s="49"/>
      <c r="G167" s="32"/>
      <c r="H167" s="49"/>
      <c r="I167" s="32"/>
      <c r="J167" s="49"/>
      <c r="K167" s="32"/>
      <c r="L167" s="49"/>
      <c r="M167" s="32"/>
      <c r="N167" s="49"/>
      <c r="O167" s="32"/>
      <c r="P167" s="49"/>
      <c r="Q167" s="7"/>
      <c r="R167" s="10"/>
      <c r="S167" s="7">
        <v>1</v>
      </c>
      <c r="T167" s="10">
        <v>1</v>
      </c>
      <c r="U167" s="7">
        <v>3</v>
      </c>
      <c r="V167" s="10"/>
      <c r="W167" s="7">
        <v>3</v>
      </c>
      <c r="X167" s="10"/>
      <c r="Y167" s="7">
        <v>1</v>
      </c>
      <c r="Z167" s="10"/>
      <c r="AA167" s="7">
        <v>1</v>
      </c>
      <c r="AB167" s="10"/>
      <c r="AC167" s="7">
        <v>1</v>
      </c>
      <c r="AD167" s="10"/>
      <c r="AE167" s="7">
        <v>3</v>
      </c>
      <c r="AF167" s="10"/>
      <c r="AG167" s="7"/>
      <c r="AH167" s="10"/>
      <c r="AI167" s="7"/>
      <c r="AJ167" s="10"/>
      <c r="AK167" s="7"/>
      <c r="AL167" s="10"/>
      <c r="AM167" s="7"/>
      <c r="AN167" s="10"/>
      <c r="AO167" s="7"/>
      <c r="AP167" s="10"/>
      <c r="AQ167" s="7"/>
      <c r="AR167" s="27"/>
      <c r="AS167" s="18">
        <v>7</v>
      </c>
      <c r="AT167" s="42">
        <v>6</v>
      </c>
      <c r="AU167" s="138">
        <v>0</v>
      </c>
      <c r="AV167" s="18">
        <v>0</v>
      </c>
      <c r="AW167" s="7">
        <v>0</v>
      </c>
      <c r="AX167" s="9">
        <v>0</v>
      </c>
      <c r="AY167" s="18"/>
      <c r="AZ167" s="6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83"/>
      <c r="BM167" s="83"/>
      <c r="BN167" s="83"/>
      <c r="BO167" s="83"/>
      <c r="BX167" s="83"/>
      <c r="CA167" s="193" t="str">
        <f t="shared" si="300"/>
        <v/>
      </c>
      <c r="CB167" s="193" t="str">
        <f t="shared" si="301"/>
        <v/>
      </c>
      <c r="CC167" s="193" t="str">
        <f t="shared" si="302"/>
        <v/>
      </c>
      <c r="CD167" s="193" t="str">
        <f t="shared" si="303"/>
        <v/>
      </c>
      <c r="CE167" s="193" t="str">
        <f t="shared" si="304"/>
        <v/>
      </c>
      <c r="CF167" s="193" t="str">
        <f t="shared" si="305"/>
        <v/>
      </c>
      <c r="CG167" s="194">
        <f t="shared" si="306"/>
        <v>0</v>
      </c>
      <c r="CH167" s="194">
        <f t="shared" si="307"/>
        <v>0</v>
      </c>
      <c r="CI167" s="194">
        <f t="shared" si="308"/>
        <v>0</v>
      </c>
      <c r="CJ167" s="194">
        <f t="shared" si="309"/>
        <v>0</v>
      </c>
      <c r="CK167" s="194">
        <f t="shared" si="310"/>
        <v>0</v>
      </c>
      <c r="CL167" s="86"/>
      <c r="CM167" s="86"/>
      <c r="CN167" s="86"/>
      <c r="CO167" s="86"/>
      <c r="CP167" s="86"/>
      <c r="CQ167" s="86"/>
      <c r="CR167" s="86"/>
      <c r="CS167" s="86"/>
      <c r="CT167" s="86"/>
      <c r="DA167" s="193" t="str">
        <f t="shared" si="311"/>
        <v/>
      </c>
      <c r="DB167" s="193" t="str">
        <f t="shared" si="312"/>
        <v/>
      </c>
      <c r="DC167" s="193" t="str">
        <f t="shared" si="313"/>
        <v/>
      </c>
      <c r="DD167" s="193" t="str">
        <f t="shared" si="314"/>
        <v/>
      </c>
      <c r="DE167" s="193" t="str">
        <f t="shared" si="315"/>
        <v/>
      </c>
      <c r="DF167" s="193" t="str">
        <f t="shared" si="316"/>
        <v/>
      </c>
      <c r="DG167" s="193" t="str">
        <f t="shared" si="317"/>
        <v/>
      </c>
      <c r="DH167" s="193" t="str">
        <f t="shared" si="318"/>
        <v/>
      </c>
      <c r="DI167" s="193" t="str">
        <f t="shared" si="319"/>
        <v/>
      </c>
      <c r="DJ167" s="193" t="str">
        <f t="shared" si="320"/>
        <v/>
      </c>
      <c r="DK167" s="193" t="str">
        <f t="shared" si="321"/>
        <v/>
      </c>
      <c r="DL167" s="193" t="str">
        <f t="shared" si="322"/>
        <v/>
      </c>
      <c r="DM167" s="193" t="str">
        <f t="shared" si="323"/>
        <v/>
      </c>
      <c r="DN167" s="193" t="str">
        <f t="shared" si="324"/>
        <v/>
      </c>
      <c r="DO167" s="193" t="str">
        <f t="shared" si="325"/>
        <v/>
      </c>
      <c r="DP167" s="193" t="str">
        <f t="shared" si="326"/>
        <v/>
      </c>
      <c r="DQ167" s="193" t="str">
        <f t="shared" si="327"/>
        <v/>
      </c>
      <c r="DR167" s="193" t="str">
        <f t="shared" si="328"/>
        <v/>
      </c>
      <c r="DS167" s="193" t="str">
        <f t="shared" si="329"/>
        <v/>
      </c>
      <c r="DT167" s="193" t="str">
        <f t="shared" si="330"/>
        <v/>
      </c>
      <c r="EA167" s="194">
        <f t="shared" si="331"/>
        <v>0</v>
      </c>
      <c r="EB167" s="194">
        <f t="shared" si="332"/>
        <v>0</v>
      </c>
      <c r="EC167" s="194">
        <f t="shared" si="333"/>
        <v>0</v>
      </c>
      <c r="ED167" s="194">
        <f t="shared" si="334"/>
        <v>0</v>
      </c>
      <c r="EE167" s="194">
        <f t="shared" si="335"/>
        <v>0</v>
      </c>
      <c r="EF167" s="194">
        <f t="shared" si="336"/>
        <v>0</v>
      </c>
      <c r="EG167" s="194">
        <f t="shared" si="337"/>
        <v>0</v>
      </c>
      <c r="EH167" s="194">
        <f t="shared" si="338"/>
        <v>0</v>
      </c>
      <c r="EI167" s="194">
        <f t="shared" si="339"/>
        <v>0</v>
      </c>
      <c r="EJ167" s="194">
        <f t="shared" si="340"/>
        <v>0</v>
      </c>
      <c r="EK167" s="194">
        <f t="shared" si="341"/>
        <v>0</v>
      </c>
      <c r="EL167" s="194">
        <f t="shared" si="342"/>
        <v>0</v>
      </c>
      <c r="EM167" s="194">
        <f t="shared" si="343"/>
        <v>0</v>
      </c>
      <c r="EN167" s="194">
        <f t="shared" si="344"/>
        <v>0</v>
      </c>
      <c r="EO167" s="194">
        <f t="shared" si="345"/>
        <v>0</v>
      </c>
      <c r="EP167" s="194">
        <f t="shared" si="346"/>
        <v>0</v>
      </c>
      <c r="EQ167" s="194">
        <f t="shared" si="347"/>
        <v>0</v>
      </c>
      <c r="ER167" s="194">
        <f t="shared" si="348"/>
        <v>0</v>
      </c>
      <c r="ES167" s="194">
        <f t="shared" si="349"/>
        <v>0</v>
      </c>
      <c r="ET167" s="194">
        <f t="shared" si="350"/>
        <v>0</v>
      </c>
      <c r="EU167" s="194">
        <v>0</v>
      </c>
      <c r="EV167" s="86"/>
      <c r="EW167" s="86"/>
    </row>
    <row r="168" spans="1:153" ht="16.149999999999999" customHeight="1" x14ac:dyDescent="0.2">
      <c r="A168" s="328" t="s">
        <v>102</v>
      </c>
      <c r="B168" s="329"/>
      <c r="C168" s="113">
        <f t="shared" si="351"/>
        <v>14</v>
      </c>
      <c r="D168" s="140">
        <f t="shared" si="351"/>
        <v>0</v>
      </c>
      <c r="E168" s="21"/>
      <c r="F168" s="33"/>
      <c r="G168" s="21"/>
      <c r="H168" s="33"/>
      <c r="I168" s="21"/>
      <c r="J168" s="33"/>
      <c r="K168" s="21"/>
      <c r="L168" s="33"/>
      <c r="M168" s="21"/>
      <c r="N168" s="33"/>
      <c r="O168" s="21"/>
      <c r="P168" s="33"/>
      <c r="Q168" s="21"/>
      <c r="R168" s="33"/>
      <c r="S168" s="21">
        <v>5</v>
      </c>
      <c r="T168" s="33"/>
      <c r="U168" s="21">
        <v>3</v>
      </c>
      <c r="V168" s="33"/>
      <c r="W168" s="21">
        <v>3</v>
      </c>
      <c r="X168" s="33"/>
      <c r="Y168" s="21">
        <v>2</v>
      </c>
      <c r="Z168" s="33"/>
      <c r="AA168" s="21">
        <v>1</v>
      </c>
      <c r="AB168" s="33"/>
      <c r="AC168" s="21"/>
      <c r="AD168" s="33"/>
      <c r="AE168" s="21"/>
      <c r="AF168" s="33"/>
      <c r="AG168" s="21"/>
      <c r="AH168" s="33"/>
      <c r="AI168" s="21"/>
      <c r="AJ168" s="33"/>
      <c r="AK168" s="21"/>
      <c r="AL168" s="33"/>
      <c r="AM168" s="21"/>
      <c r="AN168" s="33"/>
      <c r="AO168" s="21"/>
      <c r="AP168" s="33"/>
      <c r="AQ168" s="21"/>
      <c r="AR168" s="204"/>
      <c r="AS168" s="22">
        <v>1</v>
      </c>
      <c r="AT168" s="44">
        <v>13</v>
      </c>
      <c r="AU168" s="142">
        <v>0</v>
      </c>
      <c r="AV168" s="22">
        <v>0</v>
      </c>
      <c r="AW168" s="21">
        <v>0</v>
      </c>
      <c r="AX168" s="48">
        <v>0</v>
      </c>
      <c r="AY168" s="22"/>
      <c r="AZ168" s="6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83"/>
      <c r="BM168" s="83"/>
      <c r="BN168" s="83"/>
      <c r="BO168" s="83"/>
      <c r="BX168" s="83"/>
      <c r="CA168" s="193" t="str">
        <f t="shared" si="300"/>
        <v/>
      </c>
      <c r="CB168" s="193" t="str">
        <f t="shared" si="301"/>
        <v/>
      </c>
      <c r="CC168" s="193" t="str">
        <f t="shared" si="302"/>
        <v/>
      </c>
      <c r="CD168" s="193" t="str">
        <f t="shared" si="303"/>
        <v/>
      </c>
      <c r="CE168" s="193" t="str">
        <f t="shared" si="304"/>
        <v/>
      </c>
      <c r="CF168" s="193" t="str">
        <f t="shared" si="305"/>
        <v/>
      </c>
      <c r="CG168" s="194">
        <f t="shared" si="306"/>
        <v>0</v>
      </c>
      <c r="CH168" s="194">
        <f t="shared" si="307"/>
        <v>0</v>
      </c>
      <c r="CI168" s="194">
        <f t="shared" si="308"/>
        <v>0</v>
      </c>
      <c r="CJ168" s="194">
        <f t="shared" si="309"/>
        <v>0</v>
      </c>
      <c r="CK168" s="194">
        <f t="shared" si="310"/>
        <v>0</v>
      </c>
      <c r="CL168" s="86"/>
      <c r="CM168" s="86"/>
      <c r="CN168" s="86"/>
      <c r="CO168" s="86"/>
      <c r="CP168" s="86"/>
      <c r="CQ168" s="86"/>
      <c r="CR168" s="86"/>
      <c r="CS168" s="86"/>
      <c r="CT168" s="86"/>
      <c r="DA168" s="193" t="str">
        <f t="shared" si="311"/>
        <v/>
      </c>
      <c r="DB168" s="193" t="str">
        <f t="shared" si="312"/>
        <v/>
      </c>
      <c r="DC168" s="193" t="str">
        <f t="shared" si="313"/>
        <v/>
      </c>
      <c r="DD168" s="193" t="str">
        <f t="shared" si="314"/>
        <v/>
      </c>
      <c r="DE168" s="193" t="str">
        <f t="shared" si="315"/>
        <v/>
      </c>
      <c r="DF168" s="193" t="str">
        <f t="shared" si="316"/>
        <v/>
      </c>
      <c r="DG168" s="193" t="str">
        <f t="shared" si="317"/>
        <v/>
      </c>
      <c r="DH168" s="193" t="str">
        <f t="shared" si="318"/>
        <v/>
      </c>
      <c r="DI168" s="193" t="str">
        <f t="shared" si="319"/>
        <v/>
      </c>
      <c r="DJ168" s="193" t="str">
        <f t="shared" si="320"/>
        <v/>
      </c>
      <c r="DK168" s="193" t="str">
        <f t="shared" si="321"/>
        <v/>
      </c>
      <c r="DL168" s="193" t="str">
        <f t="shared" si="322"/>
        <v/>
      </c>
      <c r="DM168" s="193" t="str">
        <f t="shared" si="323"/>
        <v/>
      </c>
      <c r="DN168" s="193" t="str">
        <f t="shared" si="324"/>
        <v/>
      </c>
      <c r="DO168" s="193" t="str">
        <f t="shared" si="325"/>
        <v/>
      </c>
      <c r="DP168" s="193" t="str">
        <f t="shared" si="326"/>
        <v/>
      </c>
      <c r="DQ168" s="193" t="str">
        <f t="shared" si="327"/>
        <v/>
      </c>
      <c r="DR168" s="193" t="str">
        <f t="shared" si="328"/>
        <v/>
      </c>
      <c r="DS168" s="193" t="str">
        <f t="shared" si="329"/>
        <v/>
      </c>
      <c r="DT168" s="193" t="str">
        <f t="shared" si="330"/>
        <v/>
      </c>
      <c r="EA168" s="194">
        <f t="shared" si="331"/>
        <v>0</v>
      </c>
      <c r="EB168" s="194">
        <f t="shared" si="332"/>
        <v>0</v>
      </c>
      <c r="EC168" s="194">
        <f t="shared" si="333"/>
        <v>0</v>
      </c>
      <c r="ED168" s="194">
        <f t="shared" si="334"/>
        <v>0</v>
      </c>
      <c r="EE168" s="194">
        <f t="shared" si="335"/>
        <v>0</v>
      </c>
      <c r="EF168" s="194">
        <f t="shared" si="336"/>
        <v>0</v>
      </c>
      <c r="EG168" s="194">
        <f t="shared" si="337"/>
        <v>0</v>
      </c>
      <c r="EH168" s="194">
        <f t="shared" si="338"/>
        <v>0</v>
      </c>
      <c r="EI168" s="194">
        <f t="shared" si="339"/>
        <v>0</v>
      </c>
      <c r="EJ168" s="194">
        <f t="shared" si="340"/>
        <v>0</v>
      </c>
      <c r="EK168" s="194">
        <f t="shared" si="341"/>
        <v>0</v>
      </c>
      <c r="EL168" s="194">
        <f t="shared" si="342"/>
        <v>0</v>
      </c>
      <c r="EM168" s="194">
        <f t="shared" si="343"/>
        <v>0</v>
      </c>
      <c r="EN168" s="194">
        <f t="shared" si="344"/>
        <v>0</v>
      </c>
      <c r="EO168" s="194">
        <f t="shared" si="345"/>
        <v>0</v>
      </c>
      <c r="EP168" s="194">
        <f t="shared" si="346"/>
        <v>0</v>
      </c>
      <c r="EQ168" s="194">
        <f t="shared" si="347"/>
        <v>0</v>
      </c>
      <c r="ER168" s="194">
        <f t="shared" si="348"/>
        <v>0</v>
      </c>
      <c r="ES168" s="194">
        <f t="shared" si="349"/>
        <v>0</v>
      </c>
      <c r="ET168" s="194">
        <f t="shared" si="350"/>
        <v>0</v>
      </c>
      <c r="EU168" s="194">
        <v>0</v>
      </c>
      <c r="EV168" s="86"/>
      <c r="EW168" s="86"/>
    </row>
    <row r="169" spans="1:153" ht="16.149999999999999" customHeight="1" x14ac:dyDescent="0.2">
      <c r="A169" s="331" t="s">
        <v>51</v>
      </c>
      <c r="B169" s="143" t="s">
        <v>71</v>
      </c>
      <c r="C169" s="108">
        <f t="shared" si="351"/>
        <v>0</v>
      </c>
      <c r="D169" s="136">
        <f t="shared" si="351"/>
        <v>0</v>
      </c>
      <c r="E169" s="47"/>
      <c r="F169" s="144"/>
      <c r="G169" s="47"/>
      <c r="H169" s="144"/>
      <c r="I169" s="47"/>
      <c r="J169" s="144"/>
      <c r="K169" s="47"/>
      <c r="L169" s="144"/>
      <c r="M169" s="47"/>
      <c r="N169" s="144"/>
      <c r="O169" s="47"/>
      <c r="P169" s="51"/>
      <c r="Q169" s="1"/>
      <c r="R169" s="5"/>
      <c r="S169" s="1"/>
      <c r="T169" s="5"/>
      <c r="U169" s="1"/>
      <c r="V169" s="5"/>
      <c r="W169" s="1"/>
      <c r="X169" s="5"/>
      <c r="Y169" s="1"/>
      <c r="Z169" s="5"/>
      <c r="AA169" s="1"/>
      <c r="AB169" s="5"/>
      <c r="AC169" s="1"/>
      <c r="AD169" s="5"/>
      <c r="AE169" s="1"/>
      <c r="AF169" s="5"/>
      <c r="AG169" s="1"/>
      <c r="AH169" s="5"/>
      <c r="AI169" s="1"/>
      <c r="AJ169" s="5"/>
      <c r="AK169" s="60"/>
      <c r="AL169" s="63"/>
      <c r="AM169" s="60"/>
      <c r="AN169" s="63"/>
      <c r="AO169" s="60"/>
      <c r="AP169" s="63"/>
      <c r="AQ169" s="60"/>
      <c r="AR169" s="201"/>
      <c r="AS169" s="2"/>
      <c r="AT169" s="41"/>
      <c r="AU169" s="145"/>
      <c r="AV169" s="2"/>
      <c r="AW169" s="1"/>
      <c r="AX169" s="4"/>
      <c r="AY169" s="205"/>
      <c r="AZ169" s="6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83"/>
      <c r="BM169" s="83"/>
      <c r="BN169" s="83"/>
      <c r="BO169" s="83"/>
      <c r="BX169" s="83"/>
      <c r="CA169" s="193" t="str">
        <f t="shared" si="300"/>
        <v/>
      </c>
      <c r="CB169" s="193" t="str">
        <f t="shared" si="301"/>
        <v/>
      </c>
      <c r="CC169" s="193" t="str">
        <f t="shared" si="302"/>
        <v/>
      </c>
      <c r="CD169" s="193" t="str">
        <f t="shared" si="303"/>
        <v/>
      </c>
      <c r="CE169" s="193" t="str">
        <f t="shared" si="304"/>
        <v/>
      </c>
      <c r="CF169" s="193" t="str">
        <f t="shared" si="305"/>
        <v/>
      </c>
      <c r="CG169" s="194">
        <f t="shared" si="306"/>
        <v>0</v>
      </c>
      <c r="CH169" s="194">
        <f t="shared" si="307"/>
        <v>0</v>
      </c>
      <c r="CI169" s="194">
        <f t="shared" si="308"/>
        <v>0</v>
      </c>
      <c r="CJ169" s="194">
        <f t="shared" si="309"/>
        <v>0</v>
      </c>
      <c r="CK169" s="194">
        <f t="shared" si="310"/>
        <v>0</v>
      </c>
      <c r="CL169" s="86"/>
      <c r="CM169" s="86"/>
      <c r="CN169" s="86"/>
      <c r="CO169" s="86"/>
      <c r="CP169" s="86"/>
      <c r="CQ169" s="86"/>
      <c r="CR169" s="86"/>
      <c r="CS169" s="86"/>
      <c r="CT169" s="86"/>
      <c r="DA169" s="193" t="str">
        <f t="shared" si="311"/>
        <v/>
      </c>
      <c r="DB169" s="193" t="str">
        <f t="shared" si="312"/>
        <v/>
      </c>
      <c r="DC169" s="193" t="str">
        <f t="shared" si="313"/>
        <v/>
      </c>
      <c r="DD169" s="193" t="str">
        <f t="shared" si="314"/>
        <v/>
      </c>
      <c r="DE169" s="193" t="str">
        <f t="shared" si="315"/>
        <v/>
      </c>
      <c r="DF169" s="193" t="str">
        <f t="shared" si="316"/>
        <v/>
      </c>
      <c r="DG169" s="193" t="str">
        <f t="shared" si="317"/>
        <v/>
      </c>
      <c r="DH169" s="193" t="str">
        <f t="shared" si="318"/>
        <v/>
      </c>
      <c r="DI169" s="193" t="str">
        <f t="shared" si="319"/>
        <v/>
      </c>
      <c r="DJ169" s="193" t="str">
        <f t="shared" si="320"/>
        <v/>
      </c>
      <c r="DK169" s="193" t="str">
        <f t="shared" si="321"/>
        <v/>
      </c>
      <c r="DL169" s="193" t="str">
        <f t="shared" si="322"/>
        <v/>
      </c>
      <c r="DM169" s="193" t="str">
        <f t="shared" si="323"/>
        <v/>
      </c>
      <c r="DN169" s="193" t="str">
        <f t="shared" si="324"/>
        <v/>
      </c>
      <c r="DO169" s="193" t="str">
        <f t="shared" si="325"/>
        <v/>
      </c>
      <c r="DP169" s="193" t="str">
        <f t="shared" si="326"/>
        <v/>
      </c>
      <c r="DQ169" s="193" t="str">
        <f t="shared" si="327"/>
        <v/>
      </c>
      <c r="DR169" s="193" t="str">
        <f t="shared" si="328"/>
        <v/>
      </c>
      <c r="DS169" s="193" t="str">
        <f t="shared" si="329"/>
        <v/>
      </c>
      <c r="DT169" s="193" t="str">
        <f t="shared" si="330"/>
        <v/>
      </c>
      <c r="EA169" s="194">
        <f t="shared" si="331"/>
        <v>0</v>
      </c>
      <c r="EB169" s="194">
        <f t="shared" si="332"/>
        <v>0</v>
      </c>
      <c r="EC169" s="194">
        <f t="shared" si="333"/>
        <v>0</v>
      </c>
      <c r="ED169" s="194">
        <f t="shared" si="334"/>
        <v>0</v>
      </c>
      <c r="EE169" s="194">
        <f t="shared" si="335"/>
        <v>0</v>
      </c>
      <c r="EF169" s="194">
        <f t="shared" si="336"/>
        <v>0</v>
      </c>
      <c r="EG169" s="194">
        <f t="shared" si="337"/>
        <v>0</v>
      </c>
      <c r="EH169" s="194">
        <f t="shared" si="338"/>
        <v>0</v>
      </c>
      <c r="EI169" s="194">
        <f t="shared" si="339"/>
        <v>0</v>
      </c>
      <c r="EJ169" s="194">
        <f t="shared" si="340"/>
        <v>0</v>
      </c>
      <c r="EK169" s="194">
        <f t="shared" si="341"/>
        <v>0</v>
      </c>
      <c r="EL169" s="194">
        <f t="shared" si="342"/>
        <v>0</v>
      </c>
      <c r="EM169" s="194">
        <f t="shared" si="343"/>
        <v>0</v>
      </c>
      <c r="EN169" s="194">
        <f t="shared" si="344"/>
        <v>0</v>
      </c>
      <c r="EO169" s="194">
        <f t="shared" si="345"/>
        <v>0</v>
      </c>
      <c r="EP169" s="194">
        <f t="shared" si="346"/>
        <v>0</v>
      </c>
      <c r="EQ169" s="194">
        <f t="shared" si="347"/>
        <v>0</v>
      </c>
      <c r="ER169" s="194">
        <f t="shared" si="348"/>
        <v>0</v>
      </c>
      <c r="ES169" s="194">
        <f t="shared" si="349"/>
        <v>0</v>
      </c>
      <c r="ET169" s="194">
        <f t="shared" si="350"/>
        <v>0</v>
      </c>
      <c r="EU169" s="194">
        <v>0</v>
      </c>
      <c r="EV169" s="86"/>
      <c r="EW169" s="86"/>
    </row>
    <row r="170" spans="1:153" ht="25.15" customHeight="1" x14ac:dyDescent="0.2">
      <c r="A170" s="332"/>
      <c r="B170" s="123" t="s">
        <v>72</v>
      </c>
      <c r="C170" s="39">
        <f t="shared" si="351"/>
        <v>0</v>
      </c>
      <c r="D170" s="109">
        <f t="shared" si="351"/>
        <v>0</v>
      </c>
      <c r="E170" s="32"/>
      <c r="F170" s="49"/>
      <c r="G170" s="32"/>
      <c r="H170" s="49"/>
      <c r="I170" s="32"/>
      <c r="J170" s="49"/>
      <c r="K170" s="32"/>
      <c r="L170" s="49"/>
      <c r="M170" s="32"/>
      <c r="N170" s="49"/>
      <c r="O170" s="32"/>
      <c r="P170" s="53"/>
      <c r="Q170" s="7"/>
      <c r="R170" s="10"/>
      <c r="S170" s="7"/>
      <c r="T170" s="10"/>
      <c r="U170" s="7"/>
      <c r="V170" s="10"/>
      <c r="W170" s="7"/>
      <c r="X170" s="10"/>
      <c r="Y170" s="7"/>
      <c r="Z170" s="10"/>
      <c r="AA170" s="7"/>
      <c r="AB170" s="10"/>
      <c r="AC170" s="7"/>
      <c r="AD170" s="10"/>
      <c r="AE170" s="7"/>
      <c r="AF170" s="10"/>
      <c r="AG170" s="7"/>
      <c r="AH170" s="10"/>
      <c r="AI170" s="7"/>
      <c r="AJ170" s="10"/>
      <c r="AK170" s="32"/>
      <c r="AL170" s="53"/>
      <c r="AM170" s="32"/>
      <c r="AN170" s="53"/>
      <c r="AO170" s="32"/>
      <c r="AP170" s="53"/>
      <c r="AQ170" s="32"/>
      <c r="AR170" s="200"/>
      <c r="AS170" s="18"/>
      <c r="AT170" s="42"/>
      <c r="AU170" s="138"/>
      <c r="AV170" s="18"/>
      <c r="AW170" s="7"/>
      <c r="AX170" s="9"/>
      <c r="AY170" s="206"/>
      <c r="AZ170" s="6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83"/>
      <c r="BM170" s="83"/>
      <c r="BN170" s="83"/>
      <c r="BO170" s="83"/>
      <c r="BX170" s="83"/>
      <c r="CA170" s="193" t="str">
        <f t="shared" si="300"/>
        <v/>
      </c>
      <c r="CB170" s="193" t="str">
        <f t="shared" si="301"/>
        <v/>
      </c>
      <c r="CC170" s="193" t="str">
        <f t="shared" si="302"/>
        <v/>
      </c>
      <c r="CD170" s="193" t="str">
        <f t="shared" si="303"/>
        <v/>
      </c>
      <c r="CE170" s="193" t="str">
        <f t="shared" si="304"/>
        <v/>
      </c>
      <c r="CF170" s="193" t="str">
        <f t="shared" si="305"/>
        <v/>
      </c>
      <c r="CG170" s="194">
        <f t="shared" si="306"/>
        <v>0</v>
      </c>
      <c r="CH170" s="194">
        <f t="shared" si="307"/>
        <v>0</v>
      </c>
      <c r="CI170" s="194">
        <f t="shared" si="308"/>
        <v>0</v>
      </c>
      <c r="CJ170" s="194">
        <f t="shared" si="309"/>
        <v>0</v>
      </c>
      <c r="CK170" s="194">
        <f t="shared" si="310"/>
        <v>0</v>
      </c>
      <c r="CL170" s="86"/>
      <c r="CM170" s="86"/>
      <c r="CN170" s="86"/>
      <c r="CO170" s="86"/>
      <c r="CP170" s="86"/>
      <c r="CQ170" s="86"/>
      <c r="CR170" s="86"/>
      <c r="CS170" s="86"/>
      <c r="CT170" s="86"/>
      <c r="DA170" s="193" t="str">
        <f t="shared" si="311"/>
        <v/>
      </c>
      <c r="DB170" s="193" t="str">
        <f t="shared" si="312"/>
        <v/>
      </c>
      <c r="DC170" s="193" t="str">
        <f t="shared" si="313"/>
        <v/>
      </c>
      <c r="DD170" s="193" t="str">
        <f t="shared" si="314"/>
        <v/>
      </c>
      <c r="DE170" s="193" t="str">
        <f t="shared" si="315"/>
        <v/>
      </c>
      <c r="DF170" s="193" t="str">
        <f t="shared" si="316"/>
        <v/>
      </c>
      <c r="DG170" s="193" t="str">
        <f t="shared" si="317"/>
        <v/>
      </c>
      <c r="DH170" s="193" t="str">
        <f t="shared" si="318"/>
        <v/>
      </c>
      <c r="DI170" s="193" t="str">
        <f t="shared" si="319"/>
        <v/>
      </c>
      <c r="DJ170" s="193" t="str">
        <f t="shared" si="320"/>
        <v/>
      </c>
      <c r="DK170" s="193" t="str">
        <f t="shared" si="321"/>
        <v/>
      </c>
      <c r="DL170" s="193" t="str">
        <f t="shared" si="322"/>
        <v/>
      </c>
      <c r="DM170" s="193" t="str">
        <f t="shared" si="323"/>
        <v/>
      </c>
      <c r="DN170" s="193" t="str">
        <f t="shared" si="324"/>
        <v/>
      </c>
      <c r="DO170" s="193" t="str">
        <f t="shared" si="325"/>
        <v/>
      </c>
      <c r="DP170" s="193" t="str">
        <f t="shared" si="326"/>
        <v/>
      </c>
      <c r="DQ170" s="193" t="str">
        <f t="shared" si="327"/>
        <v/>
      </c>
      <c r="DR170" s="193" t="str">
        <f t="shared" si="328"/>
        <v/>
      </c>
      <c r="DS170" s="193" t="str">
        <f t="shared" si="329"/>
        <v/>
      </c>
      <c r="DT170" s="193" t="str">
        <f t="shared" si="330"/>
        <v/>
      </c>
      <c r="EA170" s="194">
        <f t="shared" si="331"/>
        <v>0</v>
      </c>
      <c r="EB170" s="194">
        <f t="shared" si="332"/>
        <v>0</v>
      </c>
      <c r="EC170" s="194">
        <f t="shared" si="333"/>
        <v>0</v>
      </c>
      <c r="ED170" s="194">
        <f t="shared" si="334"/>
        <v>0</v>
      </c>
      <c r="EE170" s="194">
        <f t="shared" si="335"/>
        <v>0</v>
      </c>
      <c r="EF170" s="194">
        <f t="shared" si="336"/>
        <v>0</v>
      </c>
      <c r="EG170" s="194">
        <f t="shared" si="337"/>
        <v>0</v>
      </c>
      <c r="EH170" s="194">
        <f t="shared" si="338"/>
        <v>0</v>
      </c>
      <c r="EI170" s="194">
        <f t="shared" si="339"/>
        <v>0</v>
      </c>
      <c r="EJ170" s="194">
        <f t="shared" si="340"/>
        <v>0</v>
      </c>
      <c r="EK170" s="194">
        <f t="shared" si="341"/>
        <v>0</v>
      </c>
      <c r="EL170" s="194">
        <f t="shared" si="342"/>
        <v>0</v>
      </c>
      <c r="EM170" s="194">
        <f t="shared" si="343"/>
        <v>0</v>
      </c>
      <c r="EN170" s="194">
        <f t="shared" si="344"/>
        <v>0</v>
      </c>
      <c r="EO170" s="194">
        <f t="shared" si="345"/>
        <v>0</v>
      </c>
      <c r="EP170" s="194">
        <f t="shared" si="346"/>
        <v>0</v>
      </c>
      <c r="EQ170" s="194">
        <f t="shared" si="347"/>
        <v>0</v>
      </c>
      <c r="ER170" s="194">
        <f t="shared" si="348"/>
        <v>0</v>
      </c>
      <c r="ES170" s="194">
        <f t="shared" si="349"/>
        <v>0</v>
      </c>
      <c r="ET170" s="194">
        <f t="shared" si="350"/>
        <v>0</v>
      </c>
      <c r="EU170" s="194">
        <v>0</v>
      </c>
      <c r="EV170" s="86"/>
      <c r="EW170" s="86"/>
    </row>
    <row r="171" spans="1:153" ht="25.15" customHeight="1" x14ac:dyDescent="0.2">
      <c r="A171" s="333"/>
      <c r="B171" s="129" t="s">
        <v>73</v>
      </c>
      <c r="C171" s="113">
        <f t="shared" si="351"/>
        <v>0</v>
      </c>
      <c r="D171" s="114">
        <f t="shared" si="351"/>
        <v>0</v>
      </c>
      <c r="E171" s="45"/>
      <c r="F171" s="148"/>
      <c r="G171" s="45"/>
      <c r="H171" s="148"/>
      <c r="I171" s="45"/>
      <c r="J171" s="148"/>
      <c r="K171" s="45"/>
      <c r="L171" s="148"/>
      <c r="M171" s="45"/>
      <c r="N171" s="148"/>
      <c r="O171" s="45"/>
      <c r="P171" s="52"/>
      <c r="Q171" s="11"/>
      <c r="R171" s="24"/>
      <c r="S171" s="11"/>
      <c r="T171" s="24"/>
      <c r="U171" s="11"/>
      <c r="V171" s="24"/>
      <c r="W171" s="11"/>
      <c r="X171" s="24"/>
      <c r="Y171" s="11"/>
      <c r="Z171" s="24"/>
      <c r="AA171" s="11"/>
      <c r="AB171" s="24"/>
      <c r="AC171" s="11"/>
      <c r="AD171" s="24"/>
      <c r="AE171" s="11"/>
      <c r="AF171" s="24"/>
      <c r="AG171" s="11"/>
      <c r="AH171" s="24"/>
      <c r="AI171" s="11"/>
      <c r="AJ171" s="24"/>
      <c r="AK171" s="32"/>
      <c r="AL171" s="53"/>
      <c r="AM171" s="32"/>
      <c r="AN171" s="53"/>
      <c r="AO171" s="32"/>
      <c r="AP171" s="53"/>
      <c r="AQ171" s="32"/>
      <c r="AR171" s="200"/>
      <c r="AS171" s="12"/>
      <c r="AT171" s="43"/>
      <c r="AU171" s="149"/>
      <c r="AV171" s="12"/>
      <c r="AW171" s="11"/>
      <c r="AX171" s="14"/>
      <c r="AY171" s="207"/>
      <c r="AZ171" s="6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83"/>
      <c r="BM171" s="83"/>
      <c r="BN171" s="83"/>
      <c r="BO171" s="83"/>
      <c r="BX171" s="83"/>
      <c r="CA171" s="193" t="str">
        <f t="shared" si="300"/>
        <v/>
      </c>
      <c r="CB171" s="193" t="str">
        <f t="shared" si="301"/>
        <v/>
      </c>
      <c r="CC171" s="193" t="str">
        <f t="shared" si="302"/>
        <v/>
      </c>
      <c r="CD171" s="193" t="str">
        <f t="shared" si="303"/>
        <v/>
      </c>
      <c r="CE171" s="193" t="str">
        <f t="shared" si="304"/>
        <v/>
      </c>
      <c r="CF171" s="193" t="str">
        <f t="shared" si="305"/>
        <v/>
      </c>
      <c r="CG171" s="194">
        <f t="shared" si="306"/>
        <v>0</v>
      </c>
      <c r="CH171" s="194">
        <f t="shared" si="307"/>
        <v>0</v>
      </c>
      <c r="CI171" s="194">
        <f t="shared" si="308"/>
        <v>0</v>
      </c>
      <c r="CJ171" s="194">
        <f t="shared" si="309"/>
        <v>0</v>
      </c>
      <c r="CK171" s="194">
        <f t="shared" si="310"/>
        <v>0</v>
      </c>
      <c r="CL171" s="86"/>
      <c r="CM171" s="86"/>
      <c r="CN171" s="86"/>
      <c r="CO171" s="86"/>
      <c r="CP171" s="86"/>
      <c r="CQ171" s="86"/>
      <c r="CR171" s="86"/>
      <c r="CS171" s="86"/>
      <c r="CT171" s="86"/>
      <c r="DA171" s="193" t="str">
        <f t="shared" si="311"/>
        <v/>
      </c>
      <c r="DB171" s="193" t="str">
        <f t="shared" si="312"/>
        <v/>
      </c>
      <c r="DC171" s="193" t="str">
        <f t="shared" si="313"/>
        <v/>
      </c>
      <c r="DD171" s="193" t="str">
        <f t="shared" si="314"/>
        <v/>
      </c>
      <c r="DE171" s="193" t="str">
        <f t="shared" si="315"/>
        <v/>
      </c>
      <c r="DF171" s="193" t="str">
        <f t="shared" si="316"/>
        <v/>
      </c>
      <c r="DG171" s="193" t="str">
        <f t="shared" si="317"/>
        <v/>
      </c>
      <c r="DH171" s="193" t="str">
        <f t="shared" si="318"/>
        <v/>
      </c>
      <c r="DI171" s="193" t="str">
        <f t="shared" si="319"/>
        <v/>
      </c>
      <c r="DJ171" s="193" t="str">
        <f t="shared" si="320"/>
        <v/>
      </c>
      <c r="DK171" s="193" t="str">
        <f t="shared" si="321"/>
        <v/>
      </c>
      <c r="DL171" s="193" t="str">
        <f t="shared" si="322"/>
        <v/>
      </c>
      <c r="DM171" s="193" t="str">
        <f t="shared" si="323"/>
        <v/>
      </c>
      <c r="DN171" s="193" t="str">
        <f t="shared" si="324"/>
        <v/>
      </c>
      <c r="DO171" s="193" t="str">
        <f t="shared" si="325"/>
        <v/>
      </c>
      <c r="DP171" s="193" t="str">
        <f t="shared" si="326"/>
        <v/>
      </c>
      <c r="DQ171" s="193" t="str">
        <f t="shared" si="327"/>
        <v/>
      </c>
      <c r="DR171" s="193" t="str">
        <f t="shared" si="328"/>
        <v/>
      </c>
      <c r="DS171" s="193" t="str">
        <f t="shared" si="329"/>
        <v/>
      </c>
      <c r="DT171" s="193" t="str">
        <f t="shared" si="330"/>
        <v/>
      </c>
      <c r="EA171" s="194">
        <f t="shared" si="331"/>
        <v>0</v>
      </c>
      <c r="EB171" s="194">
        <f t="shared" si="332"/>
        <v>0</v>
      </c>
      <c r="EC171" s="194">
        <f t="shared" si="333"/>
        <v>0</v>
      </c>
      <c r="ED171" s="194">
        <f t="shared" si="334"/>
        <v>0</v>
      </c>
      <c r="EE171" s="194">
        <f t="shared" si="335"/>
        <v>0</v>
      </c>
      <c r="EF171" s="194">
        <f t="shared" si="336"/>
        <v>0</v>
      </c>
      <c r="EG171" s="194">
        <f t="shared" si="337"/>
        <v>0</v>
      </c>
      <c r="EH171" s="194">
        <f t="shared" si="338"/>
        <v>0</v>
      </c>
      <c r="EI171" s="194">
        <f t="shared" si="339"/>
        <v>0</v>
      </c>
      <c r="EJ171" s="194">
        <f t="shared" si="340"/>
        <v>0</v>
      </c>
      <c r="EK171" s="194">
        <f t="shared" si="341"/>
        <v>0</v>
      </c>
      <c r="EL171" s="194">
        <f t="shared" si="342"/>
        <v>0</v>
      </c>
      <c r="EM171" s="194">
        <f t="shared" si="343"/>
        <v>0</v>
      </c>
      <c r="EN171" s="194">
        <f t="shared" si="344"/>
        <v>0</v>
      </c>
      <c r="EO171" s="194">
        <f t="shared" si="345"/>
        <v>0</v>
      </c>
      <c r="EP171" s="194">
        <f t="shared" si="346"/>
        <v>0</v>
      </c>
      <c r="EQ171" s="194">
        <f t="shared" si="347"/>
        <v>0</v>
      </c>
      <c r="ER171" s="194">
        <f t="shared" si="348"/>
        <v>0</v>
      </c>
      <c r="ES171" s="194">
        <f t="shared" si="349"/>
        <v>0</v>
      </c>
      <c r="ET171" s="194">
        <f t="shared" si="350"/>
        <v>0</v>
      </c>
      <c r="EU171" s="194">
        <v>0</v>
      </c>
      <c r="EV171" s="86"/>
      <c r="EW171" s="86"/>
    </row>
    <row r="172" spans="1:153" ht="16.149999999999999" customHeight="1" x14ac:dyDescent="0.2">
      <c r="A172" s="334" t="s">
        <v>52</v>
      </c>
      <c r="B172" s="335"/>
      <c r="C172" s="108">
        <f t="shared" si="351"/>
        <v>0</v>
      </c>
      <c r="D172" s="109">
        <f t="shared" si="351"/>
        <v>0</v>
      </c>
      <c r="E172" s="15"/>
      <c r="F172" s="37"/>
      <c r="G172" s="15"/>
      <c r="H172" s="37"/>
      <c r="I172" s="15"/>
      <c r="J172" s="37"/>
      <c r="K172" s="15"/>
      <c r="L172" s="37"/>
      <c r="M172" s="59"/>
      <c r="N172" s="151"/>
      <c r="O172" s="59"/>
      <c r="P172" s="151"/>
      <c r="Q172" s="59"/>
      <c r="R172" s="151"/>
      <c r="S172" s="59"/>
      <c r="T172" s="151"/>
      <c r="U172" s="59"/>
      <c r="V172" s="151"/>
      <c r="W172" s="59"/>
      <c r="X172" s="151"/>
      <c r="Y172" s="59"/>
      <c r="Z172" s="151"/>
      <c r="AA172" s="59"/>
      <c r="AB172" s="151"/>
      <c r="AC172" s="59"/>
      <c r="AD172" s="151"/>
      <c r="AE172" s="59"/>
      <c r="AF172" s="152"/>
      <c r="AG172" s="59"/>
      <c r="AH172" s="152"/>
      <c r="AI172" s="54"/>
      <c r="AJ172" s="55"/>
      <c r="AK172" s="59"/>
      <c r="AL172" s="151"/>
      <c r="AM172" s="59"/>
      <c r="AN172" s="151"/>
      <c r="AO172" s="59"/>
      <c r="AP172" s="151"/>
      <c r="AQ172" s="59"/>
      <c r="AR172" s="208"/>
      <c r="AS172" s="16"/>
      <c r="AT172" s="62"/>
      <c r="AU172" s="153"/>
      <c r="AV172" s="16"/>
      <c r="AW172" s="15"/>
      <c r="AX172" s="35"/>
      <c r="AY172" s="16"/>
      <c r="AZ172" s="6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83"/>
      <c r="BM172" s="83"/>
      <c r="BN172" s="83"/>
      <c r="BO172" s="83"/>
      <c r="BX172" s="83"/>
      <c r="CA172" s="193" t="str">
        <f t="shared" si="300"/>
        <v/>
      </c>
      <c r="CB172" s="193" t="str">
        <f t="shared" si="301"/>
        <v/>
      </c>
      <c r="CC172" s="193" t="str">
        <f t="shared" si="302"/>
        <v/>
      </c>
      <c r="CD172" s="193" t="str">
        <f t="shared" si="303"/>
        <v/>
      </c>
      <c r="CE172" s="193" t="str">
        <f t="shared" si="304"/>
        <v/>
      </c>
      <c r="CF172" s="193" t="str">
        <f t="shared" si="305"/>
        <v/>
      </c>
      <c r="CG172" s="194">
        <f t="shared" si="306"/>
        <v>0</v>
      </c>
      <c r="CH172" s="194">
        <f t="shared" si="307"/>
        <v>0</v>
      </c>
      <c r="CI172" s="194">
        <f t="shared" si="308"/>
        <v>0</v>
      </c>
      <c r="CJ172" s="194">
        <f t="shared" si="309"/>
        <v>0</v>
      </c>
      <c r="CK172" s="194">
        <f t="shared" si="310"/>
        <v>0</v>
      </c>
      <c r="CL172" s="86"/>
      <c r="CM172" s="86"/>
      <c r="CN172" s="86"/>
      <c r="CO172" s="86"/>
      <c r="CP172" s="86"/>
      <c r="CQ172" s="86"/>
      <c r="CR172" s="86"/>
      <c r="CS172" s="86"/>
      <c r="CT172" s="86"/>
      <c r="DA172" s="193" t="str">
        <f t="shared" si="311"/>
        <v/>
      </c>
      <c r="DB172" s="193" t="str">
        <f t="shared" si="312"/>
        <v/>
      </c>
      <c r="DC172" s="193" t="str">
        <f t="shared" si="313"/>
        <v/>
      </c>
      <c r="DD172" s="193" t="str">
        <f t="shared" si="314"/>
        <v/>
      </c>
      <c r="DE172" s="193" t="str">
        <f t="shared" si="315"/>
        <v/>
      </c>
      <c r="DF172" s="193" t="str">
        <f t="shared" si="316"/>
        <v/>
      </c>
      <c r="DG172" s="193" t="str">
        <f t="shared" si="317"/>
        <v/>
      </c>
      <c r="DH172" s="193" t="str">
        <f t="shared" si="318"/>
        <v/>
      </c>
      <c r="DI172" s="193" t="str">
        <f t="shared" si="319"/>
        <v/>
      </c>
      <c r="DJ172" s="193" t="str">
        <f t="shared" si="320"/>
        <v/>
      </c>
      <c r="DK172" s="193" t="str">
        <f t="shared" si="321"/>
        <v/>
      </c>
      <c r="DL172" s="193" t="str">
        <f t="shared" si="322"/>
        <v/>
      </c>
      <c r="DM172" s="193" t="str">
        <f t="shared" si="323"/>
        <v/>
      </c>
      <c r="DN172" s="193" t="str">
        <f t="shared" si="324"/>
        <v/>
      </c>
      <c r="DO172" s="193" t="str">
        <f t="shared" si="325"/>
        <v/>
      </c>
      <c r="DP172" s="193" t="str">
        <f t="shared" si="326"/>
        <v/>
      </c>
      <c r="DQ172" s="193" t="str">
        <f t="shared" si="327"/>
        <v/>
      </c>
      <c r="DR172" s="193" t="str">
        <f t="shared" si="328"/>
        <v/>
      </c>
      <c r="DS172" s="193" t="str">
        <f t="shared" si="329"/>
        <v/>
      </c>
      <c r="DT172" s="193" t="str">
        <f t="shared" si="330"/>
        <v/>
      </c>
      <c r="EA172" s="194">
        <f t="shared" si="331"/>
        <v>0</v>
      </c>
      <c r="EB172" s="194">
        <f t="shared" si="332"/>
        <v>0</v>
      </c>
      <c r="EC172" s="194">
        <f t="shared" si="333"/>
        <v>0</v>
      </c>
      <c r="ED172" s="194">
        <f t="shared" si="334"/>
        <v>0</v>
      </c>
      <c r="EE172" s="194">
        <f t="shared" si="335"/>
        <v>0</v>
      </c>
      <c r="EF172" s="194">
        <f t="shared" si="336"/>
        <v>0</v>
      </c>
      <c r="EG172" s="194">
        <f t="shared" si="337"/>
        <v>0</v>
      </c>
      <c r="EH172" s="194">
        <f t="shared" si="338"/>
        <v>0</v>
      </c>
      <c r="EI172" s="194">
        <f t="shared" si="339"/>
        <v>0</v>
      </c>
      <c r="EJ172" s="194">
        <f t="shared" si="340"/>
        <v>0</v>
      </c>
      <c r="EK172" s="194">
        <f t="shared" si="341"/>
        <v>0</v>
      </c>
      <c r="EL172" s="194">
        <f t="shared" si="342"/>
        <v>0</v>
      </c>
      <c r="EM172" s="194">
        <f t="shared" si="343"/>
        <v>0</v>
      </c>
      <c r="EN172" s="194">
        <f t="shared" si="344"/>
        <v>0</v>
      </c>
      <c r="EO172" s="194">
        <f t="shared" si="345"/>
        <v>0</v>
      </c>
      <c r="EP172" s="194">
        <f t="shared" si="346"/>
        <v>0</v>
      </c>
      <c r="EQ172" s="194">
        <f t="shared" si="347"/>
        <v>0</v>
      </c>
      <c r="ER172" s="194">
        <f t="shared" si="348"/>
        <v>0</v>
      </c>
      <c r="ES172" s="194">
        <f t="shared" si="349"/>
        <v>0</v>
      </c>
      <c r="ET172" s="194">
        <f t="shared" si="350"/>
        <v>0</v>
      </c>
      <c r="EU172" s="194">
        <v>0</v>
      </c>
      <c r="EV172" s="86"/>
      <c r="EW172" s="86"/>
    </row>
    <row r="173" spans="1:153" ht="16.149999999999999" customHeight="1" x14ac:dyDescent="0.2">
      <c r="A173" s="336" t="s">
        <v>103</v>
      </c>
      <c r="B173" s="337"/>
      <c r="C173" s="39">
        <f t="shared" si="351"/>
        <v>3</v>
      </c>
      <c r="D173" s="139">
        <f t="shared" si="351"/>
        <v>0</v>
      </c>
      <c r="E173" s="7"/>
      <c r="F173" s="10"/>
      <c r="G173" s="7"/>
      <c r="H173" s="10"/>
      <c r="I173" s="7"/>
      <c r="J173" s="10"/>
      <c r="K173" s="7"/>
      <c r="L173" s="10"/>
      <c r="M173" s="7"/>
      <c r="N173" s="10"/>
      <c r="O173" s="7"/>
      <c r="P173" s="10"/>
      <c r="Q173" s="21"/>
      <c r="R173" s="33"/>
      <c r="S173" s="21"/>
      <c r="T173" s="33"/>
      <c r="U173" s="21"/>
      <c r="V173" s="33"/>
      <c r="W173" s="21"/>
      <c r="X173" s="33"/>
      <c r="Y173" s="21"/>
      <c r="Z173" s="33"/>
      <c r="AA173" s="21"/>
      <c r="AB173" s="33"/>
      <c r="AC173" s="21">
        <v>1</v>
      </c>
      <c r="AD173" s="33"/>
      <c r="AE173" s="21"/>
      <c r="AF173" s="154"/>
      <c r="AG173" s="21">
        <v>1</v>
      </c>
      <c r="AH173" s="154"/>
      <c r="AI173" s="21"/>
      <c r="AJ173" s="141"/>
      <c r="AK173" s="21">
        <v>1</v>
      </c>
      <c r="AL173" s="33"/>
      <c r="AM173" s="21"/>
      <c r="AN173" s="33"/>
      <c r="AO173" s="21"/>
      <c r="AP173" s="33"/>
      <c r="AQ173" s="21"/>
      <c r="AR173" s="204"/>
      <c r="AS173" s="22">
        <v>2</v>
      </c>
      <c r="AT173" s="44">
        <v>1</v>
      </c>
      <c r="AU173" s="142">
        <v>0</v>
      </c>
      <c r="AV173" s="22">
        <v>0</v>
      </c>
      <c r="AW173" s="21">
        <v>0</v>
      </c>
      <c r="AX173" s="48">
        <v>0</v>
      </c>
      <c r="AY173" s="22"/>
      <c r="AZ173" s="6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83"/>
      <c r="BM173" s="83"/>
      <c r="BN173" s="83"/>
      <c r="BO173" s="83"/>
      <c r="BX173" s="83"/>
      <c r="CA173" s="193" t="str">
        <f t="shared" si="300"/>
        <v/>
      </c>
      <c r="CB173" s="193" t="str">
        <f t="shared" si="301"/>
        <v/>
      </c>
      <c r="CC173" s="193" t="str">
        <f t="shared" si="302"/>
        <v/>
      </c>
      <c r="CD173" s="193" t="str">
        <f t="shared" si="303"/>
        <v/>
      </c>
      <c r="CE173" s="193" t="str">
        <f t="shared" si="304"/>
        <v/>
      </c>
      <c r="CF173" s="193" t="str">
        <f t="shared" si="305"/>
        <v/>
      </c>
      <c r="CG173" s="194">
        <f t="shared" si="306"/>
        <v>0</v>
      </c>
      <c r="CH173" s="194">
        <f t="shared" si="307"/>
        <v>0</v>
      </c>
      <c r="CI173" s="194">
        <f t="shared" si="308"/>
        <v>0</v>
      </c>
      <c r="CJ173" s="194">
        <f t="shared" si="309"/>
        <v>0</v>
      </c>
      <c r="CK173" s="194">
        <f t="shared" si="310"/>
        <v>0</v>
      </c>
      <c r="CL173" s="86"/>
      <c r="CM173" s="86"/>
      <c r="CN173" s="86"/>
      <c r="CO173" s="86"/>
      <c r="CP173" s="86"/>
      <c r="CQ173" s="86"/>
      <c r="CR173" s="86"/>
      <c r="CS173" s="86"/>
      <c r="CT173" s="86"/>
      <c r="DA173" s="193" t="str">
        <f t="shared" si="311"/>
        <v/>
      </c>
      <c r="DB173" s="193" t="str">
        <f t="shared" si="312"/>
        <v/>
      </c>
      <c r="DC173" s="193" t="str">
        <f t="shared" si="313"/>
        <v/>
      </c>
      <c r="DD173" s="193" t="str">
        <f t="shared" si="314"/>
        <v/>
      </c>
      <c r="DE173" s="193" t="str">
        <f t="shared" si="315"/>
        <v/>
      </c>
      <c r="DF173" s="193" t="str">
        <f t="shared" si="316"/>
        <v/>
      </c>
      <c r="DG173" s="193" t="str">
        <f t="shared" si="317"/>
        <v/>
      </c>
      <c r="DH173" s="193" t="str">
        <f t="shared" si="318"/>
        <v/>
      </c>
      <c r="DI173" s="193" t="str">
        <f t="shared" si="319"/>
        <v/>
      </c>
      <c r="DJ173" s="193" t="str">
        <f t="shared" si="320"/>
        <v/>
      </c>
      <c r="DK173" s="193" t="str">
        <f t="shared" si="321"/>
        <v/>
      </c>
      <c r="DL173" s="193" t="str">
        <f t="shared" si="322"/>
        <v/>
      </c>
      <c r="DM173" s="193" t="str">
        <f t="shared" si="323"/>
        <v/>
      </c>
      <c r="DN173" s="193" t="str">
        <f t="shared" si="324"/>
        <v/>
      </c>
      <c r="DO173" s="193" t="str">
        <f t="shared" si="325"/>
        <v/>
      </c>
      <c r="DP173" s="193" t="str">
        <f t="shared" si="326"/>
        <v/>
      </c>
      <c r="DQ173" s="193" t="str">
        <f t="shared" si="327"/>
        <v/>
      </c>
      <c r="DR173" s="193" t="str">
        <f t="shared" si="328"/>
        <v/>
      </c>
      <c r="DS173" s="193" t="str">
        <f t="shared" si="329"/>
        <v/>
      </c>
      <c r="DT173" s="193" t="str">
        <f t="shared" si="330"/>
        <v/>
      </c>
      <c r="EA173" s="194">
        <f t="shared" si="331"/>
        <v>0</v>
      </c>
      <c r="EB173" s="194">
        <f t="shared" si="332"/>
        <v>0</v>
      </c>
      <c r="EC173" s="194">
        <f t="shared" si="333"/>
        <v>0</v>
      </c>
      <c r="ED173" s="194">
        <f t="shared" si="334"/>
        <v>0</v>
      </c>
      <c r="EE173" s="194">
        <f t="shared" si="335"/>
        <v>0</v>
      </c>
      <c r="EF173" s="194">
        <f t="shared" si="336"/>
        <v>0</v>
      </c>
      <c r="EG173" s="194">
        <f t="shared" si="337"/>
        <v>0</v>
      </c>
      <c r="EH173" s="194">
        <f t="shared" si="338"/>
        <v>0</v>
      </c>
      <c r="EI173" s="194">
        <f t="shared" si="339"/>
        <v>0</v>
      </c>
      <c r="EJ173" s="194">
        <f t="shared" si="340"/>
        <v>0</v>
      </c>
      <c r="EK173" s="194">
        <f t="shared" si="341"/>
        <v>0</v>
      </c>
      <c r="EL173" s="194">
        <f t="shared" si="342"/>
        <v>0</v>
      </c>
      <c r="EM173" s="194">
        <f t="shared" si="343"/>
        <v>0</v>
      </c>
      <c r="EN173" s="194">
        <f t="shared" si="344"/>
        <v>0</v>
      </c>
      <c r="EO173" s="194">
        <f t="shared" si="345"/>
        <v>0</v>
      </c>
      <c r="EP173" s="194">
        <f t="shared" si="346"/>
        <v>0</v>
      </c>
      <c r="EQ173" s="194">
        <f t="shared" si="347"/>
        <v>0</v>
      </c>
      <c r="ER173" s="194">
        <f t="shared" si="348"/>
        <v>0</v>
      </c>
      <c r="ES173" s="194">
        <f t="shared" si="349"/>
        <v>0</v>
      </c>
      <c r="ET173" s="194">
        <f t="shared" si="350"/>
        <v>0</v>
      </c>
      <c r="EU173" s="194">
        <v>0</v>
      </c>
      <c r="EV173" s="86"/>
      <c r="EW173" s="86"/>
    </row>
    <row r="174" spans="1:153" ht="16.149999999999999" customHeight="1" x14ac:dyDescent="0.2">
      <c r="A174" s="336" t="s">
        <v>54</v>
      </c>
      <c r="B174" s="337"/>
      <c r="C174" s="39">
        <f t="shared" si="351"/>
        <v>2</v>
      </c>
      <c r="D174" s="139">
        <f t="shared" si="351"/>
        <v>0</v>
      </c>
      <c r="E174" s="7">
        <v>1</v>
      </c>
      <c r="F174" s="10"/>
      <c r="G174" s="7"/>
      <c r="H174" s="10"/>
      <c r="I174" s="7"/>
      <c r="J174" s="10"/>
      <c r="K174" s="7"/>
      <c r="L174" s="10"/>
      <c r="M174" s="7"/>
      <c r="N174" s="10"/>
      <c r="O174" s="7"/>
      <c r="P174" s="10"/>
      <c r="Q174" s="21"/>
      <c r="R174" s="33"/>
      <c r="S174" s="21"/>
      <c r="T174" s="33"/>
      <c r="U174" s="21"/>
      <c r="V174" s="33"/>
      <c r="W174" s="21"/>
      <c r="X174" s="33"/>
      <c r="Y174" s="21"/>
      <c r="Z174" s="33"/>
      <c r="AA174" s="21"/>
      <c r="AB174" s="33"/>
      <c r="AC174" s="21"/>
      <c r="AD174" s="33"/>
      <c r="AE174" s="21">
        <v>1</v>
      </c>
      <c r="AF174" s="154"/>
      <c r="AG174" s="21"/>
      <c r="AH174" s="154"/>
      <c r="AI174" s="21"/>
      <c r="AJ174" s="141"/>
      <c r="AK174" s="21"/>
      <c r="AL174" s="33"/>
      <c r="AM174" s="21"/>
      <c r="AN174" s="33"/>
      <c r="AO174" s="21"/>
      <c r="AP174" s="33"/>
      <c r="AQ174" s="21"/>
      <c r="AR174" s="204"/>
      <c r="AS174" s="22">
        <v>2</v>
      </c>
      <c r="AT174" s="44"/>
      <c r="AU174" s="142">
        <v>0</v>
      </c>
      <c r="AV174" s="22">
        <v>0</v>
      </c>
      <c r="AW174" s="21">
        <v>0</v>
      </c>
      <c r="AX174" s="48">
        <v>0</v>
      </c>
      <c r="AY174" s="22"/>
      <c r="AZ174" s="6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83"/>
      <c r="BM174" s="83"/>
      <c r="BN174" s="83"/>
      <c r="BO174" s="83"/>
      <c r="BX174" s="83"/>
      <c r="CA174" s="193" t="str">
        <f t="shared" si="300"/>
        <v/>
      </c>
      <c r="CB174" s="193" t="str">
        <f t="shared" si="301"/>
        <v/>
      </c>
      <c r="CC174" s="193" t="str">
        <f t="shared" si="302"/>
        <v/>
      </c>
      <c r="CD174" s="193" t="str">
        <f t="shared" si="303"/>
        <v/>
      </c>
      <c r="CE174" s="193" t="str">
        <f t="shared" si="304"/>
        <v/>
      </c>
      <c r="CF174" s="193" t="str">
        <f t="shared" si="305"/>
        <v/>
      </c>
      <c r="CG174" s="194">
        <f t="shared" si="306"/>
        <v>0</v>
      </c>
      <c r="CH174" s="194">
        <f t="shared" si="307"/>
        <v>0</v>
      </c>
      <c r="CI174" s="194">
        <f t="shared" si="308"/>
        <v>0</v>
      </c>
      <c r="CJ174" s="194">
        <f t="shared" si="309"/>
        <v>0</v>
      </c>
      <c r="CK174" s="194">
        <f t="shared" si="310"/>
        <v>0</v>
      </c>
      <c r="CL174" s="86"/>
      <c r="CM174" s="86"/>
      <c r="CN174" s="86"/>
      <c r="CO174" s="86"/>
      <c r="CP174" s="86"/>
      <c r="CQ174" s="86"/>
      <c r="CR174" s="86"/>
      <c r="CS174" s="86"/>
      <c r="CT174" s="86"/>
      <c r="DA174" s="193" t="str">
        <f t="shared" si="311"/>
        <v/>
      </c>
      <c r="DB174" s="193" t="str">
        <f t="shared" si="312"/>
        <v/>
      </c>
      <c r="DC174" s="193" t="str">
        <f t="shared" si="313"/>
        <v/>
      </c>
      <c r="DD174" s="193" t="str">
        <f t="shared" si="314"/>
        <v/>
      </c>
      <c r="DE174" s="193" t="str">
        <f t="shared" si="315"/>
        <v/>
      </c>
      <c r="DF174" s="193" t="str">
        <f t="shared" si="316"/>
        <v/>
      </c>
      <c r="DG174" s="193" t="str">
        <f t="shared" si="317"/>
        <v/>
      </c>
      <c r="DH174" s="193" t="str">
        <f t="shared" si="318"/>
        <v/>
      </c>
      <c r="DI174" s="193" t="str">
        <f t="shared" si="319"/>
        <v/>
      </c>
      <c r="DJ174" s="193" t="str">
        <f t="shared" si="320"/>
        <v/>
      </c>
      <c r="DK174" s="193" t="str">
        <f t="shared" si="321"/>
        <v/>
      </c>
      <c r="DL174" s="193" t="str">
        <f t="shared" si="322"/>
        <v/>
      </c>
      <c r="DM174" s="193" t="str">
        <f t="shared" si="323"/>
        <v/>
      </c>
      <c r="DN174" s="193" t="str">
        <f t="shared" si="324"/>
        <v/>
      </c>
      <c r="DO174" s="193" t="str">
        <f t="shared" si="325"/>
        <v/>
      </c>
      <c r="DP174" s="193" t="str">
        <f t="shared" si="326"/>
        <v/>
      </c>
      <c r="DQ174" s="193" t="str">
        <f t="shared" si="327"/>
        <v/>
      </c>
      <c r="DR174" s="193" t="str">
        <f t="shared" si="328"/>
        <v/>
      </c>
      <c r="DS174" s="193" t="str">
        <f t="shared" si="329"/>
        <v/>
      </c>
      <c r="DT174" s="193" t="str">
        <f t="shared" si="330"/>
        <v/>
      </c>
      <c r="EA174" s="194">
        <f t="shared" si="331"/>
        <v>0</v>
      </c>
      <c r="EB174" s="194">
        <f t="shared" si="332"/>
        <v>0</v>
      </c>
      <c r="EC174" s="194">
        <f t="shared" si="333"/>
        <v>0</v>
      </c>
      <c r="ED174" s="194">
        <f t="shared" si="334"/>
        <v>0</v>
      </c>
      <c r="EE174" s="194">
        <f t="shared" si="335"/>
        <v>0</v>
      </c>
      <c r="EF174" s="194">
        <f t="shared" si="336"/>
        <v>0</v>
      </c>
      <c r="EG174" s="194">
        <f t="shared" si="337"/>
        <v>0</v>
      </c>
      <c r="EH174" s="194">
        <f t="shared" si="338"/>
        <v>0</v>
      </c>
      <c r="EI174" s="194">
        <f t="shared" si="339"/>
        <v>0</v>
      </c>
      <c r="EJ174" s="194">
        <f t="shared" si="340"/>
        <v>0</v>
      </c>
      <c r="EK174" s="194">
        <f t="shared" si="341"/>
        <v>0</v>
      </c>
      <c r="EL174" s="194">
        <f t="shared" si="342"/>
        <v>0</v>
      </c>
      <c r="EM174" s="194">
        <f t="shared" si="343"/>
        <v>0</v>
      </c>
      <c r="EN174" s="194">
        <f t="shared" si="344"/>
        <v>0</v>
      </c>
      <c r="EO174" s="194">
        <f t="shared" si="345"/>
        <v>0</v>
      </c>
      <c r="EP174" s="194">
        <f t="shared" si="346"/>
        <v>0</v>
      </c>
      <c r="EQ174" s="194">
        <f t="shared" si="347"/>
        <v>0</v>
      </c>
      <c r="ER174" s="194">
        <f t="shared" si="348"/>
        <v>0</v>
      </c>
      <c r="ES174" s="194">
        <f t="shared" si="349"/>
        <v>0</v>
      </c>
      <c r="ET174" s="194">
        <f t="shared" si="350"/>
        <v>0</v>
      </c>
      <c r="EU174" s="194">
        <v>0</v>
      </c>
      <c r="EV174" s="86"/>
      <c r="EW174" s="86"/>
    </row>
    <row r="175" spans="1:153" ht="16.149999999999999" customHeight="1" x14ac:dyDescent="0.2">
      <c r="A175" s="336" t="s">
        <v>104</v>
      </c>
      <c r="B175" s="337"/>
      <c r="C175" s="39">
        <f t="shared" si="351"/>
        <v>0</v>
      </c>
      <c r="D175" s="155">
        <f t="shared" si="351"/>
        <v>0</v>
      </c>
      <c r="E175" s="32"/>
      <c r="F175" s="49"/>
      <c r="G175" s="32"/>
      <c r="H175" s="49"/>
      <c r="I175" s="32"/>
      <c r="J175" s="49"/>
      <c r="K175" s="32"/>
      <c r="L175" s="49"/>
      <c r="M175" s="32"/>
      <c r="N175" s="49"/>
      <c r="O175" s="7"/>
      <c r="P175" s="10"/>
      <c r="Q175" s="21"/>
      <c r="R175" s="33"/>
      <c r="S175" s="21"/>
      <c r="T175" s="33"/>
      <c r="U175" s="21"/>
      <c r="V175" s="33"/>
      <c r="W175" s="21"/>
      <c r="X175" s="33"/>
      <c r="Y175" s="21"/>
      <c r="Z175" s="33"/>
      <c r="AA175" s="21"/>
      <c r="AB175" s="33"/>
      <c r="AC175" s="21"/>
      <c r="AD175" s="33"/>
      <c r="AE175" s="21"/>
      <c r="AF175" s="154"/>
      <c r="AG175" s="21"/>
      <c r="AH175" s="154"/>
      <c r="AI175" s="21"/>
      <c r="AJ175" s="141"/>
      <c r="AK175" s="21"/>
      <c r="AL175" s="33"/>
      <c r="AM175" s="21"/>
      <c r="AN175" s="33"/>
      <c r="AO175" s="21"/>
      <c r="AP175" s="33"/>
      <c r="AQ175" s="21"/>
      <c r="AR175" s="204"/>
      <c r="AS175" s="22"/>
      <c r="AT175" s="44"/>
      <c r="AU175" s="142"/>
      <c r="AV175" s="22"/>
      <c r="AW175" s="21"/>
      <c r="AX175" s="48"/>
      <c r="AY175" s="22"/>
      <c r="AZ175" s="6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83"/>
      <c r="BM175" s="83"/>
      <c r="BN175" s="83"/>
      <c r="BO175" s="83"/>
      <c r="BX175" s="83"/>
      <c r="CA175" s="193" t="str">
        <f t="shared" si="300"/>
        <v/>
      </c>
      <c r="CB175" s="193" t="str">
        <f t="shared" si="301"/>
        <v/>
      </c>
      <c r="CC175" s="193" t="str">
        <f t="shared" si="302"/>
        <v/>
      </c>
      <c r="CD175" s="193" t="str">
        <f t="shared" si="303"/>
        <v/>
      </c>
      <c r="CE175" s="193" t="str">
        <f t="shared" si="304"/>
        <v/>
      </c>
      <c r="CF175" s="193" t="str">
        <f t="shared" si="305"/>
        <v/>
      </c>
      <c r="CG175" s="194">
        <f t="shared" si="306"/>
        <v>0</v>
      </c>
      <c r="CH175" s="194">
        <f t="shared" si="307"/>
        <v>0</v>
      </c>
      <c r="CI175" s="194">
        <f t="shared" si="308"/>
        <v>0</v>
      </c>
      <c r="CJ175" s="194">
        <f t="shared" si="309"/>
        <v>0</v>
      </c>
      <c r="CK175" s="194">
        <f t="shared" si="310"/>
        <v>0</v>
      </c>
      <c r="CL175" s="86"/>
      <c r="CM175" s="86"/>
      <c r="CN175" s="86"/>
      <c r="CO175" s="86"/>
      <c r="CP175" s="86"/>
      <c r="CQ175" s="86"/>
      <c r="CR175" s="86"/>
      <c r="CS175" s="86"/>
      <c r="CT175" s="86"/>
      <c r="DA175" s="193" t="str">
        <f t="shared" si="311"/>
        <v/>
      </c>
      <c r="DB175" s="193" t="str">
        <f t="shared" si="312"/>
        <v/>
      </c>
      <c r="DC175" s="193" t="str">
        <f t="shared" si="313"/>
        <v/>
      </c>
      <c r="DD175" s="193" t="str">
        <f t="shared" si="314"/>
        <v/>
      </c>
      <c r="DE175" s="193" t="str">
        <f t="shared" si="315"/>
        <v/>
      </c>
      <c r="DF175" s="193" t="str">
        <f t="shared" si="316"/>
        <v/>
      </c>
      <c r="DG175" s="193" t="str">
        <f t="shared" si="317"/>
        <v/>
      </c>
      <c r="DH175" s="193" t="str">
        <f t="shared" si="318"/>
        <v/>
      </c>
      <c r="DI175" s="193" t="str">
        <f t="shared" si="319"/>
        <v/>
      </c>
      <c r="DJ175" s="193" t="str">
        <f t="shared" si="320"/>
        <v/>
      </c>
      <c r="DK175" s="193" t="str">
        <f t="shared" si="321"/>
        <v/>
      </c>
      <c r="DL175" s="193" t="str">
        <f t="shared" si="322"/>
        <v/>
      </c>
      <c r="DM175" s="193" t="str">
        <f t="shared" si="323"/>
        <v/>
      </c>
      <c r="DN175" s="193" t="str">
        <f t="shared" si="324"/>
        <v/>
      </c>
      <c r="DO175" s="193" t="str">
        <f t="shared" si="325"/>
        <v/>
      </c>
      <c r="DP175" s="193" t="str">
        <f t="shared" si="326"/>
        <v/>
      </c>
      <c r="DQ175" s="193" t="str">
        <f t="shared" si="327"/>
        <v/>
      </c>
      <c r="DR175" s="193" t="str">
        <f t="shared" si="328"/>
        <v/>
      </c>
      <c r="DS175" s="193" t="str">
        <f t="shared" si="329"/>
        <v/>
      </c>
      <c r="DT175" s="193" t="str">
        <f t="shared" si="330"/>
        <v/>
      </c>
      <c r="EA175" s="194">
        <f t="shared" si="331"/>
        <v>0</v>
      </c>
      <c r="EB175" s="194">
        <f t="shared" si="332"/>
        <v>0</v>
      </c>
      <c r="EC175" s="194">
        <f t="shared" si="333"/>
        <v>0</v>
      </c>
      <c r="ED175" s="194">
        <f t="shared" si="334"/>
        <v>0</v>
      </c>
      <c r="EE175" s="194">
        <f t="shared" si="335"/>
        <v>0</v>
      </c>
      <c r="EF175" s="194">
        <f t="shared" si="336"/>
        <v>0</v>
      </c>
      <c r="EG175" s="194">
        <f t="shared" si="337"/>
        <v>0</v>
      </c>
      <c r="EH175" s="194">
        <f t="shared" si="338"/>
        <v>0</v>
      </c>
      <c r="EI175" s="194">
        <f t="shared" si="339"/>
        <v>0</v>
      </c>
      <c r="EJ175" s="194">
        <f t="shared" si="340"/>
        <v>0</v>
      </c>
      <c r="EK175" s="194">
        <f t="shared" si="341"/>
        <v>0</v>
      </c>
      <c r="EL175" s="194">
        <f t="shared" si="342"/>
        <v>0</v>
      </c>
      <c r="EM175" s="194">
        <f t="shared" si="343"/>
        <v>0</v>
      </c>
      <c r="EN175" s="194">
        <f t="shared" si="344"/>
        <v>0</v>
      </c>
      <c r="EO175" s="194">
        <f t="shared" si="345"/>
        <v>0</v>
      </c>
      <c r="EP175" s="194">
        <f t="shared" si="346"/>
        <v>0</v>
      </c>
      <c r="EQ175" s="194">
        <f t="shared" si="347"/>
        <v>0</v>
      </c>
      <c r="ER175" s="194">
        <f t="shared" si="348"/>
        <v>0</v>
      </c>
      <c r="ES175" s="194">
        <f t="shared" si="349"/>
        <v>0</v>
      </c>
      <c r="ET175" s="194">
        <f t="shared" si="350"/>
        <v>0</v>
      </c>
      <c r="EU175" s="194">
        <v>0</v>
      </c>
      <c r="EV175" s="86"/>
      <c r="EW175" s="86"/>
    </row>
    <row r="176" spans="1:153" ht="16.149999999999999" customHeight="1" x14ac:dyDescent="0.2">
      <c r="A176" s="336" t="s">
        <v>105</v>
      </c>
      <c r="B176" s="337"/>
      <c r="C176" s="39">
        <f t="shared" si="351"/>
        <v>0</v>
      </c>
      <c r="D176" s="155">
        <f t="shared" si="351"/>
        <v>0</v>
      </c>
      <c r="E176" s="32"/>
      <c r="F176" s="49"/>
      <c r="G176" s="32"/>
      <c r="H176" s="49"/>
      <c r="I176" s="32"/>
      <c r="J176" s="49"/>
      <c r="K176" s="32"/>
      <c r="L176" s="49"/>
      <c r="M176" s="32"/>
      <c r="N176" s="49"/>
      <c r="O176" s="7"/>
      <c r="P176" s="10"/>
      <c r="Q176" s="21"/>
      <c r="R176" s="33"/>
      <c r="S176" s="21"/>
      <c r="T176" s="33"/>
      <c r="U176" s="21"/>
      <c r="V176" s="33"/>
      <c r="W176" s="21"/>
      <c r="X176" s="33"/>
      <c r="Y176" s="21"/>
      <c r="Z176" s="33"/>
      <c r="AA176" s="21"/>
      <c r="AB176" s="33"/>
      <c r="AC176" s="21"/>
      <c r="AD176" s="33"/>
      <c r="AE176" s="21"/>
      <c r="AF176" s="154"/>
      <c r="AG176" s="21"/>
      <c r="AH176" s="154"/>
      <c r="AI176" s="7"/>
      <c r="AJ176" s="22"/>
      <c r="AK176" s="7"/>
      <c r="AL176" s="48"/>
      <c r="AM176" s="7"/>
      <c r="AN176" s="48"/>
      <c r="AO176" s="7"/>
      <c r="AP176" s="48"/>
      <c r="AQ176" s="7"/>
      <c r="AR176" s="27"/>
      <c r="AS176" s="22"/>
      <c r="AT176" s="44"/>
      <c r="AU176" s="142"/>
      <c r="AV176" s="22"/>
      <c r="AW176" s="21"/>
      <c r="AX176" s="48"/>
      <c r="AY176" s="22"/>
      <c r="AZ176" s="6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83"/>
      <c r="BM176" s="83"/>
      <c r="BN176" s="83"/>
      <c r="BO176" s="83"/>
      <c r="BX176" s="83"/>
      <c r="CA176" s="193" t="str">
        <f t="shared" si="300"/>
        <v/>
      </c>
      <c r="CB176" s="193" t="str">
        <f t="shared" si="301"/>
        <v/>
      </c>
      <c r="CC176" s="193" t="str">
        <f t="shared" si="302"/>
        <v/>
      </c>
      <c r="CD176" s="193" t="str">
        <f t="shared" si="303"/>
        <v/>
      </c>
      <c r="CE176" s="193" t="str">
        <f t="shared" si="304"/>
        <v/>
      </c>
      <c r="CF176" s="193" t="str">
        <f t="shared" si="305"/>
        <v/>
      </c>
      <c r="CG176" s="194">
        <f t="shared" si="306"/>
        <v>0</v>
      </c>
      <c r="CH176" s="194">
        <f t="shared" si="307"/>
        <v>0</v>
      </c>
      <c r="CI176" s="194">
        <f t="shared" si="308"/>
        <v>0</v>
      </c>
      <c r="CJ176" s="194">
        <f t="shared" si="309"/>
        <v>0</v>
      </c>
      <c r="CK176" s="194">
        <f t="shared" si="310"/>
        <v>0</v>
      </c>
      <c r="CL176" s="86"/>
      <c r="CM176" s="86"/>
      <c r="CN176" s="86"/>
      <c r="CO176" s="86"/>
      <c r="CP176" s="86"/>
      <c r="CQ176" s="86"/>
      <c r="CR176" s="86"/>
      <c r="CS176" s="86"/>
      <c r="CT176" s="86"/>
      <c r="DA176" s="193" t="str">
        <f t="shared" si="311"/>
        <v/>
      </c>
      <c r="DB176" s="193" t="str">
        <f t="shared" si="312"/>
        <v/>
      </c>
      <c r="DC176" s="193" t="str">
        <f t="shared" si="313"/>
        <v/>
      </c>
      <c r="DD176" s="193" t="str">
        <f t="shared" si="314"/>
        <v/>
      </c>
      <c r="DE176" s="193" t="str">
        <f t="shared" si="315"/>
        <v/>
      </c>
      <c r="DF176" s="193" t="str">
        <f t="shared" si="316"/>
        <v/>
      </c>
      <c r="DG176" s="193" t="str">
        <f t="shared" si="317"/>
        <v/>
      </c>
      <c r="DH176" s="193" t="str">
        <f t="shared" si="318"/>
        <v/>
      </c>
      <c r="DI176" s="193" t="str">
        <f t="shared" si="319"/>
        <v/>
      </c>
      <c r="DJ176" s="193" t="str">
        <f t="shared" si="320"/>
        <v/>
      </c>
      <c r="DK176" s="193" t="str">
        <f t="shared" si="321"/>
        <v/>
      </c>
      <c r="DL176" s="193" t="str">
        <f t="shared" si="322"/>
        <v/>
      </c>
      <c r="DM176" s="193" t="str">
        <f t="shared" si="323"/>
        <v/>
      </c>
      <c r="DN176" s="193" t="str">
        <f t="shared" si="324"/>
        <v/>
      </c>
      <c r="DO176" s="193" t="str">
        <f t="shared" si="325"/>
        <v/>
      </c>
      <c r="DP176" s="193" t="str">
        <f t="shared" si="326"/>
        <v/>
      </c>
      <c r="DQ176" s="193" t="str">
        <f t="shared" si="327"/>
        <v/>
      </c>
      <c r="DR176" s="193" t="str">
        <f t="shared" si="328"/>
        <v/>
      </c>
      <c r="DS176" s="193" t="str">
        <f t="shared" si="329"/>
        <v/>
      </c>
      <c r="DT176" s="193" t="str">
        <f t="shared" si="330"/>
        <v/>
      </c>
      <c r="EA176" s="194">
        <f t="shared" si="331"/>
        <v>0</v>
      </c>
      <c r="EB176" s="194">
        <f t="shared" si="332"/>
        <v>0</v>
      </c>
      <c r="EC176" s="194">
        <f t="shared" si="333"/>
        <v>0</v>
      </c>
      <c r="ED176" s="194">
        <f t="shared" si="334"/>
        <v>0</v>
      </c>
      <c r="EE176" s="194">
        <f t="shared" si="335"/>
        <v>0</v>
      </c>
      <c r="EF176" s="194">
        <f t="shared" si="336"/>
        <v>0</v>
      </c>
      <c r="EG176" s="194">
        <f t="shared" si="337"/>
        <v>0</v>
      </c>
      <c r="EH176" s="194">
        <f t="shared" si="338"/>
        <v>0</v>
      </c>
      <c r="EI176" s="194">
        <f t="shared" si="339"/>
        <v>0</v>
      </c>
      <c r="EJ176" s="194">
        <f t="shared" si="340"/>
        <v>0</v>
      </c>
      <c r="EK176" s="194">
        <f t="shared" si="341"/>
        <v>0</v>
      </c>
      <c r="EL176" s="194">
        <f t="shared" si="342"/>
        <v>0</v>
      </c>
      <c r="EM176" s="194">
        <f t="shared" si="343"/>
        <v>0</v>
      </c>
      <c r="EN176" s="194">
        <f t="shared" si="344"/>
        <v>0</v>
      </c>
      <c r="EO176" s="194">
        <f t="shared" si="345"/>
        <v>0</v>
      </c>
      <c r="EP176" s="194">
        <f t="shared" si="346"/>
        <v>0</v>
      </c>
      <c r="EQ176" s="194">
        <f t="shared" si="347"/>
        <v>0</v>
      </c>
      <c r="ER176" s="194">
        <f t="shared" si="348"/>
        <v>0</v>
      </c>
      <c r="ES176" s="194">
        <f t="shared" si="349"/>
        <v>0</v>
      </c>
      <c r="ET176" s="194">
        <f t="shared" si="350"/>
        <v>0</v>
      </c>
      <c r="EU176" s="194">
        <v>0</v>
      </c>
      <c r="EV176" s="86"/>
      <c r="EW176" s="86"/>
    </row>
    <row r="177" spans="1:153" ht="16.149999999999999" customHeight="1" x14ac:dyDescent="0.2">
      <c r="A177" s="156" t="s">
        <v>106</v>
      </c>
      <c r="B177" s="157"/>
      <c r="C177" s="39">
        <f t="shared" si="351"/>
        <v>4</v>
      </c>
      <c r="D177" s="155">
        <f t="shared" si="351"/>
        <v>0</v>
      </c>
      <c r="E177" s="32"/>
      <c r="F177" s="49"/>
      <c r="G177" s="32"/>
      <c r="H177" s="49"/>
      <c r="I177" s="32"/>
      <c r="J177" s="49"/>
      <c r="K177" s="32"/>
      <c r="L177" s="49"/>
      <c r="M177" s="32"/>
      <c r="N177" s="49"/>
      <c r="O177" s="32"/>
      <c r="P177" s="49"/>
      <c r="Q177" s="21"/>
      <c r="R177" s="33"/>
      <c r="S177" s="21"/>
      <c r="T177" s="33"/>
      <c r="U177" s="21">
        <v>1</v>
      </c>
      <c r="V177" s="33"/>
      <c r="W177" s="21"/>
      <c r="X177" s="33"/>
      <c r="Y177" s="21">
        <v>1</v>
      </c>
      <c r="Z177" s="33"/>
      <c r="AA177" s="21">
        <v>2</v>
      </c>
      <c r="AB177" s="33"/>
      <c r="AC177" s="21"/>
      <c r="AD177" s="33"/>
      <c r="AE177" s="21"/>
      <c r="AF177" s="154"/>
      <c r="AG177" s="21"/>
      <c r="AH177" s="154"/>
      <c r="AI177" s="21"/>
      <c r="AJ177" s="141"/>
      <c r="AK177" s="21"/>
      <c r="AL177" s="33"/>
      <c r="AM177" s="21"/>
      <c r="AN177" s="33"/>
      <c r="AO177" s="21"/>
      <c r="AP177" s="33"/>
      <c r="AQ177" s="21"/>
      <c r="AR177" s="204"/>
      <c r="AS177" s="22">
        <v>2</v>
      </c>
      <c r="AT177" s="44">
        <v>2</v>
      </c>
      <c r="AU177" s="142">
        <v>0</v>
      </c>
      <c r="AV177" s="22">
        <v>0</v>
      </c>
      <c r="AW177" s="21">
        <v>0</v>
      </c>
      <c r="AX177" s="48">
        <v>0</v>
      </c>
      <c r="AY177" s="22"/>
      <c r="AZ177" s="6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83"/>
      <c r="BM177" s="83"/>
      <c r="BN177" s="83"/>
      <c r="BO177" s="83"/>
      <c r="BX177" s="83"/>
      <c r="CA177" s="193" t="str">
        <f t="shared" si="300"/>
        <v/>
      </c>
      <c r="CB177" s="193" t="str">
        <f t="shared" si="301"/>
        <v/>
      </c>
      <c r="CC177" s="193" t="str">
        <f t="shared" si="302"/>
        <v/>
      </c>
      <c r="CD177" s="193" t="str">
        <f t="shared" si="303"/>
        <v/>
      </c>
      <c r="CE177" s="193" t="str">
        <f t="shared" si="304"/>
        <v/>
      </c>
      <c r="CF177" s="193" t="str">
        <f t="shared" si="305"/>
        <v/>
      </c>
      <c r="CG177" s="194">
        <f t="shared" si="306"/>
        <v>0</v>
      </c>
      <c r="CH177" s="194">
        <f t="shared" si="307"/>
        <v>0</v>
      </c>
      <c r="CI177" s="194">
        <f t="shared" si="308"/>
        <v>0</v>
      </c>
      <c r="CJ177" s="194">
        <f t="shared" si="309"/>
        <v>0</v>
      </c>
      <c r="CK177" s="194">
        <f t="shared" si="310"/>
        <v>0</v>
      </c>
      <c r="CL177" s="86"/>
      <c r="CM177" s="86"/>
      <c r="CN177" s="86"/>
      <c r="CO177" s="86"/>
      <c r="CP177" s="86"/>
      <c r="CQ177" s="86"/>
      <c r="CR177" s="86"/>
      <c r="CS177" s="86"/>
      <c r="CT177" s="86"/>
      <c r="DA177" s="193" t="str">
        <f t="shared" si="311"/>
        <v/>
      </c>
      <c r="DB177" s="193" t="str">
        <f t="shared" si="312"/>
        <v/>
      </c>
      <c r="DC177" s="193" t="str">
        <f t="shared" si="313"/>
        <v/>
      </c>
      <c r="DD177" s="193" t="str">
        <f t="shared" si="314"/>
        <v/>
      </c>
      <c r="DE177" s="193" t="str">
        <f t="shared" si="315"/>
        <v/>
      </c>
      <c r="DF177" s="193" t="str">
        <f t="shared" si="316"/>
        <v/>
      </c>
      <c r="DG177" s="193" t="str">
        <f t="shared" si="317"/>
        <v/>
      </c>
      <c r="DH177" s="193" t="str">
        <f t="shared" si="318"/>
        <v/>
      </c>
      <c r="DI177" s="193" t="str">
        <f t="shared" si="319"/>
        <v/>
      </c>
      <c r="DJ177" s="193" t="str">
        <f t="shared" si="320"/>
        <v/>
      </c>
      <c r="DK177" s="193" t="str">
        <f t="shared" si="321"/>
        <v/>
      </c>
      <c r="DL177" s="193" t="str">
        <f t="shared" si="322"/>
        <v/>
      </c>
      <c r="DM177" s="193" t="str">
        <f t="shared" si="323"/>
        <v/>
      </c>
      <c r="DN177" s="193" t="str">
        <f t="shared" si="324"/>
        <v/>
      </c>
      <c r="DO177" s="193" t="str">
        <f t="shared" si="325"/>
        <v/>
      </c>
      <c r="DP177" s="193" t="str">
        <f t="shared" si="326"/>
        <v/>
      </c>
      <c r="DQ177" s="193" t="str">
        <f t="shared" si="327"/>
        <v/>
      </c>
      <c r="DR177" s="193" t="str">
        <f t="shared" si="328"/>
        <v/>
      </c>
      <c r="DS177" s="193" t="str">
        <f t="shared" si="329"/>
        <v/>
      </c>
      <c r="DT177" s="193" t="str">
        <f t="shared" si="330"/>
        <v/>
      </c>
      <c r="EA177" s="194">
        <f t="shared" si="331"/>
        <v>0</v>
      </c>
      <c r="EB177" s="194">
        <f t="shared" si="332"/>
        <v>0</v>
      </c>
      <c r="EC177" s="194">
        <f t="shared" si="333"/>
        <v>0</v>
      </c>
      <c r="ED177" s="194">
        <f t="shared" si="334"/>
        <v>0</v>
      </c>
      <c r="EE177" s="194">
        <f t="shared" si="335"/>
        <v>0</v>
      </c>
      <c r="EF177" s="194">
        <f t="shared" si="336"/>
        <v>0</v>
      </c>
      <c r="EG177" s="194">
        <f t="shared" si="337"/>
        <v>0</v>
      </c>
      <c r="EH177" s="194">
        <f t="shared" si="338"/>
        <v>0</v>
      </c>
      <c r="EI177" s="194">
        <f t="shared" si="339"/>
        <v>0</v>
      </c>
      <c r="EJ177" s="194">
        <f t="shared" si="340"/>
        <v>0</v>
      </c>
      <c r="EK177" s="194">
        <f t="shared" si="341"/>
        <v>0</v>
      </c>
      <c r="EL177" s="194">
        <f t="shared" si="342"/>
        <v>0</v>
      </c>
      <c r="EM177" s="194">
        <f t="shared" si="343"/>
        <v>0</v>
      </c>
      <c r="EN177" s="194">
        <f t="shared" si="344"/>
        <v>0</v>
      </c>
      <c r="EO177" s="194">
        <f t="shared" si="345"/>
        <v>0</v>
      </c>
      <c r="EP177" s="194">
        <f t="shared" si="346"/>
        <v>0</v>
      </c>
      <c r="EQ177" s="194">
        <f t="shared" si="347"/>
        <v>0</v>
      </c>
      <c r="ER177" s="194">
        <f t="shared" si="348"/>
        <v>0</v>
      </c>
      <c r="ES177" s="194">
        <f t="shared" si="349"/>
        <v>0</v>
      </c>
      <c r="ET177" s="194">
        <f t="shared" si="350"/>
        <v>0</v>
      </c>
      <c r="EU177" s="194">
        <v>0</v>
      </c>
      <c r="EV177" s="86"/>
      <c r="EW177" s="86"/>
    </row>
    <row r="178" spans="1:153" ht="16.149999999999999" customHeight="1" x14ac:dyDescent="0.2">
      <c r="A178" s="336" t="s">
        <v>107</v>
      </c>
      <c r="B178" s="337"/>
      <c r="C178" s="39">
        <f t="shared" si="351"/>
        <v>0</v>
      </c>
      <c r="D178" s="155">
        <f t="shared" si="351"/>
        <v>0</v>
      </c>
      <c r="E178" s="21"/>
      <c r="F178" s="33"/>
      <c r="G178" s="21"/>
      <c r="H178" s="33"/>
      <c r="I178" s="21"/>
      <c r="J178" s="33"/>
      <c r="K178" s="21"/>
      <c r="L178" s="33"/>
      <c r="M178" s="21"/>
      <c r="N178" s="33"/>
      <c r="O178" s="21"/>
      <c r="P178" s="33"/>
      <c r="Q178" s="21"/>
      <c r="R178" s="33"/>
      <c r="S178" s="21"/>
      <c r="T178" s="33"/>
      <c r="U178" s="21"/>
      <c r="V178" s="33"/>
      <c r="W178" s="21"/>
      <c r="X178" s="33"/>
      <c r="Y178" s="21"/>
      <c r="Z178" s="33"/>
      <c r="AA178" s="21"/>
      <c r="AB178" s="33"/>
      <c r="AC178" s="21"/>
      <c r="AD178" s="33"/>
      <c r="AE178" s="21"/>
      <c r="AF178" s="154"/>
      <c r="AG178" s="21"/>
      <c r="AH178" s="154"/>
      <c r="AI178" s="21"/>
      <c r="AJ178" s="141"/>
      <c r="AK178" s="21"/>
      <c r="AL178" s="33"/>
      <c r="AM178" s="21"/>
      <c r="AN178" s="33"/>
      <c r="AO178" s="21"/>
      <c r="AP178" s="33"/>
      <c r="AQ178" s="21"/>
      <c r="AR178" s="204"/>
      <c r="AS178" s="22"/>
      <c r="AT178" s="44"/>
      <c r="AU178" s="142"/>
      <c r="AV178" s="22"/>
      <c r="AW178" s="21"/>
      <c r="AX178" s="48"/>
      <c r="AY178" s="22"/>
      <c r="AZ178" s="6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83"/>
      <c r="BM178" s="83"/>
      <c r="BN178" s="83"/>
      <c r="BO178" s="83"/>
      <c r="BX178" s="83"/>
      <c r="CA178" s="193" t="str">
        <f t="shared" si="300"/>
        <v/>
      </c>
      <c r="CB178" s="193" t="str">
        <f t="shared" si="301"/>
        <v/>
      </c>
      <c r="CC178" s="193" t="str">
        <f t="shared" si="302"/>
        <v/>
      </c>
      <c r="CD178" s="193" t="str">
        <f t="shared" si="303"/>
        <v/>
      </c>
      <c r="CE178" s="193" t="str">
        <f t="shared" si="304"/>
        <v/>
      </c>
      <c r="CF178" s="193" t="str">
        <f t="shared" si="305"/>
        <v/>
      </c>
      <c r="CG178" s="194">
        <f t="shared" si="306"/>
        <v>0</v>
      </c>
      <c r="CH178" s="194">
        <f t="shared" si="307"/>
        <v>0</v>
      </c>
      <c r="CI178" s="194">
        <f t="shared" si="308"/>
        <v>0</v>
      </c>
      <c r="CJ178" s="194">
        <f t="shared" si="309"/>
        <v>0</v>
      </c>
      <c r="CK178" s="194">
        <f t="shared" si="310"/>
        <v>0</v>
      </c>
      <c r="CL178" s="86"/>
      <c r="CM178" s="86"/>
      <c r="CN178" s="86"/>
      <c r="CO178" s="86"/>
      <c r="CP178" s="86"/>
      <c r="CQ178" s="86"/>
      <c r="CR178" s="86"/>
      <c r="CS178" s="86"/>
      <c r="CT178" s="86"/>
      <c r="DA178" s="193" t="str">
        <f t="shared" si="311"/>
        <v/>
      </c>
      <c r="DB178" s="193" t="str">
        <f t="shared" si="312"/>
        <v/>
      </c>
      <c r="DC178" s="193" t="str">
        <f t="shared" si="313"/>
        <v/>
      </c>
      <c r="DD178" s="193" t="str">
        <f t="shared" si="314"/>
        <v/>
      </c>
      <c r="DE178" s="193" t="str">
        <f t="shared" si="315"/>
        <v/>
      </c>
      <c r="DF178" s="193" t="str">
        <f t="shared" si="316"/>
        <v/>
      </c>
      <c r="DG178" s="193" t="str">
        <f t="shared" si="317"/>
        <v/>
      </c>
      <c r="DH178" s="193" t="str">
        <f t="shared" si="318"/>
        <v/>
      </c>
      <c r="DI178" s="193" t="str">
        <f t="shared" si="319"/>
        <v/>
      </c>
      <c r="DJ178" s="193" t="str">
        <f t="shared" si="320"/>
        <v/>
      </c>
      <c r="DK178" s="193" t="str">
        <f t="shared" si="321"/>
        <v/>
      </c>
      <c r="DL178" s="193" t="str">
        <f t="shared" si="322"/>
        <v/>
      </c>
      <c r="DM178" s="193" t="str">
        <f t="shared" si="323"/>
        <v/>
      </c>
      <c r="DN178" s="193" t="str">
        <f t="shared" si="324"/>
        <v/>
      </c>
      <c r="DO178" s="193" t="str">
        <f t="shared" si="325"/>
        <v/>
      </c>
      <c r="DP178" s="193" t="str">
        <f t="shared" si="326"/>
        <v/>
      </c>
      <c r="DQ178" s="193" t="str">
        <f t="shared" si="327"/>
        <v/>
      </c>
      <c r="DR178" s="193" t="str">
        <f t="shared" si="328"/>
        <v/>
      </c>
      <c r="DS178" s="193" t="str">
        <f t="shared" si="329"/>
        <v/>
      </c>
      <c r="DT178" s="193" t="str">
        <f t="shared" si="330"/>
        <v/>
      </c>
      <c r="EA178" s="194">
        <f t="shared" si="331"/>
        <v>0</v>
      </c>
      <c r="EB178" s="194">
        <f t="shared" si="332"/>
        <v>0</v>
      </c>
      <c r="EC178" s="194">
        <f t="shared" si="333"/>
        <v>0</v>
      </c>
      <c r="ED178" s="194">
        <f t="shared" si="334"/>
        <v>0</v>
      </c>
      <c r="EE178" s="194">
        <f t="shared" si="335"/>
        <v>0</v>
      </c>
      <c r="EF178" s="194">
        <f t="shared" si="336"/>
        <v>0</v>
      </c>
      <c r="EG178" s="194">
        <f t="shared" si="337"/>
        <v>0</v>
      </c>
      <c r="EH178" s="194">
        <f t="shared" si="338"/>
        <v>0</v>
      </c>
      <c r="EI178" s="194">
        <f t="shared" si="339"/>
        <v>0</v>
      </c>
      <c r="EJ178" s="194">
        <f t="shared" si="340"/>
        <v>0</v>
      </c>
      <c r="EK178" s="194">
        <f t="shared" si="341"/>
        <v>0</v>
      </c>
      <c r="EL178" s="194">
        <f t="shared" si="342"/>
        <v>0</v>
      </c>
      <c r="EM178" s="194">
        <f t="shared" si="343"/>
        <v>0</v>
      </c>
      <c r="EN178" s="194">
        <f t="shared" si="344"/>
        <v>0</v>
      </c>
      <c r="EO178" s="194">
        <f t="shared" si="345"/>
        <v>0</v>
      </c>
      <c r="EP178" s="194">
        <f t="shared" si="346"/>
        <v>0</v>
      </c>
      <c r="EQ178" s="194">
        <f t="shared" si="347"/>
        <v>0</v>
      </c>
      <c r="ER178" s="194">
        <f t="shared" si="348"/>
        <v>0</v>
      </c>
      <c r="ES178" s="194">
        <f t="shared" si="349"/>
        <v>0</v>
      </c>
      <c r="ET178" s="194">
        <f t="shared" si="350"/>
        <v>0</v>
      </c>
      <c r="EU178" s="194">
        <v>0</v>
      </c>
      <c r="EV178" s="86"/>
      <c r="EW178" s="86"/>
    </row>
    <row r="179" spans="1:153" ht="16.149999999999999" customHeight="1" x14ac:dyDescent="0.2">
      <c r="A179" s="336" t="s">
        <v>108</v>
      </c>
      <c r="B179" s="337"/>
      <c r="C179" s="39">
        <f t="shared" si="351"/>
        <v>0</v>
      </c>
      <c r="D179" s="155">
        <f t="shared" si="351"/>
        <v>0</v>
      </c>
      <c r="E179" s="21"/>
      <c r="F179" s="33"/>
      <c r="G179" s="21"/>
      <c r="H179" s="33"/>
      <c r="I179" s="21"/>
      <c r="J179" s="33"/>
      <c r="K179" s="21"/>
      <c r="L179" s="33"/>
      <c r="M179" s="21"/>
      <c r="N179" s="33"/>
      <c r="O179" s="21"/>
      <c r="P179" s="33"/>
      <c r="Q179" s="21"/>
      <c r="R179" s="33"/>
      <c r="S179" s="21"/>
      <c r="T179" s="33"/>
      <c r="U179" s="21"/>
      <c r="V179" s="33"/>
      <c r="W179" s="21"/>
      <c r="X179" s="33"/>
      <c r="Y179" s="21"/>
      <c r="Z179" s="33"/>
      <c r="AA179" s="21"/>
      <c r="AB179" s="33"/>
      <c r="AC179" s="21"/>
      <c r="AD179" s="33"/>
      <c r="AE179" s="21"/>
      <c r="AF179" s="154"/>
      <c r="AG179" s="21"/>
      <c r="AH179" s="154"/>
      <c r="AI179" s="21"/>
      <c r="AJ179" s="141"/>
      <c r="AK179" s="21"/>
      <c r="AL179" s="33"/>
      <c r="AM179" s="21"/>
      <c r="AN179" s="33"/>
      <c r="AO179" s="21"/>
      <c r="AP179" s="33"/>
      <c r="AQ179" s="21"/>
      <c r="AR179" s="204"/>
      <c r="AS179" s="22"/>
      <c r="AT179" s="44"/>
      <c r="AU179" s="142"/>
      <c r="AV179" s="22"/>
      <c r="AW179" s="21"/>
      <c r="AX179" s="48"/>
      <c r="AY179" s="22"/>
      <c r="AZ179" s="6"/>
      <c r="BA179" s="99"/>
      <c r="BB179" s="99"/>
      <c r="BC179" s="99"/>
      <c r="BD179" s="99"/>
      <c r="BE179" s="99"/>
      <c r="BF179" s="99"/>
      <c r="BG179" s="99"/>
      <c r="BH179" s="99"/>
      <c r="BI179" s="99"/>
      <c r="BJ179" s="99"/>
      <c r="BK179" s="99"/>
      <c r="BL179" s="83"/>
      <c r="BM179" s="83"/>
      <c r="BN179" s="83"/>
      <c r="BO179" s="83"/>
      <c r="BX179" s="83"/>
      <c r="CA179" s="193" t="str">
        <f t="shared" si="300"/>
        <v/>
      </c>
      <c r="CB179" s="193" t="str">
        <f t="shared" si="301"/>
        <v/>
      </c>
      <c r="CC179" s="193" t="str">
        <f t="shared" si="302"/>
        <v/>
      </c>
      <c r="CD179" s="193" t="str">
        <f t="shared" si="303"/>
        <v/>
      </c>
      <c r="CE179" s="193" t="str">
        <f t="shared" si="304"/>
        <v/>
      </c>
      <c r="CF179" s="193" t="str">
        <f t="shared" si="305"/>
        <v/>
      </c>
      <c r="CG179" s="194">
        <f t="shared" si="306"/>
        <v>0</v>
      </c>
      <c r="CH179" s="194">
        <f t="shared" si="307"/>
        <v>0</v>
      </c>
      <c r="CI179" s="194">
        <f t="shared" si="308"/>
        <v>0</v>
      </c>
      <c r="CJ179" s="194">
        <f t="shared" si="309"/>
        <v>0</v>
      </c>
      <c r="CK179" s="194">
        <f t="shared" si="310"/>
        <v>0</v>
      </c>
      <c r="CL179" s="86"/>
      <c r="CM179" s="86"/>
      <c r="CN179" s="86"/>
      <c r="CO179" s="86"/>
      <c r="CP179" s="86"/>
      <c r="CQ179" s="86"/>
      <c r="CR179" s="86"/>
      <c r="CS179" s="86"/>
      <c r="CT179" s="86"/>
      <c r="DA179" s="193" t="str">
        <f t="shared" si="311"/>
        <v/>
      </c>
      <c r="DB179" s="193" t="str">
        <f t="shared" si="312"/>
        <v/>
      </c>
      <c r="DC179" s="193" t="str">
        <f t="shared" si="313"/>
        <v/>
      </c>
      <c r="DD179" s="193" t="str">
        <f t="shared" si="314"/>
        <v/>
      </c>
      <c r="DE179" s="193" t="str">
        <f t="shared" si="315"/>
        <v/>
      </c>
      <c r="DF179" s="193" t="str">
        <f t="shared" si="316"/>
        <v/>
      </c>
      <c r="DG179" s="193" t="str">
        <f t="shared" si="317"/>
        <v/>
      </c>
      <c r="DH179" s="193" t="str">
        <f t="shared" si="318"/>
        <v/>
      </c>
      <c r="DI179" s="193" t="str">
        <f t="shared" si="319"/>
        <v/>
      </c>
      <c r="DJ179" s="193" t="str">
        <f t="shared" si="320"/>
        <v/>
      </c>
      <c r="DK179" s="193" t="str">
        <f t="shared" si="321"/>
        <v/>
      </c>
      <c r="DL179" s="193" t="str">
        <f t="shared" si="322"/>
        <v/>
      </c>
      <c r="DM179" s="193" t="str">
        <f t="shared" si="323"/>
        <v/>
      </c>
      <c r="DN179" s="193" t="str">
        <f t="shared" si="324"/>
        <v/>
      </c>
      <c r="DO179" s="193" t="str">
        <f t="shared" si="325"/>
        <v/>
      </c>
      <c r="DP179" s="193" t="str">
        <f t="shared" si="326"/>
        <v/>
      </c>
      <c r="DQ179" s="193" t="str">
        <f t="shared" si="327"/>
        <v/>
      </c>
      <c r="DR179" s="193" t="str">
        <f t="shared" si="328"/>
        <v/>
      </c>
      <c r="DS179" s="193" t="str">
        <f t="shared" si="329"/>
        <v/>
      </c>
      <c r="DT179" s="193" t="str">
        <f t="shared" si="330"/>
        <v/>
      </c>
      <c r="EA179" s="194">
        <f t="shared" si="331"/>
        <v>0</v>
      </c>
      <c r="EB179" s="194">
        <f t="shared" si="332"/>
        <v>0</v>
      </c>
      <c r="EC179" s="194">
        <f t="shared" si="333"/>
        <v>0</v>
      </c>
      <c r="ED179" s="194">
        <f t="shared" si="334"/>
        <v>0</v>
      </c>
      <c r="EE179" s="194">
        <f t="shared" si="335"/>
        <v>0</v>
      </c>
      <c r="EF179" s="194">
        <f t="shared" si="336"/>
        <v>0</v>
      </c>
      <c r="EG179" s="194">
        <f t="shared" si="337"/>
        <v>0</v>
      </c>
      <c r="EH179" s="194">
        <f t="shared" si="338"/>
        <v>0</v>
      </c>
      <c r="EI179" s="194">
        <f t="shared" si="339"/>
        <v>0</v>
      </c>
      <c r="EJ179" s="194">
        <f t="shared" si="340"/>
        <v>0</v>
      </c>
      <c r="EK179" s="194">
        <f t="shared" si="341"/>
        <v>0</v>
      </c>
      <c r="EL179" s="194">
        <f t="shared" si="342"/>
        <v>0</v>
      </c>
      <c r="EM179" s="194">
        <f t="shared" si="343"/>
        <v>0</v>
      </c>
      <c r="EN179" s="194">
        <f t="shared" si="344"/>
        <v>0</v>
      </c>
      <c r="EO179" s="194">
        <f t="shared" si="345"/>
        <v>0</v>
      </c>
      <c r="EP179" s="194">
        <f t="shared" si="346"/>
        <v>0</v>
      </c>
      <c r="EQ179" s="194">
        <f t="shared" si="347"/>
        <v>0</v>
      </c>
      <c r="ER179" s="194">
        <f t="shared" si="348"/>
        <v>0</v>
      </c>
      <c r="ES179" s="194">
        <f t="shared" si="349"/>
        <v>0</v>
      </c>
      <c r="ET179" s="194">
        <f t="shared" si="350"/>
        <v>0</v>
      </c>
      <c r="EU179" s="194">
        <v>0</v>
      </c>
      <c r="EV179" s="86"/>
      <c r="EW179" s="86"/>
    </row>
    <row r="180" spans="1:153" ht="16.149999999999999" customHeight="1" x14ac:dyDescent="0.2">
      <c r="A180" s="336" t="s">
        <v>109</v>
      </c>
      <c r="B180" s="337"/>
      <c r="C180" s="39">
        <f t="shared" si="351"/>
        <v>0</v>
      </c>
      <c r="D180" s="155">
        <f t="shared" si="351"/>
        <v>0</v>
      </c>
      <c r="E180" s="21"/>
      <c r="F180" s="33"/>
      <c r="G180" s="21"/>
      <c r="H180" s="33"/>
      <c r="I180" s="21"/>
      <c r="J180" s="33"/>
      <c r="K180" s="21"/>
      <c r="L180" s="33"/>
      <c r="M180" s="21"/>
      <c r="N180" s="33"/>
      <c r="O180" s="21"/>
      <c r="P180" s="33"/>
      <c r="Q180" s="21"/>
      <c r="R180" s="33"/>
      <c r="S180" s="21"/>
      <c r="T180" s="33"/>
      <c r="U180" s="21"/>
      <c r="V180" s="33"/>
      <c r="W180" s="21"/>
      <c r="X180" s="33"/>
      <c r="Y180" s="21"/>
      <c r="Z180" s="33"/>
      <c r="AA180" s="21"/>
      <c r="AB180" s="33"/>
      <c r="AC180" s="21"/>
      <c r="AD180" s="33"/>
      <c r="AE180" s="21"/>
      <c r="AF180" s="154"/>
      <c r="AG180" s="21"/>
      <c r="AH180" s="154"/>
      <c r="AI180" s="21"/>
      <c r="AJ180" s="141"/>
      <c r="AK180" s="21"/>
      <c r="AL180" s="33"/>
      <c r="AM180" s="21"/>
      <c r="AN180" s="33"/>
      <c r="AO180" s="21"/>
      <c r="AP180" s="33"/>
      <c r="AQ180" s="21"/>
      <c r="AR180" s="204"/>
      <c r="AS180" s="22"/>
      <c r="AT180" s="44"/>
      <c r="AU180" s="142"/>
      <c r="AV180" s="22"/>
      <c r="AW180" s="21"/>
      <c r="AX180" s="48"/>
      <c r="AY180" s="22"/>
      <c r="AZ180" s="6"/>
      <c r="BA180" s="99"/>
      <c r="BB180" s="99"/>
      <c r="BC180" s="99"/>
      <c r="BD180" s="99"/>
      <c r="BE180" s="99"/>
      <c r="BF180" s="99"/>
      <c r="BG180" s="99"/>
      <c r="BH180" s="99"/>
      <c r="BI180" s="99"/>
      <c r="BJ180" s="99"/>
      <c r="BK180" s="99"/>
      <c r="BL180" s="83"/>
      <c r="BM180" s="83"/>
      <c r="BN180" s="83"/>
      <c r="BO180" s="83"/>
      <c r="BX180" s="83"/>
      <c r="CA180" s="193" t="str">
        <f t="shared" si="300"/>
        <v/>
      </c>
      <c r="CB180" s="193" t="str">
        <f t="shared" si="301"/>
        <v/>
      </c>
      <c r="CC180" s="193" t="str">
        <f t="shared" si="302"/>
        <v/>
      </c>
      <c r="CD180" s="193" t="str">
        <f t="shared" si="303"/>
        <v/>
      </c>
      <c r="CE180" s="193" t="str">
        <f t="shared" si="304"/>
        <v/>
      </c>
      <c r="CF180" s="193" t="str">
        <f t="shared" si="305"/>
        <v/>
      </c>
      <c r="CG180" s="194">
        <f t="shared" si="306"/>
        <v>0</v>
      </c>
      <c r="CH180" s="194">
        <f t="shared" si="307"/>
        <v>0</v>
      </c>
      <c r="CI180" s="194">
        <f t="shared" si="308"/>
        <v>0</v>
      </c>
      <c r="CJ180" s="194">
        <f t="shared" si="309"/>
        <v>0</v>
      </c>
      <c r="CK180" s="194">
        <f t="shared" si="310"/>
        <v>0</v>
      </c>
      <c r="CL180" s="86"/>
      <c r="CM180" s="86"/>
      <c r="CN180" s="86"/>
      <c r="CO180" s="86"/>
      <c r="CP180" s="86"/>
      <c r="CQ180" s="86"/>
      <c r="CR180" s="86"/>
      <c r="CS180" s="86"/>
      <c r="CT180" s="86"/>
      <c r="DA180" s="193" t="str">
        <f t="shared" si="311"/>
        <v/>
      </c>
      <c r="DB180" s="193" t="str">
        <f t="shared" si="312"/>
        <v/>
      </c>
      <c r="DC180" s="193" t="str">
        <f t="shared" si="313"/>
        <v/>
      </c>
      <c r="DD180" s="193" t="str">
        <f t="shared" si="314"/>
        <v/>
      </c>
      <c r="DE180" s="193" t="str">
        <f t="shared" si="315"/>
        <v/>
      </c>
      <c r="DF180" s="193" t="str">
        <f t="shared" si="316"/>
        <v/>
      </c>
      <c r="DG180" s="193" t="str">
        <f t="shared" si="317"/>
        <v/>
      </c>
      <c r="DH180" s="193" t="str">
        <f t="shared" si="318"/>
        <v/>
      </c>
      <c r="DI180" s="193" t="str">
        <f t="shared" si="319"/>
        <v/>
      </c>
      <c r="DJ180" s="193" t="str">
        <f t="shared" si="320"/>
        <v/>
      </c>
      <c r="DK180" s="193" t="str">
        <f t="shared" si="321"/>
        <v/>
      </c>
      <c r="DL180" s="193" t="str">
        <f t="shared" si="322"/>
        <v/>
      </c>
      <c r="DM180" s="193" t="str">
        <f t="shared" si="323"/>
        <v/>
      </c>
      <c r="DN180" s="193" t="str">
        <f t="shared" si="324"/>
        <v/>
      </c>
      <c r="DO180" s="193" t="str">
        <f t="shared" si="325"/>
        <v/>
      </c>
      <c r="DP180" s="193" t="str">
        <f t="shared" si="326"/>
        <v/>
      </c>
      <c r="DQ180" s="193" t="str">
        <f t="shared" si="327"/>
        <v/>
      </c>
      <c r="DR180" s="193" t="str">
        <f t="shared" si="328"/>
        <v/>
      </c>
      <c r="DS180" s="193" t="str">
        <f t="shared" si="329"/>
        <v/>
      </c>
      <c r="DT180" s="193" t="str">
        <f t="shared" si="330"/>
        <v/>
      </c>
      <c r="EA180" s="194">
        <f t="shared" si="331"/>
        <v>0</v>
      </c>
      <c r="EB180" s="194">
        <f t="shared" si="332"/>
        <v>0</v>
      </c>
      <c r="EC180" s="194">
        <f t="shared" si="333"/>
        <v>0</v>
      </c>
      <c r="ED180" s="194">
        <f t="shared" si="334"/>
        <v>0</v>
      </c>
      <c r="EE180" s="194">
        <f t="shared" si="335"/>
        <v>0</v>
      </c>
      <c r="EF180" s="194">
        <f t="shared" si="336"/>
        <v>0</v>
      </c>
      <c r="EG180" s="194">
        <f t="shared" si="337"/>
        <v>0</v>
      </c>
      <c r="EH180" s="194">
        <f t="shared" si="338"/>
        <v>0</v>
      </c>
      <c r="EI180" s="194">
        <f t="shared" si="339"/>
        <v>0</v>
      </c>
      <c r="EJ180" s="194">
        <f t="shared" si="340"/>
        <v>0</v>
      </c>
      <c r="EK180" s="194">
        <f t="shared" si="341"/>
        <v>0</v>
      </c>
      <c r="EL180" s="194">
        <f t="shared" si="342"/>
        <v>0</v>
      </c>
      <c r="EM180" s="194">
        <f t="shared" si="343"/>
        <v>0</v>
      </c>
      <c r="EN180" s="194">
        <f t="shared" si="344"/>
        <v>0</v>
      </c>
      <c r="EO180" s="194">
        <f t="shared" si="345"/>
        <v>0</v>
      </c>
      <c r="EP180" s="194">
        <f t="shared" si="346"/>
        <v>0</v>
      </c>
      <c r="EQ180" s="194">
        <f t="shared" si="347"/>
        <v>0</v>
      </c>
      <c r="ER180" s="194">
        <f t="shared" si="348"/>
        <v>0</v>
      </c>
      <c r="ES180" s="194">
        <f t="shared" si="349"/>
        <v>0</v>
      </c>
      <c r="ET180" s="194">
        <f t="shared" si="350"/>
        <v>0</v>
      </c>
      <c r="EU180" s="194">
        <v>0</v>
      </c>
      <c r="EV180" s="86"/>
      <c r="EW180" s="86"/>
    </row>
    <row r="181" spans="1:153" ht="16.149999999999999" customHeight="1" x14ac:dyDescent="0.2">
      <c r="A181" s="336" t="s">
        <v>110</v>
      </c>
      <c r="B181" s="337"/>
      <c r="C181" s="39">
        <f t="shared" si="351"/>
        <v>38</v>
      </c>
      <c r="D181" s="155">
        <f t="shared" si="351"/>
        <v>1</v>
      </c>
      <c r="E181" s="21"/>
      <c r="F181" s="33"/>
      <c r="G181" s="21"/>
      <c r="H181" s="33"/>
      <c r="I181" s="21"/>
      <c r="J181" s="33"/>
      <c r="K181" s="21"/>
      <c r="L181" s="33"/>
      <c r="M181" s="21"/>
      <c r="N181" s="33"/>
      <c r="O181" s="21"/>
      <c r="P181" s="33"/>
      <c r="Q181" s="21">
        <v>3</v>
      </c>
      <c r="R181" s="33"/>
      <c r="S181" s="21">
        <v>3</v>
      </c>
      <c r="T181" s="33"/>
      <c r="U181" s="21">
        <v>1</v>
      </c>
      <c r="V181" s="33"/>
      <c r="W181" s="21">
        <v>2</v>
      </c>
      <c r="X181" s="33">
        <v>1</v>
      </c>
      <c r="Y181" s="21">
        <v>2</v>
      </c>
      <c r="Z181" s="33"/>
      <c r="AA181" s="21">
        <v>1</v>
      </c>
      <c r="AB181" s="33"/>
      <c r="AC181" s="21">
        <v>6</v>
      </c>
      <c r="AD181" s="33"/>
      <c r="AE181" s="21">
        <v>7</v>
      </c>
      <c r="AF181" s="154"/>
      <c r="AG181" s="21">
        <v>5</v>
      </c>
      <c r="AH181" s="154"/>
      <c r="AI181" s="21">
        <v>3</v>
      </c>
      <c r="AJ181" s="141"/>
      <c r="AK181" s="21">
        <v>3</v>
      </c>
      <c r="AL181" s="33"/>
      <c r="AM181" s="21">
        <v>1</v>
      </c>
      <c r="AN181" s="33"/>
      <c r="AO181" s="21"/>
      <c r="AP181" s="33"/>
      <c r="AQ181" s="21">
        <v>1</v>
      </c>
      <c r="AR181" s="204"/>
      <c r="AS181" s="22">
        <v>25</v>
      </c>
      <c r="AT181" s="44">
        <v>13</v>
      </c>
      <c r="AU181" s="142">
        <v>0</v>
      </c>
      <c r="AV181" s="22">
        <v>0</v>
      </c>
      <c r="AW181" s="21">
        <v>0</v>
      </c>
      <c r="AX181" s="48">
        <v>0</v>
      </c>
      <c r="AY181" s="22"/>
      <c r="AZ181" s="6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83"/>
      <c r="BM181" s="83"/>
      <c r="BN181" s="83"/>
      <c r="BO181" s="83"/>
      <c r="BX181" s="83"/>
      <c r="CA181" s="193" t="str">
        <f t="shared" si="300"/>
        <v/>
      </c>
      <c r="CB181" s="193" t="str">
        <f t="shared" si="301"/>
        <v/>
      </c>
      <c r="CC181" s="193" t="str">
        <f t="shared" si="302"/>
        <v/>
      </c>
      <c r="CD181" s="193" t="str">
        <f t="shared" si="303"/>
        <v/>
      </c>
      <c r="CE181" s="193" t="str">
        <f t="shared" si="304"/>
        <v/>
      </c>
      <c r="CF181" s="193" t="str">
        <f t="shared" si="305"/>
        <v/>
      </c>
      <c r="CG181" s="194">
        <f t="shared" si="306"/>
        <v>0</v>
      </c>
      <c r="CH181" s="194">
        <f t="shared" si="307"/>
        <v>0</v>
      </c>
      <c r="CI181" s="194">
        <f t="shared" si="308"/>
        <v>0</v>
      </c>
      <c r="CJ181" s="194">
        <f t="shared" si="309"/>
        <v>0</v>
      </c>
      <c r="CK181" s="194">
        <f t="shared" si="310"/>
        <v>0</v>
      </c>
      <c r="CL181" s="86"/>
      <c r="CM181" s="86"/>
      <c r="CN181" s="86"/>
      <c r="CO181" s="86"/>
      <c r="CP181" s="86"/>
      <c r="CQ181" s="86"/>
      <c r="CR181" s="86"/>
      <c r="CS181" s="86"/>
      <c r="CT181" s="86"/>
      <c r="DA181" s="193" t="str">
        <f t="shared" si="311"/>
        <v/>
      </c>
      <c r="DB181" s="193" t="str">
        <f t="shared" si="312"/>
        <v/>
      </c>
      <c r="DC181" s="193" t="str">
        <f t="shared" si="313"/>
        <v/>
      </c>
      <c r="DD181" s="193" t="str">
        <f t="shared" si="314"/>
        <v/>
      </c>
      <c r="DE181" s="193" t="str">
        <f t="shared" si="315"/>
        <v/>
      </c>
      <c r="DF181" s="193" t="str">
        <f t="shared" si="316"/>
        <v/>
      </c>
      <c r="DG181" s="193" t="str">
        <f t="shared" si="317"/>
        <v/>
      </c>
      <c r="DH181" s="193" t="str">
        <f t="shared" si="318"/>
        <v/>
      </c>
      <c r="DI181" s="193" t="str">
        <f t="shared" si="319"/>
        <v/>
      </c>
      <c r="DJ181" s="193" t="str">
        <f t="shared" si="320"/>
        <v/>
      </c>
      <c r="DK181" s="193" t="str">
        <f t="shared" si="321"/>
        <v/>
      </c>
      <c r="DL181" s="193" t="str">
        <f t="shared" si="322"/>
        <v/>
      </c>
      <c r="DM181" s="193" t="str">
        <f t="shared" si="323"/>
        <v/>
      </c>
      <c r="DN181" s="193" t="str">
        <f t="shared" si="324"/>
        <v/>
      </c>
      <c r="DO181" s="193" t="str">
        <f t="shared" si="325"/>
        <v/>
      </c>
      <c r="DP181" s="193" t="str">
        <f t="shared" si="326"/>
        <v/>
      </c>
      <c r="DQ181" s="193" t="str">
        <f t="shared" si="327"/>
        <v/>
      </c>
      <c r="DR181" s="193" t="str">
        <f t="shared" si="328"/>
        <v/>
      </c>
      <c r="DS181" s="193" t="str">
        <f t="shared" si="329"/>
        <v/>
      </c>
      <c r="DT181" s="193" t="str">
        <f t="shared" si="330"/>
        <v/>
      </c>
      <c r="EA181" s="194">
        <f t="shared" si="331"/>
        <v>0</v>
      </c>
      <c r="EB181" s="194">
        <f t="shared" si="332"/>
        <v>0</v>
      </c>
      <c r="EC181" s="194">
        <f t="shared" si="333"/>
        <v>0</v>
      </c>
      <c r="ED181" s="194">
        <f t="shared" si="334"/>
        <v>0</v>
      </c>
      <c r="EE181" s="194">
        <f t="shared" si="335"/>
        <v>0</v>
      </c>
      <c r="EF181" s="194">
        <f t="shared" si="336"/>
        <v>0</v>
      </c>
      <c r="EG181" s="194">
        <f t="shared" si="337"/>
        <v>0</v>
      </c>
      <c r="EH181" s="194">
        <f t="shared" si="338"/>
        <v>0</v>
      </c>
      <c r="EI181" s="194">
        <f t="shared" si="339"/>
        <v>0</v>
      </c>
      <c r="EJ181" s="194">
        <f t="shared" si="340"/>
        <v>0</v>
      </c>
      <c r="EK181" s="194">
        <f t="shared" si="341"/>
        <v>0</v>
      </c>
      <c r="EL181" s="194">
        <f t="shared" si="342"/>
        <v>0</v>
      </c>
      <c r="EM181" s="194">
        <f t="shared" si="343"/>
        <v>0</v>
      </c>
      <c r="EN181" s="194">
        <f t="shared" si="344"/>
        <v>0</v>
      </c>
      <c r="EO181" s="194">
        <f t="shared" si="345"/>
        <v>0</v>
      </c>
      <c r="EP181" s="194">
        <f t="shared" si="346"/>
        <v>0</v>
      </c>
      <c r="EQ181" s="194">
        <f t="shared" si="347"/>
        <v>0</v>
      </c>
      <c r="ER181" s="194">
        <f t="shared" si="348"/>
        <v>0</v>
      </c>
      <c r="ES181" s="194">
        <f t="shared" si="349"/>
        <v>0</v>
      </c>
      <c r="ET181" s="194">
        <f t="shared" si="350"/>
        <v>0</v>
      </c>
      <c r="EU181" s="194">
        <v>0</v>
      </c>
      <c r="EV181" s="86"/>
      <c r="EW181" s="86"/>
    </row>
    <row r="182" spans="1:153" ht="16.149999999999999" customHeight="1" x14ac:dyDescent="0.2">
      <c r="A182" s="348" t="s">
        <v>111</v>
      </c>
      <c r="B182" s="349"/>
      <c r="C182" s="113">
        <f t="shared" si="351"/>
        <v>101</v>
      </c>
      <c r="D182" s="114">
        <f t="shared" si="351"/>
        <v>1</v>
      </c>
      <c r="E182" s="11"/>
      <c r="F182" s="24"/>
      <c r="G182" s="11"/>
      <c r="H182" s="24"/>
      <c r="I182" s="11"/>
      <c r="J182" s="24"/>
      <c r="K182" s="11"/>
      <c r="L182" s="24"/>
      <c r="M182" s="11"/>
      <c r="N182" s="13"/>
      <c r="O182" s="11"/>
      <c r="P182" s="24"/>
      <c r="Q182" s="11">
        <v>22</v>
      </c>
      <c r="R182" s="24"/>
      <c r="S182" s="11">
        <v>26</v>
      </c>
      <c r="T182" s="24"/>
      <c r="U182" s="11">
        <v>20</v>
      </c>
      <c r="V182" s="24"/>
      <c r="W182" s="11">
        <v>9</v>
      </c>
      <c r="X182" s="24"/>
      <c r="Y182" s="11">
        <v>3</v>
      </c>
      <c r="Z182" s="24">
        <v>1</v>
      </c>
      <c r="AA182" s="11">
        <v>7</v>
      </c>
      <c r="AB182" s="24"/>
      <c r="AC182" s="11">
        <v>2</v>
      </c>
      <c r="AD182" s="24"/>
      <c r="AE182" s="11">
        <v>3</v>
      </c>
      <c r="AF182" s="158"/>
      <c r="AG182" s="11">
        <v>4</v>
      </c>
      <c r="AH182" s="158"/>
      <c r="AI182" s="11">
        <v>2</v>
      </c>
      <c r="AJ182" s="13"/>
      <c r="AK182" s="11">
        <v>1</v>
      </c>
      <c r="AL182" s="24"/>
      <c r="AM182" s="11">
        <v>1</v>
      </c>
      <c r="AN182" s="24"/>
      <c r="AO182" s="11">
        <v>1</v>
      </c>
      <c r="AP182" s="24"/>
      <c r="AQ182" s="11"/>
      <c r="AR182" s="28"/>
      <c r="AS182" s="12">
        <v>40</v>
      </c>
      <c r="AT182" s="43">
        <v>61</v>
      </c>
      <c r="AU182" s="149">
        <v>0</v>
      </c>
      <c r="AV182" s="12">
        <v>0</v>
      </c>
      <c r="AW182" s="11">
        <v>0</v>
      </c>
      <c r="AX182" s="14">
        <v>0</v>
      </c>
      <c r="AY182" s="12"/>
      <c r="AZ182" s="6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  <c r="BK182" s="99"/>
      <c r="BL182" s="83"/>
      <c r="BM182" s="83"/>
      <c r="BN182" s="83"/>
      <c r="BO182" s="83"/>
      <c r="BX182" s="83"/>
      <c r="CA182" s="193" t="str">
        <f t="shared" si="300"/>
        <v/>
      </c>
      <c r="CB182" s="193" t="str">
        <f t="shared" si="301"/>
        <v/>
      </c>
      <c r="CC182" s="193" t="str">
        <f t="shared" si="302"/>
        <v/>
      </c>
      <c r="CD182" s="193" t="str">
        <f t="shared" si="303"/>
        <v/>
      </c>
      <c r="CE182" s="193" t="str">
        <f t="shared" si="304"/>
        <v/>
      </c>
      <c r="CF182" s="193" t="str">
        <f t="shared" si="305"/>
        <v/>
      </c>
      <c r="CG182" s="194">
        <f t="shared" si="306"/>
        <v>0</v>
      </c>
      <c r="CH182" s="194">
        <f t="shared" si="307"/>
        <v>0</v>
      </c>
      <c r="CI182" s="194">
        <f t="shared" si="308"/>
        <v>0</v>
      </c>
      <c r="CJ182" s="194">
        <f t="shared" si="309"/>
        <v>0</v>
      </c>
      <c r="CK182" s="194">
        <f t="shared" si="310"/>
        <v>0</v>
      </c>
      <c r="CL182" s="86"/>
      <c r="CM182" s="86"/>
      <c r="CN182" s="86"/>
      <c r="CO182" s="86"/>
      <c r="CP182" s="86"/>
      <c r="CQ182" s="86"/>
      <c r="CR182" s="86"/>
      <c r="CS182" s="86"/>
      <c r="CT182" s="86"/>
      <c r="DA182" s="193" t="str">
        <f t="shared" si="311"/>
        <v/>
      </c>
      <c r="DB182" s="193" t="str">
        <f t="shared" si="312"/>
        <v/>
      </c>
      <c r="DC182" s="193" t="str">
        <f t="shared" si="313"/>
        <v/>
      </c>
      <c r="DD182" s="193" t="str">
        <f t="shared" si="314"/>
        <v/>
      </c>
      <c r="DE182" s="193" t="str">
        <f t="shared" si="315"/>
        <v/>
      </c>
      <c r="DF182" s="193" t="str">
        <f t="shared" si="316"/>
        <v/>
      </c>
      <c r="DG182" s="193" t="str">
        <f t="shared" si="317"/>
        <v/>
      </c>
      <c r="DH182" s="193" t="str">
        <f t="shared" si="318"/>
        <v/>
      </c>
      <c r="DI182" s="193" t="str">
        <f t="shared" si="319"/>
        <v/>
      </c>
      <c r="DJ182" s="193" t="str">
        <f t="shared" si="320"/>
        <v/>
      </c>
      <c r="DK182" s="193" t="str">
        <f t="shared" si="321"/>
        <v/>
      </c>
      <c r="DL182" s="193" t="str">
        <f t="shared" si="322"/>
        <v/>
      </c>
      <c r="DM182" s="193" t="str">
        <f t="shared" si="323"/>
        <v/>
      </c>
      <c r="DN182" s="193" t="str">
        <f t="shared" si="324"/>
        <v/>
      </c>
      <c r="DO182" s="193" t="str">
        <f t="shared" si="325"/>
        <v/>
      </c>
      <c r="DP182" s="193" t="str">
        <f t="shared" si="326"/>
        <v/>
      </c>
      <c r="DQ182" s="193" t="str">
        <f t="shared" si="327"/>
        <v/>
      </c>
      <c r="DR182" s="193" t="str">
        <f t="shared" si="328"/>
        <v/>
      </c>
      <c r="DS182" s="193" t="str">
        <f t="shared" si="329"/>
        <v/>
      </c>
      <c r="DT182" s="193" t="str">
        <f t="shared" si="330"/>
        <v/>
      </c>
      <c r="EA182" s="194">
        <f t="shared" si="331"/>
        <v>0</v>
      </c>
      <c r="EB182" s="194">
        <f t="shared" si="332"/>
        <v>0</v>
      </c>
      <c r="EC182" s="194">
        <f t="shared" si="333"/>
        <v>0</v>
      </c>
      <c r="ED182" s="194">
        <f t="shared" si="334"/>
        <v>0</v>
      </c>
      <c r="EE182" s="194">
        <f t="shared" si="335"/>
        <v>0</v>
      </c>
      <c r="EF182" s="194">
        <f t="shared" si="336"/>
        <v>0</v>
      </c>
      <c r="EG182" s="194">
        <f t="shared" si="337"/>
        <v>0</v>
      </c>
      <c r="EH182" s="194">
        <f t="shared" si="338"/>
        <v>0</v>
      </c>
      <c r="EI182" s="194">
        <f t="shared" si="339"/>
        <v>0</v>
      </c>
      <c r="EJ182" s="194">
        <f t="shared" si="340"/>
        <v>0</v>
      </c>
      <c r="EK182" s="194">
        <f t="shared" si="341"/>
        <v>0</v>
      </c>
      <c r="EL182" s="194">
        <f t="shared" si="342"/>
        <v>0</v>
      </c>
      <c r="EM182" s="194">
        <f t="shared" si="343"/>
        <v>0</v>
      </c>
      <c r="EN182" s="194">
        <f t="shared" si="344"/>
        <v>0</v>
      </c>
      <c r="EO182" s="194">
        <f t="shared" si="345"/>
        <v>0</v>
      </c>
      <c r="EP182" s="194">
        <f t="shared" si="346"/>
        <v>0</v>
      </c>
      <c r="EQ182" s="194">
        <f t="shared" si="347"/>
        <v>0</v>
      </c>
      <c r="ER182" s="194">
        <f t="shared" si="348"/>
        <v>0</v>
      </c>
      <c r="ES182" s="194">
        <f t="shared" si="349"/>
        <v>0</v>
      </c>
      <c r="ET182" s="194">
        <f t="shared" si="350"/>
        <v>0</v>
      </c>
      <c r="EU182" s="194">
        <v>0</v>
      </c>
      <c r="EV182" s="86"/>
      <c r="EW182" s="86"/>
    </row>
    <row r="183" spans="1:153" ht="31.9" customHeight="1" x14ac:dyDescent="0.25">
      <c r="A183" s="130" t="s">
        <v>112</v>
      </c>
      <c r="B183" s="130"/>
      <c r="C183" s="131"/>
      <c r="D183" s="131"/>
      <c r="E183" s="130"/>
      <c r="F183" s="80"/>
      <c r="G183" s="80"/>
      <c r="H183" s="80"/>
      <c r="I183" s="80"/>
      <c r="J183" s="80"/>
      <c r="K183" s="80"/>
      <c r="L183" s="80"/>
      <c r="M183" s="80"/>
      <c r="N183" s="80"/>
      <c r="O183" s="132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S183" s="209"/>
      <c r="AT183" s="210"/>
      <c r="AU183" s="159"/>
      <c r="AV183"/>
      <c r="AW183"/>
      <c r="AX183"/>
      <c r="AY1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X183" s="83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</row>
    <row r="184" spans="1:153" ht="31.9" customHeight="1" x14ac:dyDescent="0.2">
      <c r="A184" s="405" t="s">
        <v>62</v>
      </c>
      <c r="B184" s="379"/>
      <c r="C184" s="408" t="s">
        <v>3</v>
      </c>
      <c r="D184" s="372"/>
      <c r="E184" s="361" t="s">
        <v>77</v>
      </c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  <c r="AA184" s="362"/>
      <c r="AB184" s="362"/>
      <c r="AC184" s="362"/>
      <c r="AD184" s="362"/>
      <c r="AE184" s="362"/>
      <c r="AF184" s="362"/>
      <c r="AG184" s="362"/>
      <c r="AH184" s="362"/>
      <c r="AI184" s="362"/>
      <c r="AJ184" s="362"/>
      <c r="AK184" s="362"/>
      <c r="AL184" s="362"/>
      <c r="AM184" s="362"/>
      <c r="AN184" s="362"/>
      <c r="AO184" s="362"/>
      <c r="AP184" s="362"/>
      <c r="AQ184" s="362"/>
      <c r="AR184" s="362"/>
      <c r="AS184" s="424" t="s">
        <v>10</v>
      </c>
      <c r="AT184" s="425"/>
      <c r="AU184" s="409" t="s">
        <v>11</v>
      </c>
      <c r="AV184" s="379"/>
      <c r="AW184" s="410" t="s">
        <v>78</v>
      </c>
      <c r="AX184" s="392" t="s">
        <v>13</v>
      </c>
      <c r="AY184" s="392" t="s">
        <v>79</v>
      </c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X184" s="83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</row>
    <row r="185" spans="1:153" ht="16.149999999999999" customHeight="1" x14ac:dyDescent="0.2">
      <c r="A185" s="406"/>
      <c r="B185" s="389"/>
      <c r="C185" s="373"/>
      <c r="D185" s="374"/>
      <c r="E185" s="390" t="s">
        <v>14</v>
      </c>
      <c r="F185" s="364"/>
      <c r="G185" s="390" t="s">
        <v>15</v>
      </c>
      <c r="H185" s="364"/>
      <c r="I185" s="390" t="s">
        <v>16</v>
      </c>
      <c r="J185" s="364"/>
      <c r="K185" s="390" t="s">
        <v>80</v>
      </c>
      <c r="L185" s="364"/>
      <c r="M185" s="361" t="s">
        <v>81</v>
      </c>
      <c r="N185" s="382"/>
      <c r="O185" s="361" t="s">
        <v>82</v>
      </c>
      <c r="P185" s="382"/>
      <c r="Q185" s="361" t="s">
        <v>83</v>
      </c>
      <c r="R185" s="382"/>
      <c r="S185" s="361" t="s">
        <v>84</v>
      </c>
      <c r="T185" s="382"/>
      <c r="U185" s="361" t="s">
        <v>85</v>
      </c>
      <c r="V185" s="382"/>
      <c r="W185" s="361" t="s">
        <v>86</v>
      </c>
      <c r="X185" s="382"/>
      <c r="Y185" s="361" t="s">
        <v>87</v>
      </c>
      <c r="Z185" s="382"/>
      <c r="AA185" s="361" t="s">
        <v>88</v>
      </c>
      <c r="AB185" s="382"/>
      <c r="AC185" s="361" t="s">
        <v>89</v>
      </c>
      <c r="AD185" s="382"/>
      <c r="AE185" s="361" t="s">
        <v>90</v>
      </c>
      <c r="AF185" s="382"/>
      <c r="AG185" s="361" t="s">
        <v>91</v>
      </c>
      <c r="AH185" s="382"/>
      <c r="AI185" s="361" t="s">
        <v>92</v>
      </c>
      <c r="AJ185" s="382"/>
      <c r="AK185" s="361" t="s">
        <v>93</v>
      </c>
      <c r="AL185" s="382"/>
      <c r="AM185" s="361" t="s">
        <v>94</v>
      </c>
      <c r="AN185" s="382"/>
      <c r="AO185" s="361" t="s">
        <v>95</v>
      </c>
      <c r="AP185" s="382"/>
      <c r="AQ185" s="361" t="s">
        <v>96</v>
      </c>
      <c r="AR185" s="362"/>
      <c r="AS185" s="426" t="s">
        <v>1</v>
      </c>
      <c r="AT185" s="366" t="s">
        <v>2</v>
      </c>
      <c r="AU185" s="392" t="s">
        <v>35</v>
      </c>
      <c r="AV185" s="366" t="s">
        <v>36</v>
      </c>
      <c r="AW185" s="411"/>
      <c r="AX185" s="413"/>
      <c r="AY185" s="41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X185" s="83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</row>
    <row r="186" spans="1:153" ht="16.149999999999999" customHeight="1" x14ac:dyDescent="0.2">
      <c r="A186" s="407"/>
      <c r="B186" s="381"/>
      <c r="C186" s="29" t="s">
        <v>33</v>
      </c>
      <c r="D186" s="23" t="s">
        <v>34</v>
      </c>
      <c r="E186" s="29" t="s">
        <v>33</v>
      </c>
      <c r="F186" s="30" t="s">
        <v>34</v>
      </c>
      <c r="G186" s="29" t="s">
        <v>33</v>
      </c>
      <c r="H186" s="30" t="s">
        <v>34</v>
      </c>
      <c r="I186" s="29" t="s">
        <v>33</v>
      </c>
      <c r="J186" s="30" t="s">
        <v>34</v>
      </c>
      <c r="K186" s="29" t="s">
        <v>33</v>
      </c>
      <c r="L186" s="30" t="s">
        <v>34</v>
      </c>
      <c r="M186" s="29" t="s">
        <v>33</v>
      </c>
      <c r="N186" s="30" t="s">
        <v>34</v>
      </c>
      <c r="O186" s="29" t="s">
        <v>33</v>
      </c>
      <c r="P186" s="30" t="s">
        <v>34</v>
      </c>
      <c r="Q186" s="29" t="s">
        <v>33</v>
      </c>
      <c r="R186" s="30" t="s">
        <v>34</v>
      </c>
      <c r="S186" s="29" t="s">
        <v>33</v>
      </c>
      <c r="T186" s="30" t="s">
        <v>34</v>
      </c>
      <c r="U186" s="29" t="s">
        <v>33</v>
      </c>
      <c r="V186" s="30" t="s">
        <v>34</v>
      </c>
      <c r="W186" s="29" t="s">
        <v>33</v>
      </c>
      <c r="X186" s="30" t="s">
        <v>34</v>
      </c>
      <c r="Y186" s="29" t="s">
        <v>33</v>
      </c>
      <c r="Z186" s="30" t="s">
        <v>34</v>
      </c>
      <c r="AA186" s="29" t="s">
        <v>33</v>
      </c>
      <c r="AB186" s="30" t="s">
        <v>34</v>
      </c>
      <c r="AC186" s="29" t="s">
        <v>33</v>
      </c>
      <c r="AD186" s="30" t="s">
        <v>34</v>
      </c>
      <c r="AE186" s="29" t="s">
        <v>33</v>
      </c>
      <c r="AF186" s="30" t="s">
        <v>34</v>
      </c>
      <c r="AG186" s="29" t="s">
        <v>33</v>
      </c>
      <c r="AH186" s="30" t="s">
        <v>34</v>
      </c>
      <c r="AI186" s="29" t="s">
        <v>33</v>
      </c>
      <c r="AJ186" s="30" t="s">
        <v>34</v>
      </c>
      <c r="AK186" s="29" t="s">
        <v>33</v>
      </c>
      <c r="AL186" s="30" t="s">
        <v>34</v>
      </c>
      <c r="AM186" s="29" t="s">
        <v>33</v>
      </c>
      <c r="AN186" s="30" t="s">
        <v>34</v>
      </c>
      <c r="AO186" s="29" t="s">
        <v>33</v>
      </c>
      <c r="AP186" s="30" t="s">
        <v>34</v>
      </c>
      <c r="AQ186" s="29" t="s">
        <v>33</v>
      </c>
      <c r="AR186" s="211" t="s">
        <v>34</v>
      </c>
      <c r="AS186" s="427"/>
      <c r="AT186" s="367"/>
      <c r="AU186" s="393"/>
      <c r="AV186" s="367"/>
      <c r="AW186" s="412"/>
      <c r="AX186" s="393"/>
      <c r="AY186" s="39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X186" s="83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</row>
    <row r="187" spans="1:153" ht="16.149999999999999" customHeight="1" x14ac:dyDescent="0.2">
      <c r="A187" s="334" t="s">
        <v>97</v>
      </c>
      <c r="B187" s="335"/>
      <c r="C187" s="38">
        <f>SUM(+E187+G187+I187+K187+M187+O187+Q187+S187+U187+W187+Y187+AA187+AC187+AE187+AG187+AI187+AK187+AM187+AO187+AQ187)</f>
        <v>0</v>
      </c>
      <c r="D187" s="136">
        <f>SUM(+F187+H187+J187+L187+N187+P187+R187+T187+V187+X187+Z187+AB187+AD187+AF187+AH187+AJ187+AL187+AN187+AP187+AR187)</f>
        <v>0</v>
      </c>
      <c r="E187" s="60"/>
      <c r="F187" s="137"/>
      <c r="G187" s="60"/>
      <c r="H187" s="137"/>
      <c r="I187" s="60"/>
      <c r="J187" s="137"/>
      <c r="K187" s="60"/>
      <c r="L187" s="137"/>
      <c r="M187" s="60"/>
      <c r="N187" s="137"/>
      <c r="O187" s="1"/>
      <c r="P187" s="5"/>
      <c r="Q187" s="1"/>
      <c r="R187" s="5"/>
      <c r="S187" s="1"/>
      <c r="T187" s="5"/>
      <c r="U187" s="1"/>
      <c r="V187" s="5"/>
      <c r="W187" s="1"/>
      <c r="X187" s="5"/>
      <c r="Y187" s="1"/>
      <c r="Z187" s="5"/>
      <c r="AA187" s="1"/>
      <c r="AB187" s="5"/>
      <c r="AC187" s="1"/>
      <c r="AD187" s="5"/>
      <c r="AE187" s="1"/>
      <c r="AF187" s="5"/>
      <c r="AG187" s="1"/>
      <c r="AH187" s="5"/>
      <c r="AI187" s="60"/>
      <c r="AJ187" s="63"/>
      <c r="AK187" s="60"/>
      <c r="AL187" s="63"/>
      <c r="AM187" s="60"/>
      <c r="AN187" s="63"/>
      <c r="AO187" s="60"/>
      <c r="AP187" s="63"/>
      <c r="AQ187" s="60"/>
      <c r="AR187" s="212"/>
      <c r="AS187" s="213"/>
      <c r="AT187" s="42"/>
      <c r="AU187" s="138"/>
      <c r="AV187" s="18"/>
      <c r="AW187" s="7"/>
      <c r="AX187" s="9"/>
      <c r="AY187" s="18"/>
      <c r="AZ187" s="6"/>
      <c r="BA187" s="99"/>
      <c r="BB187" s="99"/>
      <c r="BC187" s="99"/>
      <c r="BD187" s="99"/>
      <c r="BE187" s="99"/>
      <c r="BF187" s="99"/>
      <c r="BG187" s="99"/>
      <c r="BH187" s="99"/>
      <c r="BI187" s="99"/>
      <c r="BJ187" s="99"/>
      <c r="BK187" s="99"/>
      <c r="BL187" s="83"/>
      <c r="BM187" s="83"/>
      <c r="BN187" s="83"/>
      <c r="BO187" s="83"/>
      <c r="BX187" s="83"/>
      <c r="CA187" s="193" t="str">
        <f t="shared" ref="CA187:CA209" si="352">IF(C187&lt;   D187,"* El total de Reactivos NO DEBE ser superior al total de Procesados. ","")</f>
        <v/>
      </c>
      <c r="CB187" s="193" t="str">
        <f t="shared" ref="CB187:CB204" si="353">IF(C187&lt;&gt; AS187+ AT187,"* La suma de las columnas Sexo DEBE SER IGUAL a los Procesados. ","")</f>
        <v/>
      </c>
      <c r="CC187" s="193" t="str">
        <f t="shared" ref="CC187:CC209" si="354">IF(C187&lt;  AU187+ AV187,"* La suma de las columna Trans NO DEBE ser superior al total de Procesados. ","")</f>
        <v/>
      </c>
      <c r="CD187" s="193" t="str">
        <f t="shared" ref="CD187:CD209" si="355">IF(C187&lt;  AW187,"* La columna Pueblos Originarios NO DEBE ser superior al total de Procesados. ","")</f>
        <v/>
      </c>
      <c r="CE187" s="193" t="str">
        <f t="shared" ref="CE187:CE209" si="356">IF(C187&lt;  AX187,"* La columna Migrantes NO DEBE ser superior al total de Procesados. ","")</f>
        <v/>
      </c>
      <c r="CF187" s="193" t="str">
        <f t="shared" ref="CF187:CF209" si="357">IF((O187 + Q187) &lt;  AY187,"* La columna 14-18 AÑOS no puede ser mayor al total por grupo edad de 10 a 19 años. ","")</f>
        <v/>
      </c>
      <c r="CG187" s="194">
        <f t="shared" ref="CG187:CG209" si="358">IF(C187&lt;&gt; AS187+AT187,1,0)</f>
        <v>0</v>
      </c>
      <c r="CH187" s="194">
        <f t="shared" ref="CH187:CH209" si="359">IF(C187&lt;  AU187+AV187,1,0)</f>
        <v>0</v>
      </c>
      <c r="CI187" s="194">
        <f t="shared" ref="CI187:CI209" si="360">IF(C187&lt;  AW187,1,0)</f>
        <v>0</v>
      </c>
      <c r="CJ187" s="194">
        <f t="shared" ref="CJ187:CJ209" si="361">IF(C187&lt;  AX187,1,0)</f>
        <v>0</v>
      </c>
      <c r="CK187" s="194">
        <f t="shared" ref="CK187:CK209" si="362">IF((O187 + Q187) &lt;  AY187,1,0)</f>
        <v>0</v>
      </c>
      <c r="CL187" s="86"/>
      <c r="CM187" s="86"/>
      <c r="CN187" s="86"/>
      <c r="CO187" s="86"/>
      <c r="CP187" s="86"/>
      <c r="CQ187" s="86"/>
      <c r="CR187" s="86"/>
      <c r="CS187" s="86"/>
      <c r="CT187" s="86"/>
      <c r="DA187" s="193" t="str">
        <f t="shared" ref="DA187:DA209" si="363">IF(F187&gt; E187,"* Los exámenes Reactivos de Menor de 6 meses NO DEBEN ser mayor a los Exámenes Procesados de la misma edad. ","")</f>
        <v/>
      </c>
      <c r="DB187" s="193" t="str">
        <f t="shared" ref="DB187:DB209" si="364">IF(H187&gt; G187,"* Los exámenes Reactivos de 6 a 11 meses NO DEBEN ser mayor a los Exámenes Procesados de la misma edad. ","")</f>
        <v/>
      </c>
      <c r="DC187" s="193" t="str">
        <f t="shared" ref="DC187:DC209" si="365">IF(J187&gt; I187,"* Los exámenes Reactivos de 12 a 24 meses NO DEBEN ser mayor a los Exámenes Procesados de la misma edad. ","")</f>
        <v/>
      </c>
      <c r="DD187" s="193" t="str">
        <f t="shared" ref="DD187:DD209" si="366">IF(L187&gt; K187,"* Los exámenes Reactivos de 3 a 4 años NO DEBEN ser mayor a los Exámenes Procesados de la misma edad. ","")</f>
        <v/>
      </c>
      <c r="DE187" s="193" t="str">
        <f t="shared" ref="DE187:DE209" si="367">IF(N187&gt; M187,"* Los exámenes Reactivos de 5 a 9 años NO DEBEN ser mayor a los Exámenes Procesados de la misma edad. ","")</f>
        <v/>
      </c>
      <c r="DF187" s="193" t="str">
        <f t="shared" ref="DF187:DF209" si="368">IF(P187&gt; O187,"* Los exámenes Reactivos de 10 a 14 años NO DEBEN ser mayor a los Exámenes Procesados de la misma edad. ","")</f>
        <v/>
      </c>
      <c r="DG187" s="193" t="str">
        <f t="shared" ref="DG187:DG209" si="369">IF(R187&gt; Q187,"* Los exámenes Reactivos de 15 a 19 años NO DEBEN ser mayor a los Exámenes Procesados de la misma edad. ","")</f>
        <v/>
      </c>
      <c r="DH187" s="193" t="str">
        <f t="shared" ref="DH187:DH209" si="370">IF(T187&gt; S187,"* Los exámenes Reactivos de 20 a 24 años NO DEBEN ser mayor a los Exámenes Procesados de la misma edad. ","")</f>
        <v/>
      </c>
      <c r="DI187" s="193" t="str">
        <f t="shared" ref="DI187:DI209" si="371">IF(V187&gt; U187,"* Los exámenes Reactivos de 25 a 29 años NO DEBEN ser mayor a los Exámenes Procesados de la misma edad. ","")</f>
        <v/>
      </c>
      <c r="DJ187" s="193" t="str">
        <f t="shared" ref="DJ187:DJ209" si="372">IF(X187&gt; W187,"* Los exámenes Reactivos de 30 a 34 años NO DEBEN ser mayor a los Exámenes Procesados de la misma edad. ","")</f>
        <v/>
      </c>
      <c r="DK187" s="193" t="str">
        <f t="shared" ref="DK187:DK209" si="373">IF(Z187&gt; Y187,"* Los exámenes Reactivos de 35 a 39 años NO DEBEN ser mayor a los Exámenes Procesados de la misma edad. ","")</f>
        <v/>
      </c>
      <c r="DL187" s="193" t="str">
        <f t="shared" ref="DL187:DL209" si="374">IF(AB187&gt; AA187,"* Los exámenes Reactivos de 40 a 44 años NO DEBEN ser mayor a los Exámenes Procesados de la misma edad. ","")</f>
        <v/>
      </c>
      <c r="DM187" s="193" t="str">
        <f t="shared" ref="DM187:DM209" si="375">IF(AD187&gt; AC187,"* Los exámenes Reactivos de 45 a 49 años NO DEBEN ser mayor a los Exámenes Procesados de la misma edad. ","")</f>
        <v/>
      </c>
      <c r="DN187" s="193" t="str">
        <f t="shared" ref="DN187:DN209" si="376">IF(AF187&gt; AE187,"* Los exámenes Reactivos de 50 a 54 años NO DEBEN ser mayor a los Exámenes Procesados de la misma edad. ","")</f>
        <v/>
      </c>
      <c r="DO187" s="193" t="str">
        <f t="shared" ref="DO187:DO209" si="377">IF(AH187&gt; AG187,"* Los exámenes Reactivos de 55 a 59 años NO DEBEN ser mayor a los Exámenes Procesados de la misma edad. ","")</f>
        <v/>
      </c>
      <c r="DP187" s="193" t="str">
        <f t="shared" ref="DP187:DP209" si="378">IF(AJ187&gt; AI187,"* Los exámenes Reactivos de 60 a 64 años NO DEBEN ser mayor a los Exámenes Procesados de la misma edad. ","")</f>
        <v/>
      </c>
      <c r="DQ187" s="193" t="str">
        <f t="shared" ref="DQ187:DQ209" si="379">IF(AL187&gt; AK187,"* Los exámenes Reactivos de 65 a 69 años NO DEBEN ser mayor a los Exámenes Procesados de la misma edad. ","")</f>
        <v/>
      </c>
      <c r="DR187" s="193" t="str">
        <f t="shared" ref="DR187:DR209" si="380">IF(AN187&gt; AM187,"* Los exámenes Reactivos de 70 a 74 años NO DEBEN ser mayor a los Exámenes Procesados de la misma edad. ","")</f>
        <v/>
      </c>
      <c r="DS187" s="193" t="str">
        <f t="shared" ref="DS187:DS209" si="381">IF(AP187&gt; AO187,"* Los exámenes Reactivos de 75 a 79 años NO DEBEN ser mayor a los Exámenes Procesados de la misma edad. ","")</f>
        <v/>
      </c>
      <c r="DT187" s="193" t="str">
        <f t="shared" ref="DT187:DT209" si="382">IF(AR187&gt; AQ187,"* Los exámenes Reactivos de 80 y mas años NO DEBEN ser mayor a los Exámenes Procesados de la misma edad. ","")</f>
        <v/>
      </c>
      <c r="EA187" s="194">
        <f t="shared" ref="EA187:EA209" si="383">IF(F187&gt; E187,1,0)</f>
        <v>0</v>
      </c>
      <c r="EB187" s="194">
        <f t="shared" ref="EB187:EB209" si="384">IF(H187&gt; G187,1,0)</f>
        <v>0</v>
      </c>
      <c r="EC187" s="194">
        <f t="shared" ref="EC187:EC209" si="385">IF(J187&gt; I187,1,0)</f>
        <v>0</v>
      </c>
      <c r="ED187" s="194">
        <f t="shared" ref="ED187:ED209" si="386">IF(L187&gt; K187,1,0)</f>
        <v>0</v>
      </c>
      <c r="EE187" s="194">
        <f t="shared" ref="EE187:EE209" si="387">IF(N187&gt; M187,1,0)</f>
        <v>0</v>
      </c>
      <c r="EF187" s="194">
        <f t="shared" ref="EF187:EF209" si="388">IF(P187&gt; O187,1,0)</f>
        <v>0</v>
      </c>
      <c r="EG187" s="194">
        <f t="shared" ref="EG187:EG209" si="389">IF(R187&gt; Q187,1,0)</f>
        <v>0</v>
      </c>
      <c r="EH187" s="194">
        <f t="shared" ref="EH187:EH209" si="390">IF(T187&gt; S187,1,0)</f>
        <v>0</v>
      </c>
      <c r="EI187" s="194">
        <f t="shared" ref="EI187:EI209" si="391">IF(V187&gt; U187,1,0)</f>
        <v>0</v>
      </c>
      <c r="EJ187" s="194">
        <f t="shared" ref="EJ187:EJ209" si="392">IF(X187&gt; W187,1,0)</f>
        <v>0</v>
      </c>
      <c r="EK187" s="194">
        <f t="shared" ref="EK187:EK209" si="393">IF(Z187&gt; Y187,1,0)</f>
        <v>0</v>
      </c>
      <c r="EL187" s="194">
        <f t="shared" ref="EL187:EL209" si="394">IF(AB187&gt; AA187,1,0)</f>
        <v>0</v>
      </c>
      <c r="EM187" s="194">
        <f t="shared" ref="EM187:EM209" si="395">IF(AD187&gt; AC187,1,0)</f>
        <v>0</v>
      </c>
      <c r="EN187" s="194">
        <f t="shared" ref="EN187:EN209" si="396">IF(AF187&gt; AE187,1,0)</f>
        <v>0</v>
      </c>
      <c r="EO187" s="194">
        <f t="shared" ref="EO187:EO209" si="397">IF(AH187&gt; AG187,1,0)</f>
        <v>0</v>
      </c>
      <c r="EP187" s="194">
        <f t="shared" ref="EP187:EP209" si="398">IF(AJ187&gt; AI187,1,0)</f>
        <v>0</v>
      </c>
      <c r="EQ187" s="194">
        <f t="shared" ref="EQ187:EQ209" si="399">IF(AL187&gt; AK187,1,0)</f>
        <v>0</v>
      </c>
      <c r="ER187" s="194">
        <f t="shared" ref="ER187:ER209" si="400">IF(AN187&gt; AM187,1,0)</f>
        <v>0</v>
      </c>
      <c r="ES187" s="194">
        <f t="shared" ref="ES187:ES209" si="401">IF(AP187&gt; AO187,1,0)</f>
        <v>0</v>
      </c>
      <c r="ET187" s="194">
        <f t="shared" ref="ET187:ET209" si="402">IF(AR187&gt; AQ187,1,0)</f>
        <v>0</v>
      </c>
      <c r="EU187" s="194">
        <v>0</v>
      </c>
      <c r="EV187" s="86"/>
      <c r="EW187" s="86"/>
    </row>
    <row r="188" spans="1:153" ht="16.149999999999999" customHeight="1" x14ac:dyDescent="0.2">
      <c r="A188" s="336" t="s">
        <v>98</v>
      </c>
      <c r="B188" s="337"/>
      <c r="C188" s="39">
        <f t="shared" ref="C188:D209" si="403">SUM(+E188+G188+I188+K188+M188+O188+Q188+S188+U188+W188+Y188+AA188+AC188+AE188+AG188+AI188+AK188+AM188+AO188+AQ188)</f>
        <v>0</v>
      </c>
      <c r="D188" s="109">
        <f t="shared" si="403"/>
        <v>0</v>
      </c>
      <c r="E188" s="32"/>
      <c r="F188" s="49"/>
      <c r="G188" s="32"/>
      <c r="H188" s="49"/>
      <c r="I188" s="32"/>
      <c r="J188" s="49"/>
      <c r="K188" s="32"/>
      <c r="L188" s="49"/>
      <c r="M188" s="32"/>
      <c r="N188" s="49"/>
      <c r="O188" s="15"/>
      <c r="P188" s="37"/>
      <c r="Q188" s="15"/>
      <c r="R188" s="37"/>
      <c r="S188" s="15"/>
      <c r="T188" s="37"/>
      <c r="U188" s="15"/>
      <c r="V188" s="37"/>
      <c r="W188" s="15"/>
      <c r="X188" s="37"/>
      <c r="Y188" s="15"/>
      <c r="Z188" s="37"/>
      <c r="AA188" s="15"/>
      <c r="AB188" s="37"/>
      <c r="AC188" s="15"/>
      <c r="AD188" s="37"/>
      <c r="AE188" s="15"/>
      <c r="AF188" s="37"/>
      <c r="AG188" s="15"/>
      <c r="AH188" s="37"/>
      <c r="AI188" s="32"/>
      <c r="AJ188" s="53"/>
      <c r="AK188" s="32"/>
      <c r="AL188" s="53"/>
      <c r="AM188" s="32"/>
      <c r="AN188" s="53"/>
      <c r="AO188" s="32"/>
      <c r="AP188" s="53"/>
      <c r="AQ188" s="32"/>
      <c r="AR188" s="214"/>
      <c r="AS188" s="215"/>
      <c r="AT188" s="42"/>
      <c r="AU188" s="138"/>
      <c r="AV188" s="18"/>
      <c r="AW188" s="7"/>
      <c r="AX188" s="9"/>
      <c r="AY188" s="18"/>
      <c r="AZ188" s="6"/>
      <c r="BA188" s="99"/>
      <c r="BB188" s="99"/>
      <c r="BC188" s="99"/>
      <c r="BD188" s="99"/>
      <c r="BE188" s="99"/>
      <c r="BF188" s="99"/>
      <c r="BG188" s="99"/>
      <c r="BH188" s="99"/>
      <c r="BI188" s="99"/>
      <c r="BJ188" s="99"/>
      <c r="BK188" s="99"/>
      <c r="BL188" s="83"/>
      <c r="BM188" s="83"/>
      <c r="BN188" s="83"/>
      <c r="BO188" s="83"/>
      <c r="BX188" s="83"/>
      <c r="CA188" s="193" t="str">
        <f t="shared" si="352"/>
        <v/>
      </c>
      <c r="CB188" s="193" t="str">
        <f t="shared" si="353"/>
        <v/>
      </c>
      <c r="CC188" s="193" t="str">
        <f t="shared" si="354"/>
        <v/>
      </c>
      <c r="CD188" s="193" t="str">
        <f t="shared" si="355"/>
        <v/>
      </c>
      <c r="CE188" s="193" t="str">
        <f t="shared" si="356"/>
        <v/>
      </c>
      <c r="CF188" s="193" t="str">
        <f t="shared" si="357"/>
        <v/>
      </c>
      <c r="CG188" s="194">
        <f t="shared" si="358"/>
        <v>0</v>
      </c>
      <c r="CH188" s="194">
        <f t="shared" si="359"/>
        <v>0</v>
      </c>
      <c r="CI188" s="194">
        <f t="shared" si="360"/>
        <v>0</v>
      </c>
      <c r="CJ188" s="194">
        <f t="shared" si="361"/>
        <v>0</v>
      </c>
      <c r="CK188" s="194">
        <f t="shared" si="362"/>
        <v>0</v>
      </c>
      <c r="CL188" s="86"/>
      <c r="CM188" s="86"/>
      <c r="CN188" s="86"/>
      <c r="CO188" s="86"/>
      <c r="CP188" s="86"/>
      <c r="CQ188" s="86"/>
      <c r="CR188" s="86"/>
      <c r="CS188" s="86"/>
      <c r="CT188" s="86"/>
      <c r="DA188" s="193" t="str">
        <f t="shared" si="363"/>
        <v/>
      </c>
      <c r="DB188" s="193" t="str">
        <f t="shared" si="364"/>
        <v/>
      </c>
      <c r="DC188" s="193" t="str">
        <f t="shared" si="365"/>
        <v/>
      </c>
      <c r="DD188" s="193" t="str">
        <f t="shared" si="366"/>
        <v/>
      </c>
      <c r="DE188" s="193" t="str">
        <f t="shared" si="367"/>
        <v/>
      </c>
      <c r="DF188" s="193" t="str">
        <f t="shared" si="368"/>
        <v/>
      </c>
      <c r="DG188" s="193" t="str">
        <f t="shared" si="369"/>
        <v/>
      </c>
      <c r="DH188" s="193" t="str">
        <f t="shared" si="370"/>
        <v/>
      </c>
      <c r="DI188" s="193" t="str">
        <f t="shared" si="371"/>
        <v/>
      </c>
      <c r="DJ188" s="193" t="str">
        <f t="shared" si="372"/>
        <v/>
      </c>
      <c r="DK188" s="193" t="str">
        <f t="shared" si="373"/>
        <v/>
      </c>
      <c r="DL188" s="193" t="str">
        <f t="shared" si="374"/>
        <v/>
      </c>
      <c r="DM188" s="193" t="str">
        <f t="shared" si="375"/>
        <v/>
      </c>
      <c r="DN188" s="193" t="str">
        <f t="shared" si="376"/>
        <v/>
      </c>
      <c r="DO188" s="193" t="str">
        <f t="shared" si="377"/>
        <v/>
      </c>
      <c r="DP188" s="193" t="str">
        <f t="shared" si="378"/>
        <v/>
      </c>
      <c r="DQ188" s="193" t="str">
        <f t="shared" si="379"/>
        <v/>
      </c>
      <c r="DR188" s="193" t="str">
        <f t="shared" si="380"/>
        <v/>
      </c>
      <c r="DS188" s="193" t="str">
        <f t="shared" si="381"/>
        <v/>
      </c>
      <c r="DT188" s="193" t="str">
        <f t="shared" si="382"/>
        <v/>
      </c>
      <c r="EA188" s="194">
        <f t="shared" si="383"/>
        <v>0</v>
      </c>
      <c r="EB188" s="194">
        <f t="shared" si="384"/>
        <v>0</v>
      </c>
      <c r="EC188" s="194">
        <f t="shared" si="385"/>
        <v>0</v>
      </c>
      <c r="ED188" s="194">
        <f t="shared" si="386"/>
        <v>0</v>
      </c>
      <c r="EE188" s="194">
        <f t="shared" si="387"/>
        <v>0</v>
      </c>
      <c r="EF188" s="194">
        <f t="shared" si="388"/>
        <v>0</v>
      </c>
      <c r="EG188" s="194">
        <f t="shared" si="389"/>
        <v>0</v>
      </c>
      <c r="EH188" s="194">
        <f t="shared" si="390"/>
        <v>0</v>
      </c>
      <c r="EI188" s="194">
        <f t="shared" si="391"/>
        <v>0</v>
      </c>
      <c r="EJ188" s="194">
        <f t="shared" si="392"/>
        <v>0</v>
      </c>
      <c r="EK188" s="194">
        <f t="shared" si="393"/>
        <v>0</v>
      </c>
      <c r="EL188" s="194">
        <f t="shared" si="394"/>
        <v>0</v>
      </c>
      <c r="EM188" s="194">
        <f t="shared" si="395"/>
        <v>0</v>
      </c>
      <c r="EN188" s="194">
        <f t="shared" si="396"/>
        <v>0</v>
      </c>
      <c r="EO188" s="194">
        <f t="shared" si="397"/>
        <v>0</v>
      </c>
      <c r="EP188" s="194">
        <f t="shared" si="398"/>
        <v>0</v>
      </c>
      <c r="EQ188" s="194">
        <f t="shared" si="399"/>
        <v>0</v>
      </c>
      <c r="ER188" s="194">
        <f t="shared" si="400"/>
        <v>0</v>
      </c>
      <c r="ES188" s="194">
        <f t="shared" si="401"/>
        <v>0</v>
      </c>
      <c r="ET188" s="194">
        <f t="shared" si="402"/>
        <v>0</v>
      </c>
      <c r="EU188" s="194">
        <v>0</v>
      </c>
      <c r="EV188" s="86"/>
      <c r="EW188" s="86"/>
    </row>
    <row r="189" spans="1:153" ht="16.149999999999999" customHeight="1" x14ac:dyDescent="0.2">
      <c r="A189" s="336" t="s">
        <v>99</v>
      </c>
      <c r="B189" s="337"/>
      <c r="C189" s="39">
        <f t="shared" si="403"/>
        <v>0</v>
      </c>
      <c r="D189" s="109">
        <f t="shared" si="403"/>
        <v>0</v>
      </c>
      <c r="E189" s="32"/>
      <c r="F189" s="49"/>
      <c r="G189" s="32"/>
      <c r="H189" s="49"/>
      <c r="I189" s="32"/>
      <c r="J189" s="49"/>
      <c r="K189" s="32"/>
      <c r="L189" s="49"/>
      <c r="M189" s="32"/>
      <c r="N189" s="49"/>
      <c r="O189" s="15"/>
      <c r="P189" s="37"/>
      <c r="Q189" s="7"/>
      <c r="R189" s="10"/>
      <c r="S189" s="7"/>
      <c r="T189" s="10"/>
      <c r="U189" s="7"/>
      <c r="V189" s="10"/>
      <c r="W189" s="7"/>
      <c r="X189" s="10"/>
      <c r="Y189" s="7"/>
      <c r="Z189" s="10"/>
      <c r="AA189" s="7"/>
      <c r="AB189" s="10"/>
      <c r="AC189" s="7"/>
      <c r="AD189" s="10"/>
      <c r="AE189" s="7"/>
      <c r="AF189" s="10"/>
      <c r="AG189" s="7"/>
      <c r="AH189" s="10"/>
      <c r="AI189" s="32"/>
      <c r="AJ189" s="53"/>
      <c r="AK189" s="32"/>
      <c r="AL189" s="53"/>
      <c r="AM189" s="32"/>
      <c r="AN189" s="53"/>
      <c r="AO189" s="32"/>
      <c r="AP189" s="53"/>
      <c r="AQ189" s="32"/>
      <c r="AR189" s="214"/>
      <c r="AS189" s="215"/>
      <c r="AT189" s="42"/>
      <c r="AU189" s="138"/>
      <c r="AV189" s="18"/>
      <c r="AW189" s="7"/>
      <c r="AX189" s="9"/>
      <c r="AY189" s="18"/>
      <c r="AZ189" s="6"/>
      <c r="BA189" s="99"/>
      <c r="BB189" s="99"/>
      <c r="BC189" s="99"/>
      <c r="BD189" s="99"/>
      <c r="BE189" s="99"/>
      <c r="BF189" s="99"/>
      <c r="BG189" s="99"/>
      <c r="BH189" s="99"/>
      <c r="BI189" s="99"/>
      <c r="BJ189" s="99"/>
      <c r="BK189" s="99"/>
      <c r="BL189" s="83"/>
      <c r="BM189" s="83"/>
      <c r="BN189" s="83"/>
      <c r="BO189" s="83"/>
      <c r="BX189" s="83"/>
      <c r="CA189" s="193" t="str">
        <f t="shared" si="352"/>
        <v/>
      </c>
      <c r="CB189" s="193" t="str">
        <f t="shared" si="353"/>
        <v/>
      </c>
      <c r="CC189" s="193" t="str">
        <f t="shared" si="354"/>
        <v/>
      </c>
      <c r="CD189" s="193" t="str">
        <f t="shared" si="355"/>
        <v/>
      </c>
      <c r="CE189" s="193" t="str">
        <f t="shared" si="356"/>
        <v/>
      </c>
      <c r="CF189" s="193" t="str">
        <f t="shared" si="357"/>
        <v/>
      </c>
      <c r="CG189" s="194">
        <f t="shared" si="358"/>
        <v>0</v>
      </c>
      <c r="CH189" s="194">
        <f t="shared" si="359"/>
        <v>0</v>
      </c>
      <c r="CI189" s="194">
        <f t="shared" si="360"/>
        <v>0</v>
      </c>
      <c r="CJ189" s="194">
        <f t="shared" si="361"/>
        <v>0</v>
      </c>
      <c r="CK189" s="194">
        <f t="shared" si="362"/>
        <v>0</v>
      </c>
      <c r="CL189" s="86"/>
      <c r="CM189" s="86"/>
      <c r="CN189" s="86"/>
      <c r="CO189" s="86"/>
      <c r="CP189" s="86"/>
      <c r="CQ189" s="86"/>
      <c r="CR189" s="86"/>
      <c r="CS189" s="86"/>
      <c r="CT189" s="86"/>
      <c r="DA189" s="193" t="str">
        <f t="shared" si="363"/>
        <v/>
      </c>
      <c r="DB189" s="193" t="str">
        <f t="shared" si="364"/>
        <v/>
      </c>
      <c r="DC189" s="193" t="str">
        <f t="shared" si="365"/>
        <v/>
      </c>
      <c r="DD189" s="193" t="str">
        <f t="shared" si="366"/>
        <v/>
      </c>
      <c r="DE189" s="193" t="str">
        <f t="shared" si="367"/>
        <v/>
      </c>
      <c r="DF189" s="193" t="str">
        <f t="shared" si="368"/>
        <v/>
      </c>
      <c r="DG189" s="193" t="str">
        <f t="shared" si="369"/>
        <v/>
      </c>
      <c r="DH189" s="193" t="str">
        <f t="shared" si="370"/>
        <v/>
      </c>
      <c r="DI189" s="193" t="str">
        <f t="shared" si="371"/>
        <v/>
      </c>
      <c r="DJ189" s="193" t="str">
        <f t="shared" si="372"/>
        <v/>
      </c>
      <c r="DK189" s="193" t="str">
        <f t="shared" si="373"/>
        <v/>
      </c>
      <c r="DL189" s="193" t="str">
        <f t="shared" si="374"/>
        <v/>
      </c>
      <c r="DM189" s="193" t="str">
        <f t="shared" si="375"/>
        <v/>
      </c>
      <c r="DN189" s="193" t="str">
        <f t="shared" si="376"/>
        <v/>
      </c>
      <c r="DO189" s="193" t="str">
        <f t="shared" si="377"/>
        <v/>
      </c>
      <c r="DP189" s="193" t="str">
        <f t="shared" si="378"/>
        <v/>
      </c>
      <c r="DQ189" s="193" t="str">
        <f t="shared" si="379"/>
        <v/>
      </c>
      <c r="DR189" s="193" t="str">
        <f t="shared" si="380"/>
        <v/>
      </c>
      <c r="DS189" s="193" t="str">
        <f t="shared" si="381"/>
        <v/>
      </c>
      <c r="DT189" s="193" t="str">
        <f t="shared" si="382"/>
        <v/>
      </c>
      <c r="EA189" s="194">
        <f t="shared" si="383"/>
        <v>0</v>
      </c>
      <c r="EB189" s="194">
        <f t="shared" si="384"/>
        <v>0</v>
      </c>
      <c r="EC189" s="194">
        <f t="shared" si="385"/>
        <v>0</v>
      </c>
      <c r="ED189" s="194">
        <f t="shared" si="386"/>
        <v>0</v>
      </c>
      <c r="EE189" s="194">
        <f t="shared" si="387"/>
        <v>0</v>
      </c>
      <c r="EF189" s="194">
        <f t="shared" si="388"/>
        <v>0</v>
      </c>
      <c r="EG189" s="194">
        <f t="shared" si="389"/>
        <v>0</v>
      </c>
      <c r="EH189" s="194">
        <f t="shared" si="390"/>
        <v>0</v>
      </c>
      <c r="EI189" s="194">
        <f t="shared" si="391"/>
        <v>0</v>
      </c>
      <c r="EJ189" s="194">
        <f t="shared" si="392"/>
        <v>0</v>
      </c>
      <c r="EK189" s="194">
        <f t="shared" si="393"/>
        <v>0</v>
      </c>
      <c r="EL189" s="194">
        <f t="shared" si="394"/>
        <v>0</v>
      </c>
      <c r="EM189" s="194">
        <f t="shared" si="395"/>
        <v>0</v>
      </c>
      <c r="EN189" s="194">
        <f t="shared" si="396"/>
        <v>0</v>
      </c>
      <c r="EO189" s="194">
        <f t="shared" si="397"/>
        <v>0</v>
      </c>
      <c r="EP189" s="194">
        <f t="shared" si="398"/>
        <v>0</v>
      </c>
      <c r="EQ189" s="194">
        <f t="shared" si="399"/>
        <v>0</v>
      </c>
      <c r="ER189" s="194">
        <f t="shared" si="400"/>
        <v>0</v>
      </c>
      <c r="ES189" s="194">
        <f t="shared" si="401"/>
        <v>0</v>
      </c>
      <c r="ET189" s="194">
        <f t="shared" si="402"/>
        <v>0</v>
      </c>
      <c r="EU189" s="194">
        <v>0</v>
      </c>
      <c r="EV189" s="86"/>
      <c r="EW189" s="86"/>
    </row>
    <row r="190" spans="1:153" ht="16.149999999999999" customHeight="1" x14ac:dyDescent="0.2">
      <c r="A190" s="336" t="s">
        <v>47</v>
      </c>
      <c r="B190" s="337"/>
      <c r="C190" s="39">
        <f t="shared" si="403"/>
        <v>0</v>
      </c>
      <c r="D190" s="139">
        <f t="shared" si="403"/>
        <v>0</v>
      </c>
      <c r="E190" s="32"/>
      <c r="F190" s="49"/>
      <c r="G190" s="32"/>
      <c r="H190" s="49"/>
      <c r="I190" s="32"/>
      <c r="J190" s="49"/>
      <c r="K190" s="32"/>
      <c r="L190" s="49"/>
      <c r="M190" s="32"/>
      <c r="N190" s="49"/>
      <c r="O190" s="32"/>
      <c r="P190" s="49"/>
      <c r="Q190" s="7"/>
      <c r="R190" s="10"/>
      <c r="S190" s="7"/>
      <c r="T190" s="10"/>
      <c r="U190" s="7"/>
      <c r="V190" s="10"/>
      <c r="W190" s="7"/>
      <c r="X190" s="10"/>
      <c r="Y190" s="7"/>
      <c r="Z190" s="10"/>
      <c r="AA190" s="7"/>
      <c r="AB190" s="10"/>
      <c r="AC190" s="7"/>
      <c r="AD190" s="10"/>
      <c r="AE190" s="7"/>
      <c r="AF190" s="10"/>
      <c r="AG190" s="7"/>
      <c r="AH190" s="10"/>
      <c r="AI190" s="7"/>
      <c r="AJ190" s="10"/>
      <c r="AK190" s="7"/>
      <c r="AL190" s="10"/>
      <c r="AM190" s="7"/>
      <c r="AN190" s="10"/>
      <c r="AO190" s="7"/>
      <c r="AP190" s="10"/>
      <c r="AQ190" s="7"/>
      <c r="AR190" s="216"/>
      <c r="AS190" s="217"/>
      <c r="AT190" s="42"/>
      <c r="AU190" s="138"/>
      <c r="AV190" s="18"/>
      <c r="AW190" s="7"/>
      <c r="AX190" s="9"/>
      <c r="AY190" s="18"/>
      <c r="AZ190" s="6"/>
      <c r="BA190" s="99"/>
      <c r="BB190" s="99"/>
      <c r="BC190" s="99"/>
      <c r="BD190" s="99"/>
      <c r="BE190" s="99"/>
      <c r="BF190" s="99"/>
      <c r="BG190" s="99"/>
      <c r="BH190" s="99"/>
      <c r="BI190" s="99"/>
      <c r="BJ190" s="99"/>
      <c r="BK190" s="99"/>
      <c r="BL190" s="83"/>
      <c r="BM190" s="83"/>
      <c r="BN190" s="83"/>
      <c r="BO190" s="83"/>
      <c r="BX190" s="83"/>
      <c r="CA190" s="193" t="str">
        <f t="shared" si="352"/>
        <v/>
      </c>
      <c r="CB190" s="193" t="str">
        <f t="shared" si="353"/>
        <v/>
      </c>
      <c r="CC190" s="193" t="str">
        <f t="shared" si="354"/>
        <v/>
      </c>
      <c r="CD190" s="193" t="str">
        <f t="shared" si="355"/>
        <v/>
      </c>
      <c r="CE190" s="193" t="str">
        <f t="shared" si="356"/>
        <v/>
      </c>
      <c r="CF190" s="193" t="str">
        <f t="shared" si="357"/>
        <v/>
      </c>
      <c r="CG190" s="194">
        <f t="shared" si="358"/>
        <v>0</v>
      </c>
      <c r="CH190" s="194">
        <f t="shared" si="359"/>
        <v>0</v>
      </c>
      <c r="CI190" s="194">
        <f t="shared" si="360"/>
        <v>0</v>
      </c>
      <c r="CJ190" s="194">
        <f t="shared" si="361"/>
        <v>0</v>
      </c>
      <c r="CK190" s="194">
        <f t="shared" si="362"/>
        <v>0</v>
      </c>
      <c r="CL190" s="86"/>
      <c r="CM190" s="86"/>
      <c r="CN190" s="86"/>
      <c r="CO190" s="86"/>
      <c r="CP190" s="86"/>
      <c r="CQ190" s="86"/>
      <c r="CR190" s="86"/>
      <c r="CS190" s="86"/>
      <c r="CT190" s="86"/>
      <c r="DA190" s="193" t="str">
        <f t="shared" si="363"/>
        <v/>
      </c>
      <c r="DB190" s="193" t="str">
        <f t="shared" si="364"/>
        <v/>
      </c>
      <c r="DC190" s="193" t="str">
        <f t="shared" si="365"/>
        <v/>
      </c>
      <c r="DD190" s="193" t="str">
        <f t="shared" si="366"/>
        <v/>
      </c>
      <c r="DE190" s="193" t="str">
        <f t="shared" si="367"/>
        <v/>
      </c>
      <c r="DF190" s="193" t="str">
        <f t="shared" si="368"/>
        <v/>
      </c>
      <c r="DG190" s="193" t="str">
        <f t="shared" si="369"/>
        <v/>
      </c>
      <c r="DH190" s="193" t="str">
        <f t="shared" si="370"/>
        <v/>
      </c>
      <c r="DI190" s="193" t="str">
        <f t="shared" si="371"/>
        <v/>
      </c>
      <c r="DJ190" s="193" t="str">
        <f t="shared" si="372"/>
        <v/>
      </c>
      <c r="DK190" s="193" t="str">
        <f t="shared" si="373"/>
        <v/>
      </c>
      <c r="DL190" s="193" t="str">
        <f t="shared" si="374"/>
        <v/>
      </c>
      <c r="DM190" s="193" t="str">
        <f t="shared" si="375"/>
        <v/>
      </c>
      <c r="DN190" s="193" t="str">
        <f t="shared" si="376"/>
        <v/>
      </c>
      <c r="DO190" s="193" t="str">
        <f t="shared" si="377"/>
        <v/>
      </c>
      <c r="DP190" s="193" t="str">
        <f t="shared" si="378"/>
        <v/>
      </c>
      <c r="DQ190" s="193" t="str">
        <f t="shared" si="379"/>
        <v/>
      </c>
      <c r="DR190" s="193" t="str">
        <f t="shared" si="380"/>
        <v/>
      </c>
      <c r="DS190" s="193" t="str">
        <f t="shared" si="381"/>
        <v/>
      </c>
      <c r="DT190" s="193" t="str">
        <f t="shared" si="382"/>
        <v/>
      </c>
      <c r="EA190" s="194">
        <f t="shared" si="383"/>
        <v>0</v>
      </c>
      <c r="EB190" s="194">
        <f t="shared" si="384"/>
        <v>0</v>
      </c>
      <c r="EC190" s="194">
        <f t="shared" si="385"/>
        <v>0</v>
      </c>
      <c r="ED190" s="194">
        <f t="shared" si="386"/>
        <v>0</v>
      </c>
      <c r="EE190" s="194">
        <f t="shared" si="387"/>
        <v>0</v>
      </c>
      <c r="EF190" s="194">
        <f t="shared" si="388"/>
        <v>0</v>
      </c>
      <c r="EG190" s="194">
        <f t="shared" si="389"/>
        <v>0</v>
      </c>
      <c r="EH190" s="194">
        <f t="shared" si="390"/>
        <v>0</v>
      </c>
      <c r="EI190" s="194">
        <f t="shared" si="391"/>
        <v>0</v>
      </c>
      <c r="EJ190" s="194">
        <f t="shared" si="392"/>
        <v>0</v>
      </c>
      <c r="EK190" s="194">
        <f t="shared" si="393"/>
        <v>0</v>
      </c>
      <c r="EL190" s="194">
        <f t="shared" si="394"/>
        <v>0</v>
      </c>
      <c r="EM190" s="194">
        <f t="shared" si="395"/>
        <v>0</v>
      </c>
      <c r="EN190" s="194">
        <f t="shared" si="396"/>
        <v>0</v>
      </c>
      <c r="EO190" s="194">
        <f t="shared" si="397"/>
        <v>0</v>
      </c>
      <c r="EP190" s="194">
        <f t="shared" si="398"/>
        <v>0</v>
      </c>
      <c r="EQ190" s="194">
        <f t="shared" si="399"/>
        <v>0</v>
      </c>
      <c r="ER190" s="194">
        <f t="shared" si="400"/>
        <v>0</v>
      </c>
      <c r="ES190" s="194">
        <f t="shared" si="401"/>
        <v>0</v>
      </c>
      <c r="ET190" s="194">
        <f t="shared" si="402"/>
        <v>0</v>
      </c>
      <c r="EU190" s="194">
        <v>0</v>
      </c>
      <c r="EV190" s="86"/>
      <c r="EW190" s="86"/>
    </row>
    <row r="191" spans="1:153" ht="16.149999999999999" customHeight="1" x14ac:dyDescent="0.2">
      <c r="A191" s="336" t="s">
        <v>53</v>
      </c>
      <c r="B191" s="337"/>
      <c r="C191" s="39">
        <f t="shared" si="403"/>
        <v>0</v>
      </c>
      <c r="D191" s="139">
        <f t="shared" si="403"/>
        <v>0</v>
      </c>
      <c r="E191" s="7"/>
      <c r="F191" s="10"/>
      <c r="G191" s="7"/>
      <c r="H191" s="10"/>
      <c r="I191" s="7"/>
      <c r="J191" s="10"/>
      <c r="K191" s="7"/>
      <c r="L191" s="10"/>
      <c r="M191" s="7"/>
      <c r="N191" s="10"/>
      <c r="O191" s="7"/>
      <c r="P191" s="10"/>
      <c r="Q191" s="7"/>
      <c r="R191" s="10"/>
      <c r="S191" s="7"/>
      <c r="T191" s="10"/>
      <c r="U191" s="7"/>
      <c r="V191" s="10"/>
      <c r="W191" s="7"/>
      <c r="X191" s="10"/>
      <c r="Y191" s="7"/>
      <c r="Z191" s="10"/>
      <c r="AA191" s="7"/>
      <c r="AB191" s="10"/>
      <c r="AC191" s="7"/>
      <c r="AD191" s="10"/>
      <c r="AE191" s="7"/>
      <c r="AF191" s="10"/>
      <c r="AG191" s="7"/>
      <c r="AH191" s="10"/>
      <c r="AI191" s="7"/>
      <c r="AJ191" s="10"/>
      <c r="AK191" s="7"/>
      <c r="AL191" s="10"/>
      <c r="AM191" s="7"/>
      <c r="AN191" s="10"/>
      <c r="AO191" s="7"/>
      <c r="AP191" s="10"/>
      <c r="AQ191" s="7"/>
      <c r="AR191" s="216"/>
      <c r="AS191" s="217"/>
      <c r="AT191" s="42"/>
      <c r="AU191" s="138"/>
      <c r="AV191" s="18"/>
      <c r="AW191" s="7"/>
      <c r="AX191" s="9"/>
      <c r="AY191" s="18"/>
      <c r="AZ191" s="6"/>
      <c r="BA191" s="99"/>
      <c r="BB191" s="99"/>
      <c r="BC191" s="99"/>
      <c r="BD191" s="99"/>
      <c r="BE191" s="99"/>
      <c r="BF191" s="99"/>
      <c r="BG191" s="99"/>
      <c r="BH191" s="99"/>
      <c r="BI191" s="99"/>
      <c r="BJ191" s="99"/>
      <c r="BK191" s="99"/>
      <c r="BL191" s="83"/>
      <c r="BM191" s="83"/>
      <c r="BN191" s="83"/>
      <c r="BO191" s="83"/>
      <c r="BX191" s="83"/>
      <c r="CA191" s="193" t="str">
        <f t="shared" si="352"/>
        <v/>
      </c>
      <c r="CB191" s="193" t="str">
        <f t="shared" si="353"/>
        <v/>
      </c>
      <c r="CC191" s="193" t="str">
        <f t="shared" si="354"/>
        <v/>
      </c>
      <c r="CD191" s="193" t="str">
        <f t="shared" si="355"/>
        <v/>
      </c>
      <c r="CE191" s="193" t="str">
        <f t="shared" si="356"/>
        <v/>
      </c>
      <c r="CF191" s="193" t="str">
        <f t="shared" si="357"/>
        <v/>
      </c>
      <c r="CG191" s="194">
        <f t="shared" si="358"/>
        <v>0</v>
      </c>
      <c r="CH191" s="194">
        <f t="shared" si="359"/>
        <v>0</v>
      </c>
      <c r="CI191" s="194">
        <f t="shared" si="360"/>
        <v>0</v>
      </c>
      <c r="CJ191" s="194">
        <f t="shared" si="361"/>
        <v>0</v>
      </c>
      <c r="CK191" s="194">
        <f t="shared" si="362"/>
        <v>0</v>
      </c>
      <c r="CL191" s="86"/>
      <c r="CM191" s="86"/>
      <c r="CN191" s="86"/>
      <c r="CO191" s="86"/>
      <c r="CP191" s="86"/>
      <c r="CQ191" s="86"/>
      <c r="CR191" s="86"/>
      <c r="CS191" s="86"/>
      <c r="CT191" s="86"/>
      <c r="DA191" s="193" t="str">
        <f t="shared" si="363"/>
        <v/>
      </c>
      <c r="DB191" s="193" t="str">
        <f t="shared" si="364"/>
        <v/>
      </c>
      <c r="DC191" s="193" t="str">
        <f t="shared" si="365"/>
        <v/>
      </c>
      <c r="DD191" s="193" t="str">
        <f t="shared" si="366"/>
        <v/>
      </c>
      <c r="DE191" s="193" t="str">
        <f t="shared" si="367"/>
        <v/>
      </c>
      <c r="DF191" s="193" t="str">
        <f t="shared" si="368"/>
        <v/>
      </c>
      <c r="DG191" s="193" t="str">
        <f t="shared" si="369"/>
        <v/>
      </c>
      <c r="DH191" s="193" t="str">
        <f t="shared" si="370"/>
        <v/>
      </c>
      <c r="DI191" s="193" t="str">
        <f t="shared" si="371"/>
        <v/>
      </c>
      <c r="DJ191" s="193" t="str">
        <f t="shared" si="372"/>
        <v/>
      </c>
      <c r="DK191" s="193" t="str">
        <f t="shared" si="373"/>
        <v/>
      </c>
      <c r="DL191" s="193" t="str">
        <f t="shared" si="374"/>
        <v/>
      </c>
      <c r="DM191" s="193" t="str">
        <f t="shared" si="375"/>
        <v/>
      </c>
      <c r="DN191" s="193" t="str">
        <f t="shared" si="376"/>
        <v/>
      </c>
      <c r="DO191" s="193" t="str">
        <f t="shared" si="377"/>
        <v/>
      </c>
      <c r="DP191" s="193" t="str">
        <f t="shared" si="378"/>
        <v/>
      </c>
      <c r="DQ191" s="193" t="str">
        <f t="shared" si="379"/>
        <v/>
      </c>
      <c r="DR191" s="193" t="str">
        <f t="shared" si="380"/>
        <v/>
      </c>
      <c r="DS191" s="193" t="str">
        <f t="shared" si="381"/>
        <v/>
      </c>
      <c r="DT191" s="193" t="str">
        <f t="shared" si="382"/>
        <v/>
      </c>
      <c r="EA191" s="194">
        <f t="shared" si="383"/>
        <v>0</v>
      </c>
      <c r="EB191" s="194">
        <f t="shared" si="384"/>
        <v>0</v>
      </c>
      <c r="EC191" s="194">
        <f t="shared" si="385"/>
        <v>0</v>
      </c>
      <c r="ED191" s="194">
        <f t="shared" si="386"/>
        <v>0</v>
      </c>
      <c r="EE191" s="194">
        <f t="shared" si="387"/>
        <v>0</v>
      </c>
      <c r="EF191" s="194">
        <f t="shared" si="388"/>
        <v>0</v>
      </c>
      <c r="EG191" s="194">
        <f t="shared" si="389"/>
        <v>0</v>
      </c>
      <c r="EH191" s="194">
        <f t="shared" si="390"/>
        <v>0</v>
      </c>
      <c r="EI191" s="194">
        <f t="shared" si="391"/>
        <v>0</v>
      </c>
      <c r="EJ191" s="194">
        <f t="shared" si="392"/>
        <v>0</v>
      </c>
      <c r="EK191" s="194">
        <f t="shared" si="393"/>
        <v>0</v>
      </c>
      <c r="EL191" s="194">
        <f t="shared" si="394"/>
        <v>0</v>
      </c>
      <c r="EM191" s="194">
        <f t="shared" si="395"/>
        <v>0</v>
      </c>
      <c r="EN191" s="194">
        <f t="shared" si="396"/>
        <v>0</v>
      </c>
      <c r="EO191" s="194">
        <f t="shared" si="397"/>
        <v>0</v>
      </c>
      <c r="EP191" s="194">
        <f t="shared" si="398"/>
        <v>0</v>
      </c>
      <c r="EQ191" s="194">
        <f t="shared" si="399"/>
        <v>0</v>
      </c>
      <c r="ER191" s="194">
        <f t="shared" si="400"/>
        <v>0</v>
      </c>
      <c r="ES191" s="194">
        <f t="shared" si="401"/>
        <v>0</v>
      </c>
      <c r="ET191" s="194">
        <f t="shared" si="402"/>
        <v>0</v>
      </c>
      <c r="EU191" s="194">
        <v>0</v>
      </c>
      <c r="EV191" s="86"/>
      <c r="EW191" s="86"/>
    </row>
    <row r="192" spans="1:153" ht="19.5" customHeight="1" x14ac:dyDescent="0.2">
      <c r="A192" s="336" t="s">
        <v>100</v>
      </c>
      <c r="B192" s="337"/>
      <c r="C192" s="39">
        <f t="shared" si="403"/>
        <v>0</v>
      </c>
      <c r="D192" s="109">
        <f t="shared" si="403"/>
        <v>0</v>
      </c>
      <c r="E192" s="7"/>
      <c r="F192" s="10"/>
      <c r="G192" s="7"/>
      <c r="H192" s="10"/>
      <c r="I192" s="7"/>
      <c r="J192" s="10"/>
      <c r="K192" s="7"/>
      <c r="L192" s="10"/>
      <c r="M192" s="7"/>
      <c r="N192" s="10"/>
      <c r="O192" s="7"/>
      <c r="P192" s="10"/>
      <c r="Q192" s="7"/>
      <c r="R192" s="10"/>
      <c r="S192" s="7"/>
      <c r="T192" s="10"/>
      <c r="U192" s="7"/>
      <c r="V192" s="10"/>
      <c r="W192" s="7"/>
      <c r="X192" s="10"/>
      <c r="Y192" s="7"/>
      <c r="Z192" s="10"/>
      <c r="AA192" s="7"/>
      <c r="AB192" s="10"/>
      <c r="AC192" s="7"/>
      <c r="AD192" s="10"/>
      <c r="AE192" s="7"/>
      <c r="AF192" s="10"/>
      <c r="AG192" s="7"/>
      <c r="AH192" s="10"/>
      <c r="AI192" s="7"/>
      <c r="AJ192" s="10"/>
      <c r="AK192" s="7"/>
      <c r="AL192" s="10"/>
      <c r="AM192" s="7"/>
      <c r="AN192" s="10"/>
      <c r="AO192" s="7"/>
      <c r="AP192" s="10"/>
      <c r="AQ192" s="7"/>
      <c r="AR192" s="216"/>
      <c r="AS192" s="217"/>
      <c r="AT192" s="42"/>
      <c r="AU192" s="138"/>
      <c r="AV192" s="18"/>
      <c r="AW192" s="7"/>
      <c r="AX192" s="9"/>
      <c r="AY192" s="18"/>
      <c r="AZ192" s="6"/>
      <c r="BA192" s="99"/>
      <c r="BB192" s="99"/>
      <c r="BC192" s="99"/>
      <c r="BD192" s="99"/>
      <c r="BE192" s="99"/>
      <c r="BF192" s="99"/>
      <c r="BG192" s="99"/>
      <c r="BH192" s="99"/>
      <c r="BI192" s="99"/>
      <c r="BJ192" s="99"/>
      <c r="BK192" s="99"/>
      <c r="BL192" s="83"/>
      <c r="BM192" s="83"/>
      <c r="BN192" s="83"/>
      <c r="BO192" s="83"/>
      <c r="BX192" s="83"/>
      <c r="CA192" s="193" t="str">
        <f t="shared" si="352"/>
        <v/>
      </c>
      <c r="CB192" s="193" t="str">
        <f t="shared" si="353"/>
        <v/>
      </c>
      <c r="CC192" s="193" t="str">
        <f t="shared" si="354"/>
        <v/>
      </c>
      <c r="CD192" s="193" t="str">
        <f t="shared" si="355"/>
        <v/>
      </c>
      <c r="CE192" s="193" t="str">
        <f t="shared" si="356"/>
        <v/>
      </c>
      <c r="CF192" s="193" t="str">
        <f t="shared" si="357"/>
        <v/>
      </c>
      <c r="CG192" s="194">
        <f t="shared" si="358"/>
        <v>0</v>
      </c>
      <c r="CH192" s="194">
        <f t="shared" si="359"/>
        <v>0</v>
      </c>
      <c r="CI192" s="194">
        <f t="shared" si="360"/>
        <v>0</v>
      </c>
      <c r="CJ192" s="194">
        <f t="shared" si="361"/>
        <v>0</v>
      </c>
      <c r="CK192" s="194">
        <f t="shared" si="362"/>
        <v>0</v>
      </c>
      <c r="CL192" s="86"/>
      <c r="CM192" s="86"/>
      <c r="CN192" s="86"/>
      <c r="CO192" s="86"/>
      <c r="CP192" s="86"/>
      <c r="CQ192" s="86"/>
      <c r="CR192" s="86"/>
      <c r="CS192" s="86"/>
      <c r="CT192" s="86"/>
      <c r="DA192" s="193" t="str">
        <f t="shared" si="363"/>
        <v/>
      </c>
      <c r="DB192" s="193" t="str">
        <f t="shared" si="364"/>
        <v/>
      </c>
      <c r="DC192" s="193" t="str">
        <f t="shared" si="365"/>
        <v/>
      </c>
      <c r="DD192" s="193" t="str">
        <f t="shared" si="366"/>
        <v/>
      </c>
      <c r="DE192" s="193" t="str">
        <f t="shared" si="367"/>
        <v/>
      </c>
      <c r="DF192" s="193" t="str">
        <f t="shared" si="368"/>
        <v/>
      </c>
      <c r="DG192" s="193" t="str">
        <f t="shared" si="369"/>
        <v/>
      </c>
      <c r="DH192" s="193" t="str">
        <f t="shared" si="370"/>
        <v/>
      </c>
      <c r="DI192" s="193" t="str">
        <f t="shared" si="371"/>
        <v/>
      </c>
      <c r="DJ192" s="193" t="str">
        <f t="shared" si="372"/>
        <v/>
      </c>
      <c r="DK192" s="193" t="str">
        <f t="shared" si="373"/>
        <v/>
      </c>
      <c r="DL192" s="193" t="str">
        <f t="shared" si="374"/>
        <v/>
      </c>
      <c r="DM192" s="193" t="str">
        <f t="shared" si="375"/>
        <v/>
      </c>
      <c r="DN192" s="193" t="str">
        <f t="shared" si="376"/>
        <v/>
      </c>
      <c r="DO192" s="193" t="str">
        <f t="shared" si="377"/>
        <v/>
      </c>
      <c r="DP192" s="193" t="str">
        <f t="shared" si="378"/>
        <v/>
      </c>
      <c r="DQ192" s="193" t="str">
        <f t="shared" si="379"/>
        <v/>
      </c>
      <c r="DR192" s="193" t="str">
        <f t="shared" si="380"/>
        <v/>
      </c>
      <c r="DS192" s="193" t="str">
        <f t="shared" si="381"/>
        <v/>
      </c>
      <c r="DT192" s="193" t="str">
        <f t="shared" si="382"/>
        <v/>
      </c>
      <c r="EA192" s="194">
        <f t="shared" si="383"/>
        <v>0</v>
      </c>
      <c r="EB192" s="194">
        <f t="shared" si="384"/>
        <v>0</v>
      </c>
      <c r="EC192" s="194">
        <f t="shared" si="385"/>
        <v>0</v>
      </c>
      <c r="ED192" s="194">
        <f t="shared" si="386"/>
        <v>0</v>
      </c>
      <c r="EE192" s="194">
        <f t="shared" si="387"/>
        <v>0</v>
      </c>
      <c r="EF192" s="194">
        <f t="shared" si="388"/>
        <v>0</v>
      </c>
      <c r="EG192" s="194">
        <f t="shared" si="389"/>
        <v>0</v>
      </c>
      <c r="EH192" s="194">
        <f t="shared" si="390"/>
        <v>0</v>
      </c>
      <c r="EI192" s="194">
        <f t="shared" si="391"/>
        <v>0</v>
      </c>
      <c r="EJ192" s="194">
        <f t="shared" si="392"/>
        <v>0</v>
      </c>
      <c r="EK192" s="194">
        <f t="shared" si="393"/>
        <v>0</v>
      </c>
      <c r="EL192" s="194">
        <f t="shared" si="394"/>
        <v>0</v>
      </c>
      <c r="EM192" s="194">
        <f t="shared" si="395"/>
        <v>0</v>
      </c>
      <c r="EN192" s="194">
        <f t="shared" si="396"/>
        <v>0</v>
      </c>
      <c r="EO192" s="194">
        <f t="shared" si="397"/>
        <v>0</v>
      </c>
      <c r="EP192" s="194">
        <f t="shared" si="398"/>
        <v>0</v>
      </c>
      <c r="EQ192" s="194">
        <f t="shared" si="399"/>
        <v>0</v>
      </c>
      <c r="ER192" s="194">
        <f t="shared" si="400"/>
        <v>0</v>
      </c>
      <c r="ES192" s="194">
        <f t="shared" si="401"/>
        <v>0</v>
      </c>
      <c r="ET192" s="194">
        <f t="shared" si="402"/>
        <v>0</v>
      </c>
      <c r="EU192" s="194">
        <v>0</v>
      </c>
      <c r="EV192" s="86"/>
      <c r="EW192" s="86"/>
    </row>
    <row r="193" spans="1:153" ht="28.5" customHeight="1" x14ac:dyDescent="0.2">
      <c r="A193" s="352" t="s">
        <v>101</v>
      </c>
      <c r="B193" s="353"/>
      <c r="C193" s="39">
        <f t="shared" si="403"/>
        <v>0</v>
      </c>
      <c r="D193" s="109">
        <f t="shared" si="403"/>
        <v>0</v>
      </c>
      <c r="E193" s="32"/>
      <c r="F193" s="49"/>
      <c r="G193" s="32"/>
      <c r="H193" s="49"/>
      <c r="I193" s="32"/>
      <c r="J193" s="49"/>
      <c r="K193" s="32"/>
      <c r="L193" s="49"/>
      <c r="M193" s="32"/>
      <c r="N193" s="49"/>
      <c r="O193" s="7"/>
      <c r="P193" s="10"/>
      <c r="Q193" s="7"/>
      <c r="R193" s="10"/>
      <c r="S193" s="7"/>
      <c r="T193" s="10"/>
      <c r="U193" s="7"/>
      <c r="V193" s="10"/>
      <c r="W193" s="7"/>
      <c r="X193" s="10"/>
      <c r="Y193" s="7"/>
      <c r="Z193" s="10"/>
      <c r="AA193" s="7"/>
      <c r="AB193" s="10"/>
      <c r="AC193" s="7"/>
      <c r="AD193" s="10"/>
      <c r="AE193" s="7"/>
      <c r="AF193" s="10"/>
      <c r="AG193" s="7"/>
      <c r="AH193" s="10"/>
      <c r="AI193" s="7"/>
      <c r="AJ193" s="10"/>
      <c r="AK193" s="7"/>
      <c r="AL193" s="10"/>
      <c r="AM193" s="7"/>
      <c r="AN193" s="10"/>
      <c r="AO193" s="7"/>
      <c r="AP193" s="10"/>
      <c r="AQ193" s="7"/>
      <c r="AR193" s="216"/>
      <c r="AS193" s="217"/>
      <c r="AT193" s="42"/>
      <c r="AU193" s="138"/>
      <c r="AV193" s="18"/>
      <c r="AW193" s="7"/>
      <c r="AX193" s="9"/>
      <c r="AY193" s="8"/>
      <c r="AZ193" s="6"/>
      <c r="BA193" s="99"/>
      <c r="BB193" s="99"/>
      <c r="BC193" s="99"/>
      <c r="BD193" s="99"/>
      <c r="BE193" s="99"/>
      <c r="BF193" s="99"/>
      <c r="BG193" s="99"/>
      <c r="BH193" s="99"/>
      <c r="BI193" s="99"/>
      <c r="BJ193" s="99"/>
      <c r="BK193" s="99"/>
      <c r="BL193" s="83"/>
      <c r="BM193" s="83"/>
      <c r="BN193" s="83"/>
      <c r="BO193" s="83"/>
      <c r="BX193" s="83"/>
      <c r="CA193" s="193" t="str">
        <f t="shared" si="352"/>
        <v/>
      </c>
      <c r="CB193" s="193" t="str">
        <f t="shared" si="353"/>
        <v/>
      </c>
      <c r="CC193" s="193" t="str">
        <f t="shared" si="354"/>
        <v/>
      </c>
      <c r="CD193" s="193" t="str">
        <f t="shared" si="355"/>
        <v/>
      </c>
      <c r="CE193" s="193" t="str">
        <f t="shared" si="356"/>
        <v/>
      </c>
      <c r="CF193" s="193" t="str">
        <f t="shared" si="357"/>
        <v/>
      </c>
      <c r="CG193" s="194">
        <f t="shared" si="358"/>
        <v>0</v>
      </c>
      <c r="CH193" s="194">
        <f t="shared" si="359"/>
        <v>0</v>
      </c>
      <c r="CI193" s="194">
        <f t="shared" si="360"/>
        <v>0</v>
      </c>
      <c r="CJ193" s="194">
        <f t="shared" si="361"/>
        <v>0</v>
      </c>
      <c r="CK193" s="194">
        <f t="shared" si="362"/>
        <v>0</v>
      </c>
      <c r="CL193" s="86"/>
      <c r="CM193" s="86"/>
      <c r="CN193" s="86"/>
      <c r="CO193" s="86"/>
      <c r="CP193" s="86"/>
      <c r="CQ193" s="86"/>
      <c r="CR193" s="86"/>
      <c r="CS193" s="86"/>
      <c r="CT193" s="86"/>
      <c r="DA193" s="193" t="str">
        <f t="shared" si="363"/>
        <v/>
      </c>
      <c r="DB193" s="193" t="str">
        <f t="shared" si="364"/>
        <v/>
      </c>
      <c r="DC193" s="193" t="str">
        <f t="shared" si="365"/>
        <v/>
      </c>
      <c r="DD193" s="193" t="str">
        <f t="shared" si="366"/>
        <v/>
      </c>
      <c r="DE193" s="193" t="str">
        <f t="shared" si="367"/>
        <v/>
      </c>
      <c r="DF193" s="193" t="str">
        <f t="shared" si="368"/>
        <v/>
      </c>
      <c r="DG193" s="193" t="str">
        <f t="shared" si="369"/>
        <v/>
      </c>
      <c r="DH193" s="193" t="str">
        <f t="shared" si="370"/>
        <v/>
      </c>
      <c r="DI193" s="193" t="str">
        <f t="shared" si="371"/>
        <v/>
      </c>
      <c r="DJ193" s="193" t="str">
        <f t="shared" si="372"/>
        <v/>
      </c>
      <c r="DK193" s="193" t="str">
        <f t="shared" si="373"/>
        <v/>
      </c>
      <c r="DL193" s="193" t="str">
        <f t="shared" si="374"/>
        <v/>
      </c>
      <c r="DM193" s="193" t="str">
        <f t="shared" si="375"/>
        <v/>
      </c>
      <c r="DN193" s="193" t="str">
        <f t="shared" si="376"/>
        <v/>
      </c>
      <c r="DO193" s="193" t="str">
        <f t="shared" si="377"/>
        <v/>
      </c>
      <c r="DP193" s="193" t="str">
        <f t="shared" si="378"/>
        <v/>
      </c>
      <c r="DQ193" s="193" t="str">
        <f t="shared" si="379"/>
        <v/>
      </c>
      <c r="DR193" s="193" t="str">
        <f t="shared" si="380"/>
        <v/>
      </c>
      <c r="DS193" s="193" t="str">
        <f t="shared" si="381"/>
        <v/>
      </c>
      <c r="DT193" s="193" t="str">
        <f t="shared" si="382"/>
        <v/>
      </c>
      <c r="EA193" s="194">
        <f t="shared" si="383"/>
        <v>0</v>
      </c>
      <c r="EB193" s="194">
        <f t="shared" si="384"/>
        <v>0</v>
      </c>
      <c r="EC193" s="194">
        <f t="shared" si="385"/>
        <v>0</v>
      </c>
      <c r="ED193" s="194">
        <f t="shared" si="386"/>
        <v>0</v>
      </c>
      <c r="EE193" s="194">
        <f t="shared" si="387"/>
        <v>0</v>
      </c>
      <c r="EF193" s="194">
        <f t="shared" si="388"/>
        <v>0</v>
      </c>
      <c r="EG193" s="194">
        <f t="shared" si="389"/>
        <v>0</v>
      </c>
      <c r="EH193" s="194">
        <f t="shared" si="390"/>
        <v>0</v>
      </c>
      <c r="EI193" s="194">
        <f t="shared" si="391"/>
        <v>0</v>
      </c>
      <c r="EJ193" s="194">
        <f t="shared" si="392"/>
        <v>0</v>
      </c>
      <c r="EK193" s="194">
        <f t="shared" si="393"/>
        <v>0</v>
      </c>
      <c r="EL193" s="194">
        <f t="shared" si="394"/>
        <v>0</v>
      </c>
      <c r="EM193" s="194">
        <f t="shared" si="395"/>
        <v>0</v>
      </c>
      <c r="EN193" s="194">
        <f t="shared" si="396"/>
        <v>0</v>
      </c>
      <c r="EO193" s="194">
        <f t="shared" si="397"/>
        <v>0</v>
      </c>
      <c r="EP193" s="194">
        <f t="shared" si="398"/>
        <v>0</v>
      </c>
      <c r="EQ193" s="194">
        <f t="shared" si="399"/>
        <v>0</v>
      </c>
      <c r="ER193" s="194">
        <f t="shared" si="400"/>
        <v>0</v>
      </c>
      <c r="ES193" s="194">
        <f t="shared" si="401"/>
        <v>0</v>
      </c>
      <c r="ET193" s="194">
        <f t="shared" si="402"/>
        <v>0</v>
      </c>
      <c r="EU193" s="194">
        <v>0</v>
      </c>
      <c r="EV193" s="86"/>
      <c r="EW193" s="86"/>
    </row>
    <row r="194" spans="1:153" ht="16.149999999999999" customHeight="1" x14ac:dyDescent="0.2">
      <c r="A194" s="336" t="s">
        <v>50</v>
      </c>
      <c r="B194" s="337"/>
      <c r="C194" s="39">
        <f t="shared" si="403"/>
        <v>0</v>
      </c>
      <c r="D194" s="139">
        <f t="shared" si="403"/>
        <v>0</v>
      </c>
      <c r="E194" s="32"/>
      <c r="F194" s="49"/>
      <c r="G194" s="32"/>
      <c r="H194" s="49"/>
      <c r="I194" s="32"/>
      <c r="J194" s="49"/>
      <c r="K194" s="32"/>
      <c r="L194" s="49"/>
      <c r="M194" s="32"/>
      <c r="N194" s="49"/>
      <c r="O194" s="32"/>
      <c r="P194" s="49"/>
      <c r="Q194" s="7"/>
      <c r="R194" s="10"/>
      <c r="S194" s="7"/>
      <c r="T194" s="10"/>
      <c r="U194" s="7"/>
      <c r="V194" s="10"/>
      <c r="W194" s="7"/>
      <c r="X194" s="10"/>
      <c r="Y194" s="7"/>
      <c r="Z194" s="10"/>
      <c r="AA194" s="7"/>
      <c r="AB194" s="10"/>
      <c r="AC194" s="7"/>
      <c r="AD194" s="10"/>
      <c r="AE194" s="7"/>
      <c r="AF194" s="10"/>
      <c r="AG194" s="7"/>
      <c r="AH194" s="10"/>
      <c r="AI194" s="7"/>
      <c r="AJ194" s="10"/>
      <c r="AK194" s="7"/>
      <c r="AL194" s="10"/>
      <c r="AM194" s="7"/>
      <c r="AN194" s="10"/>
      <c r="AO194" s="7"/>
      <c r="AP194" s="10"/>
      <c r="AQ194" s="7"/>
      <c r="AR194" s="216"/>
      <c r="AS194" s="217"/>
      <c r="AT194" s="42"/>
      <c r="AU194" s="138"/>
      <c r="AV194" s="18"/>
      <c r="AW194" s="7"/>
      <c r="AX194" s="9"/>
      <c r="AY194" s="18"/>
      <c r="AZ194" s="6"/>
      <c r="BA194" s="99"/>
      <c r="BB194" s="99"/>
      <c r="BC194" s="99"/>
      <c r="BD194" s="99"/>
      <c r="BE194" s="99"/>
      <c r="BF194" s="99"/>
      <c r="BG194" s="99"/>
      <c r="BH194" s="99"/>
      <c r="BI194" s="99"/>
      <c r="BJ194" s="99"/>
      <c r="BK194" s="99"/>
      <c r="BL194" s="83"/>
      <c r="BM194" s="83"/>
      <c r="BN194" s="83"/>
      <c r="BO194" s="83"/>
      <c r="BX194" s="83"/>
      <c r="CA194" s="193" t="str">
        <f t="shared" si="352"/>
        <v/>
      </c>
      <c r="CB194" s="193" t="str">
        <f t="shared" si="353"/>
        <v/>
      </c>
      <c r="CC194" s="193" t="str">
        <f t="shared" si="354"/>
        <v/>
      </c>
      <c r="CD194" s="193" t="str">
        <f t="shared" si="355"/>
        <v/>
      </c>
      <c r="CE194" s="193" t="str">
        <f t="shared" si="356"/>
        <v/>
      </c>
      <c r="CF194" s="193" t="str">
        <f t="shared" si="357"/>
        <v/>
      </c>
      <c r="CG194" s="194">
        <f t="shared" si="358"/>
        <v>0</v>
      </c>
      <c r="CH194" s="194">
        <f t="shared" si="359"/>
        <v>0</v>
      </c>
      <c r="CI194" s="194">
        <f t="shared" si="360"/>
        <v>0</v>
      </c>
      <c r="CJ194" s="194">
        <f t="shared" si="361"/>
        <v>0</v>
      </c>
      <c r="CK194" s="194">
        <f t="shared" si="362"/>
        <v>0</v>
      </c>
      <c r="CL194" s="86"/>
      <c r="CM194" s="86"/>
      <c r="CN194" s="86"/>
      <c r="CO194" s="86"/>
      <c r="CP194" s="86"/>
      <c r="CQ194" s="86"/>
      <c r="CR194" s="86"/>
      <c r="CS194" s="86"/>
      <c r="CT194" s="86"/>
      <c r="DA194" s="193" t="str">
        <f t="shared" si="363"/>
        <v/>
      </c>
      <c r="DB194" s="193" t="str">
        <f t="shared" si="364"/>
        <v/>
      </c>
      <c r="DC194" s="193" t="str">
        <f t="shared" si="365"/>
        <v/>
      </c>
      <c r="DD194" s="193" t="str">
        <f t="shared" si="366"/>
        <v/>
      </c>
      <c r="DE194" s="193" t="str">
        <f t="shared" si="367"/>
        <v/>
      </c>
      <c r="DF194" s="193" t="str">
        <f t="shared" si="368"/>
        <v/>
      </c>
      <c r="DG194" s="193" t="str">
        <f t="shared" si="369"/>
        <v/>
      </c>
      <c r="DH194" s="193" t="str">
        <f t="shared" si="370"/>
        <v/>
      </c>
      <c r="DI194" s="193" t="str">
        <f t="shared" si="371"/>
        <v/>
      </c>
      <c r="DJ194" s="193" t="str">
        <f t="shared" si="372"/>
        <v/>
      </c>
      <c r="DK194" s="193" t="str">
        <f t="shared" si="373"/>
        <v/>
      </c>
      <c r="DL194" s="193" t="str">
        <f t="shared" si="374"/>
        <v/>
      </c>
      <c r="DM194" s="193" t="str">
        <f t="shared" si="375"/>
        <v/>
      </c>
      <c r="DN194" s="193" t="str">
        <f t="shared" si="376"/>
        <v/>
      </c>
      <c r="DO194" s="193" t="str">
        <f t="shared" si="377"/>
        <v/>
      </c>
      <c r="DP194" s="193" t="str">
        <f t="shared" si="378"/>
        <v/>
      </c>
      <c r="DQ194" s="193" t="str">
        <f t="shared" si="379"/>
        <v/>
      </c>
      <c r="DR194" s="193" t="str">
        <f t="shared" si="380"/>
        <v/>
      </c>
      <c r="DS194" s="193" t="str">
        <f t="shared" si="381"/>
        <v/>
      </c>
      <c r="DT194" s="193" t="str">
        <f t="shared" si="382"/>
        <v/>
      </c>
      <c r="EA194" s="194">
        <f t="shared" si="383"/>
        <v>0</v>
      </c>
      <c r="EB194" s="194">
        <f t="shared" si="384"/>
        <v>0</v>
      </c>
      <c r="EC194" s="194">
        <f t="shared" si="385"/>
        <v>0</v>
      </c>
      <c r="ED194" s="194">
        <f t="shared" si="386"/>
        <v>0</v>
      </c>
      <c r="EE194" s="194">
        <f t="shared" si="387"/>
        <v>0</v>
      </c>
      <c r="EF194" s="194">
        <f t="shared" si="388"/>
        <v>0</v>
      </c>
      <c r="EG194" s="194">
        <f t="shared" si="389"/>
        <v>0</v>
      </c>
      <c r="EH194" s="194">
        <f t="shared" si="390"/>
        <v>0</v>
      </c>
      <c r="EI194" s="194">
        <f t="shared" si="391"/>
        <v>0</v>
      </c>
      <c r="EJ194" s="194">
        <f t="shared" si="392"/>
        <v>0</v>
      </c>
      <c r="EK194" s="194">
        <f t="shared" si="393"/>
        <v>0</v>
      </c>
      <c r="EL194" s="194">
        <f t="shared" si="394"/>
        <v>0</v>
      </c>
      <c r="EM194" s="194">
        <f t="shared" si="395"/>
        <v>0</v>
      </c>
      <c r="EN194" s="194">
        <f t="shared" si="396"/>
        <v>0</v>
      </c>
      <c r="EO194" s="194">
        <f t="shared" si="397"/>
        <v>0</v>
      </c>
      <c r="EP194" s="194">
        <f t="shared" si="398"/>
        <v>0</v>
      </c>
      <c r="EQ194" s="194">
        <f t="shared" si="399"/>
        <v>0</v>
      </c>
      <c r="ER194" s="194">
        <f t="shared" si="400"/>
        <v>0</v>
      </c>
      <c r="ES194" s="194">
        <f t="shared" si="401"/>
        <v>0</v>
      </c>
      <c r="ET194" s="194">
        <f t="shared" si="402"/>
        <v>0</v>
      </c>
      <c r="EU194" s="194">
        <v>0</v>
      </c>
      <c r="EV194" s="86"/>
      <c r="EW194" s="86"/>
    </row>
    <row r="195" spans="1:153" ht="16.149999999999999" customHeight="1" x14ac:dyDescent="0.2">
      <c r="A195" s="328" t="s">
        <v>102</v>
      </c>
      <c r="B195" s="329"/>
      <c r="C195" s="113">
        <f t="shared" si="403"/>
        <v>0</v>
      </c>
      <c r="D195" s="140">
        <f t="shared" si="403"/>
        <v>0</v>
      </c>
      <c r="E195" s="21"/>
      <c r="F195" s="33"/>
      <c r="G195" s="21"/>
      <c r="H195" s="33"/>
      <c r="I195" s="21"/>
      <c r="J195" s="33"/>
      <c r="K195" s="21"/>
      <c r="L195" s="33"/>
      <c r="M195" s="21"/>
      <c r="N195" s="33"/>
      <c r="O195" s="21"/>
      <c r="P195" s="33"/>
      <c r="Q195" s="21"/>
      <c r="R195" s="33"/>
      <c r="S195" s="21"/>
      <c r="T195" s="33"/>
      <c r="U195" s="21"/>
      <c r="V195" s="33"/>
      <c r="W195" s="21"/>
      <c r="X195" s="33"/>
      <c r="Y195" s="21"/>
      <c r="Z195" s="33"/>
      <c r="AA195" s="21"/>
      <c r="AB195" s="33"/>
      <c r="AC195" s="21"/>
      <c r="AD195" s="33"/>
      <c r="AE195" s="21"/>
      <c r="AF195" s="33"/>
      <c r="AG195" s="21"/>
      <c r="AH195" s="33"/>
      <c r="AI195" s="21"/>
      <c r="AJ195" s="33"/>
      <c r="AK195" s="21"/>
      <c r="AL195" s="33"/>
      <c r="AM195" s="21"/>
      <c r="AN195" s="33"/>
      <c r="AO195" s="21"/>
      <c r="AP195" s="33"/>
      <c r="AQ195" s="21"/>
      <c r="AR195" s="154"/>
      <c r="AS195" s="218"/>
      <c r="AT195" s="44"/>
      <c r="AU195" s="142"/>
      <c r="AV195" s="22"/>
      <c r="AW195" s="21"/>
      <c r="AX195" s="48"/>
      <c r="AY195" s="22"/>
      <c r="AZ195" s="6"/>
      <c r="BA195" s="99"/>
      <c r="BB195" s="99"/>
      <c r="BC195" s="99"/>
      <c r="BD195" s="99"/>
      <c r="BE195" s="99"/>
      <c r="BF195" s="99"/>
      <c r="BG195" s="99"/>
      <c r="BH195" s="99"/>
      <c r="BI195" s="99"/>
      <c r="BJ195" s="99"/>
      <c r="BK195" s="99"/>
      <c r="BL195" s="83"/>
      <c r="BM195" s="83"/>
      <c r="BN195" s="83"/>
      <c r="BO195" s="83"/>
      <c r="BX195" s="83"/>
      <c r="CA195" s="193" t="str">
        <f t="shared" si="352"/>
        <v/>
      </c>
      <c r="CB195" s="193" t="str">
        <f t="shared" si="353"/>
        <v/>
      </c>
      <c r="CC195" s="193" t="str">
        <f t="shared" si="354"/>
        <v/>
      </c>
      <c r="CD195" s="193" t="str">
        <f t="shared" si="355"/>
        <v/>
      </c>
      <c r="CE195" s="193" t="str">
        <f t="shared" si="356"/>
        <v/>
      </c>
      <c r="CF195" s="193" t="str">
        <f t="shared" si="357"/>
        <v/>
      </c>
      <c r="CG195" s="194">
        <f t="shared" si="358"/>
        <v>0</v>
      </c>
      <c r="CH195" s="194">
        <f t="shared" si="359"/>
        <v>0</v>
      </c>
      <c r="CI195" s="194">
        <f t="shared" si="360"/>
        <v>0</v>
      </c>
      <c r="CJ195" s="194">
        <f t="shared" si="361"/>
        <v>0</v>
      </c>
      <c r="CK195" s="194">
        <f t="shared" si="362"/>
        <v>0</v>
      </c>
      <c r="CL195" s="86"/>
      <c r="CM195" s="86"/>
      <c r="CN195" s="86"/>
      <c r="CO195" s="86"/>
      <c r="CP195" s="86"/>
      <c r="CQ195" s="86"/>
      <c r="CR195" s="86"/>
      <c r="CS195" s="86"/>
      <c r="CT195" s="86"/>
      <c r="DA195" s="193" t="str">
        <f t="shared" si="363"/>
        <v/>
      </c>
      <c r="DB195" s="193" t="str">
        <f t="shared" si="364"/>
        <v/>
      </c>
      <c r="DC195" s="193" t="str">
        <f t="shared" si="365"/>
        <v/>
      </c>
      <c r="DD195" s="193" t="str">
        <f t="shared" si="366"/>
        <v/>
      </c>
      <c r="DE195" s="193" t="str">
        <f t="shared" si="367"/>
        <v/>
      </c>
      <c r="DF195" s="193" t="str">
        <f t="shared" si="368"/>
        <v/>
      </c>
      <c r="DG195" s="193" t="str">
        <f t="shared" si="369"/>
        <v/>
      </c>
      <c r="DH195" s="193" t="str">
        <f t="shared" si="370"/>
        <v/>
      </c>
      <c r="DI195" s="193" t="str">
        <f t="shared" si="371"/>
        <v/>
      </c>
      <c r="DJ195" s="193" t="str">
        <f t="shared" si="372"/>
        <v/>
      </c>
      <c r="DK195" s="193" t="str">
        <f t="shared" si="373"/>
        <v/>
      </c>
      <c r="DL195" s="193" t="str">
        <f t="shared" si="374"/>
        <v/>
      </c>
      <c r="DM195" s="193" t="str">
        <f t="shared" si="375"/>
        <v/>
      </c>
      <c r="DN195" s="193" t="str">
        <f t="shared" si="376"/>
        <v/>
      </c>
      <c r="DO195" s="193" t="str">
        <f t="shared" si="377"/>
        <v/>
      </c>
      <c r="DP195" s="193" t="str">
        <f t="shared" si="378"/>
        <v/>
      </c>
      <c r="DQ195" s="193" t="str">
        <f t="shared" si="379"/>
        <v/>
      </c>
      <c r="DR195" s="193" t="str">
        <f t="shared" si="380"/>
        <v/>
      </c>
      <c r="DS195" s="193" t="str">
        <f t="shared" si="381"/>
        <v/>
      </c>
      <c r="DT195" s="193" t="str">
        <f t="shared" si="382"/>
        <v/>
      </c>
      <c r="EA195" s="194">
        <f t="shared" si="383"/>
        <v>0</v>
      </c>
      <c r="EB195" s="194">
        <f t="shared" si="384"/>
        <v>0</v>
      </c>
      <c r="EC195" s="194">
        <f t="shared" si="385"/>
        <v>0</v>
      </c>
      <c r="ED195" s="194">
        <f t="shared" si="386"/>
        <v>0</v>
      </c>
      <c r="EE195" s="194">
        <f t="shared" si="387"/>
        <v>0</v>
      </c>
      <c r="EF195" s="194">
        <f t="shared" si="388"/>
        <v>0</v>
      </c>
      <c r="EG195" s="194">
        <f t="shared" si="389"/>
        <v>0</v>
      </c>
      <c r="EH195" s="194">
        <f t="shared" si="390"/>
        <v>0</v>
      </c>
      <c r="EI195" s="194">
        <f t="shared" si="391"/>
        <v>0</v>
      </c>
      <c r="EJ195" s="194">
        <f t="shared" si="392"/>
        <v>0</v>
      </c>
      <c r="EK195" s="194">
        <f t="shared" si="393"/>
        <v>0</v>
      </c>
      <c r="EL195" s="194">
        <f t="shared" si="394"/>
        <v>0</v>
      </c>
      <c r="EM195" s="194">
        <f t="shared" si="395"/>
        <v>0</v>
      </c>
      <c r="EN195" s="194">
        <f t="shared" si="396"/>
        <v>0</v>
      </c>
      <c r="EO195" s="194">
        <f t="shared" si="397"/>
        <v>0</v>
      </c>
      <c r="EP195" s="194">
        <f t="shared" si="398"/>
        <v>0</v>
      </c>
      <c r="EQ195" s="194">
        <f t="shared" si="399"/>
        <v>0</v>
      </c>
      <c r="ER195" s="194">
        <f t="shared" si="400"/>
        <v>0</v>
      </c>
      <c r="ES195" s="194">
        <f t="shared" si="401"/>
        <v>0</v>
      </c>
      <c r="ET195" s="194">
        <f t="shared" si="402"/>
        <v>0</v>
      </c>
      <c r="EU195" s="194">
        <v>0</v>
      </c>
      <c r="EV195" s="86"/>
      <c r="EW195" s="86"/>
    </row>
    <row r="196" spans="1:153" ht="16.149999999999999" customHeight="1" x14ac:dyDescent="0.2">
      <c r="A196" s="331" t="s">
        <v>51</v>
      </c>
      <c r="B196" s="143" t="s">
        <v>71</v>
      </c>
      <c r="C196" s="108">
        <f t="shared" si="403"/>
        <v>0</v>
      </c>
      <c r="D196" s="136">
        <f t="shared" si="403"/>
        <v>0</v>
      </c>
      <c r="E196" s="47"/>
      <c r="F196" s="144"/>
      <c r="G196" s="47"/>
      <c r="H196" s="144"/>
      <c r="I196" s="47"/>
      <c r="J196" s="144"/>
      <c r="K196" s="47"/>
      <c r="L196" s="144"/>
      <c r="M196" s="47"/>
      <c r="N196" s="144"/>
      <c r="O196" s="47"/>
      <c r="P196" s="51"/>
      <c r="Q196" s="1"/>
      <c r="R196" s="5"/>
      <c r="S196" s="1"/>
      <c r="T196" s="5"/>
      <c r="U196" s="1"/>
      <c r="V196" s="5"/>
      <c r="W196" s="1"/>
      <c r="X196" s="5"/>
      <c r="Y196" s="1"/>
      <c r="Z196" s="5"/>
      <c r="AA196" s="1"/>
      <c r="AB196" s="5"/>
      <c r="AC196" s="1"/>
      <c r="AD196" s="5"/>
      <c r="AE196" s="1"/>
      <c r="AF196" s="5"/>
      <c r="AG196" s="1"/>
      <c r="AH196" s="5"/>
      <c r="AI196" s="1"/>
      <c r="AJ196" s="5"/>
      <c r="AK196" s="60"/>
      <c r="AL196" s="63"/>
      <c r="AM196" s="60"/>
      <c r="AN196" s="63"/>
      <c r="AO196" s="60"/>
      <c r="AP196" s="63"/>
      <c r="AQ196" s="60"/>
      <c r="AR196" s="212"/>
      <c r="AS196" s="219"/>
      <c r="AT196" s="41"/>
      <c r="AU196" s="145"/>
      <c r="AV196" s="2"/>
      <c r="AW196" s="1"/>
      <c r="AX196" s="4"/>
      <c r="AY196" s="205"/>
      <c r="AZ196" s="6"/>
      <c r="BA196" s="99"/>
      <c r="BB196" s="99"/>
      <c r="BC196" s="99"/>
      <c r="BD196" s="99"/>
      <c r="BE196" s="99"/>
      <c r="BF196" s="99"/>
      <c r="BG196" s="99"/>
      <c r="BH196" s="99"/>
      <c r="BI196" s="99"/>
      <c r="BJ196" s="99"/>
      <c r="BK196" s="99"/>
      <c r="BL196" s="83"/>
      <c r="BM196" s="83"/>
      <c r="BN196" s="83"/>
      <c r="BO196" s="83"/>
      <c r="BX196" s="83"/>
      <c r="CA196" s="193" t="str">
        <f t="shared" si="352"/>
        <v/>
      </c>
      <c r="CB196" s="193" t="str">
        <f t="shared" si="353"/>
        <v/>
      </c>
      <c r="CC196" s="193" t="str">
        <f t="shared" si="354"/>
        <v/>
      </c>
      <c r="CD196" s="193" t="str">
        <f t="shared" si="355"/>
        <v/>
      </c>
      <c r="CE196" s="193" t="str">
        <f t="shared" si="356"/>
        <v/>
      </c>
      <c r="CF196" s="193" t="str">
        <f t="shared" si="357"/>
        <v/>
      </c>
      <c r="CG196" s="194">
        <f t="shared" si="358"/>
        <v>0</v>
      </c>
      <c r="CH196" s="194">
        <f t="shared" si="359"/>
        <v>0</v>
      </c>
      <c r="CI196" s="194">
        <f t="shared" si="360"/>
        <v>0</v>
      </c>
      <c r="CJ196" s="194">
        <f t="shared" si="361"/>
        <v>0</v>
      </c>
      <c r="CK196" s="194">
        <f t="shared" si="362"/>
        <v>0</v>
      </c>
      <c r="CL196" s="86"/>
      <c r="CM196" s="86"/>
      <c r="CN196" s="86"/>
      <c r="CO196" s="86"/>
      <c r="CP196" s="86"/>
      <c r="CQ196" s="86"/>
      <c r="CR196" s="86"/>
      <c r="CS196" s="86"/>
      <c r="CT196" s="86"/>
      <c r="DA196" s="193" t="str">
        <f t="shared" si="363"/>
        <v/>
      </c>
      <c r="DB196" s="193" t="str">
        <f t="shared" si="364"/>
        <v/>
      </c>
      <c r="DC196" s="193" t="str">
        <f t="shared" si="365"/>
        <v/>
      </c>
      <c r="DD196" s="193" t="str">
        <f t="shared" si="366"/>
        <v/>
      </c>
      <c r="DE196" s="193" t="str">
        <f t="shared" si="367"/>
        <v/>
      </c>
      <c r="DF196" s="193" t="str">
        <f t="shared" si="368"/>
        <v/>
      </c>
      <c r="DG196" s="193" t="str">
        <f t="shared" si="369"/>
        <v/>
      </c>
      <c r="DH196" s="193" t="str">
        <f t="shared" si="370"/>
        <v/>
      </c>
      <c r="DI196" s="193" t="str">
        <f t="shared" si="371"/>
        <v/>
      </c>
      <c r="DJ196" s="193" t="str">
        <f t="shared" si="372"/>
        <v/>
      </c>
      <c r="DK196" s="193" t="str">
        <f t="shared" si="373"/>
        <v/>
      </c>
      <c r="DL196" s="193" t="str">
        <f t="shared" si="374"/>
        <v/>
      </c>
      <c r="DM196" s="193" t="str">
        <f t="shared" si="375"/>
        <v/>
      </c>
      <c r="DN196" s="193" t="str">
        <f t="shared" si="376"/>
        <v/>
      </c>
      <c r="DO196" s="193" t="str">
        <f t="shared" si="377"/>
        <v/>
      </c>
      <c r="DP196" s="193" t="str">
        <f t="shared" si="378"/>
        <v/>
      </c>
      <c r="DQ196" s="193" t="str">
        <f t="shared" si="379"/>
        <v/>
      </c>
      <c r="DR196" s="193" t="str">
        <f t="shared" si="380"/>
        <v/>
      </c>
      <c r="DS196" s="193" t="str">
        <f t="shared" si="381"/>
        <v/>
      </c>
      <c r="DT196" s="193" t="str">
        <f t="shared" si="382"/>
        <v/>
      </c>
      <c r="EA196" s="194">
        <f t="shared" si="383"/>
        <v>0</v>
      </c>
      <c r="EB196" s="194">
        <f t="shared" si="384"/>
        <v>0</v>
      </c>
      <c r="EC196" s="194">
        <f t="shared" si="385"/>
        <v>0</v>
      </c>
      <c r="ED196" s="194">
        <f t="shared" si="386"/>
        <v>0</v>
      </c>
      <c r="EE196" s="194">
        <f t="shared" si="387"/>
        <v>0</v>
      </c>
      <c r="EF196" s="194">
        <f t="shared" si="388"/>
        <v>0</v>
      </c>
      <c r="EG196" s="194">
        <f t="shared" si="389"/>
        <v>0</v>
      </c>
      <c r="EH196" s="194">
        <f t="shared" si="390"/>
        <v>0</v>
      </c>
      <c r="EI196" s="194">
        <f t="shared" si="391"/>
        <v>0</v>
      </c>
      <c r="EJ196" s="194">
        <f t="shared" si="392"/>
        <v>0</v>
      </c>
      <c r="EK196" s="194">
        <f t="shared" si="393"/>
        <v>0</v>
      </c>
      <c r="EL196" s="194">
        <f t="shared" si="394"/>
        <v>0</v>
      </c>
      <c r="EM196" s="194">
        <f t="shared" si="395"/>
        <v>0</v>
      </c>
      <c r="EN196" s="194">
        <f t="shared" si="396"/>
        <v>0</v>
      </c>
      <c r="EO196" s="194">
        <f t="shared" si="397"/>
        <v>0</v>
      </c>
      <c r="EP196" s="194">
        <f t="shared" si="398"/>
        <v>0</v>
      </c>
      <c r="EQ196" s="194">
        <f t="shared" si="399"/>
        <v>0</v>
      </c>
      <c r="ER196" s="194">
        <f t="shared" si="400"/>
        <v>0</v>
      </c>
      <c r="ES196" s="194">
        <f t="shared" si="401"/>
        <v>0</v>
      </c>
      <c r="ET196" s="194">
        <f t="shared" si="402"/>
        <v>0</v>
      </c>
      <c r="EU196" s="194">
        <v>0</v>
      </c>
      <c r="EV196" s="86"/>
      <c r="EW196" s="86"/>
    </row>
    <row r="197" spans="1:153" ht="25.15" customHeight="1" x14ac:dyDescent="0.2">
      <c r="A197" s="332"/>
      <c r="B197" s="123" t="s">
        <v>72</v>
      </c>
      <c r="C197" s="39">
        <f t="shared" si="403"/>
        <v>0</v>
      </c>
      <c r="D197" s="109">
        <f t="shared" si="403"/>
        <v>0</v>
      </c>
      <c r="E197" s="32"/>
      <c r="F197" s="49"/>
      <c r="G197" s="32"/>
      <c r="H197" s="49"/>
      <c r="I197" s="32"/>
      <c r="J197" s="49"/>
      <c r="K197" s="32"/>
      <c r="L197" s="49"/>
      <c r="M197" s="32"/>
      <c r="N197" s="49"/>
      <c r="O197" s="32"/>
      <c r="P197" s="53"/>
      <c r="Q197" s="7"/>
      <c r="R197" s="10"/>
      <c r="S197" s="7"/>
      <c r="T197" s="10"/>
      <c r="U197" s="7"/>
      <c r="V197" s="10"/>
      <c r="W197" s="7"/>
      <c r="X197" s="10"/>
      <c r="Y197" s="7"/>
      <c r="Z197" s="10"/>
      <c r="AA197" s="7"/>
      <c r="AB197" s="10"/>
      <c r="AC197" s="7"/>
      <c r="AD197" s="10"/>
      <c r="AE197" s="7"/>
      <c r="AF197" s="10"/>
      <c r="AG197" s="7"/>
      <c r="AH197" s="10"/>
      <c r="AI197" s="7"/>
      <c r="AJ197" s="10"/>
      <c r="AK197" s="32"/>
      <c r="AL197" s="53"/>
      <c r="AM197" s="32"/>
      <c r="AN197" s="53"/>
      <c r="AO197" s="32"/>
      <c r="AP197" s="53"/>
      <c r="AQ197" s="32"/>
      <c r="AR197" s="214"/>
      <c r="AS197" s="217"/>
      <c r="AT197" s="42"/>
      <c r="AU197" s="138"/>
      <c r="AV197" s="18"/>
      <c r="AW197" s="7"/>
      <c r="AX197" s="9"/>
      <c r="AY197" s="206"/>
      <c r="AZ197" s="6"/>
      <c r="BA197" s="99"/>
      <c r="BB197" s="99"/>
      <c r="BC197" s="99"/>
      <c r="BD197" s="99"/>
      <c r="BE197" s="99"/>
      <c r="BF197" s="99"/>
      <c r="BG197" s="99"/>
      <c r="BH197" s="99"/>
      <c r="BI197" s="99"/>
      <c r="BJ197" s="99"/>
      <c r="BK197" s="99"/>
      <c r="BL197" s="83"/>
      <c r="BM197" s="83"/>
      <c r="BN197" s="83"/>
      <c r="BO197" s="83"/>
      <c r="BX197" s="83"/>
      <c r="CA197" s="193" t="str">
        <f t="shared" si="352"/>
        <v/>
      </c>
      <c r="CB197" s="193" t="str">
        <f t="shared" si="353"/>
        <v/>
      </c>
      <c r="CC197" s="193" t="str">
        <f t="shared" si="354"/>
        <v/>
      </c>
      <c r="CD197" s="193" t="str">
        <f t="shared" si="355"/>
        <v/>
      </c>
      <c r="CE197" s="193" t="str">
        <f t="shared" si="356"/>
        <v/>
      </c>
      <c r="CF197" s="193" t="str">
        <f t="shared" si="357"/>
        <v/>
      </c>
      <c r="CG197" s="194">
        <f t="shared" si="358"/>
        <v>0</v>
      </c>
      <c r="CH197" s="194">
        <f t="shared" si="359"/>
        <v>0</v>
      </c>
      <c r="CI197" s="194">
        <f t="shared" si="360"/>
        <v>0</v>
      </c>
      <c r="CJ197" s="194">
        <f t="shared" si="361"/>
        <v>0</v>
      </c>
      <c r="CK197" s="194">
        <f t="shared" si="362"/>
        <v>0</v>
      </c>
      <c r="CL197" s="86"/>
      <c r="CM197" s="86"/>
      <c r="CN197" s="86"/>
      <c r="CO197" s="86"/>
      <c r="CP197" s="86"/>
      <c r="CQ197" s="86"/>
      <c r="CR197" s="86"/>
      <c r="CS197" s="86"/>
      <c r="CT197" s="86"/>
      <c r="DA197" s="193" t="str">
        <f t="shared" si="363"/>
        <v/>
      </c>
      <c r="DB197" s="193" t="str">
        <f t="shared" si="364"/>
        <v/>
      </c>
      <c r="DC197" s="193" t="str">
        <f t="shared" si="365"/>
        <v/>
      </c>
      <c r="DD197" s="193" t="str">
        <f t="shared" si="366"/>
        <v/>
      </c>
      <c r="DE197" s="193" t="str">
        <f t="shared" si="367"/>
        <v/>
      </c>
      <c r="DF197" s="193" t="str">
        <f t="shared" si="368"/>
        <v/>
      </c>
      <c r="DG197" s="193" t="str">
        <f t="shared" si="369"/>
        <v/>
      </c>
      <c r="DH197" s="193" t="str">
        <f t="shared" si="370"/>
        <v/>
      </c>
      <c r="DI197" s="193" t="str">
        <f t="shared" si="371"/>
        <v/>
      </c>
      <c r="DJ197" s="193" t="str">
        <f t="shared" si="372"/>
        <v/>
      </c>
      <c r="DK197" s="193" t="str">
        <f t="shared" si="373"/>
        <v/>
      </c>
      <c r="DL197" s="193" t="str">
        <f t="shared" si="374"/>
        <v/>
      </c>
      <c r="DM197" s="193" t="str">
        <f t="shared" si="375"/>
        <v/>
      </c>
      <c r="DN197" s="193" t="str">
        <f t="shared" si="376"/>
        <v/>
      </c>
      <c r="DO197" s="193" t="str">
        <f t="shared" si="377"/>
        <v/>
      </c>
      <c r="DP197" s="193" t="str">
        <f t="shared" si="378"/>
        <v/>
      </c>
      <c r="DQ197" s="193" t="str">
        <f t="shared" si="379"/>
        <v/>
      </c>
      <c r="DR197" s="193" t="str">
        <f t="shared" si="380"/>
        <v/>
      </c>
      <c r="DS197" s="193" t="str">
        <f t="shared" si="381"/>
        <v/>
      </c>
      <c r="DT197" s="193" t="str">
        <f t="shared" si="382"/>
        <v/>
      </c>
      <c r="EA197" s="194">
        <f t="shared" si="383"/>
        <v>0</v>
      </c>
      <c r="EB197" s="194">
        <f t="shared" si="384"/>
        <v>0</v>
      </c>
      <c r="EC197" s="194">
        <f t="shared" si="385"/>
        <v>0</v>
      </c>
      <c r="ED197" s="194">
        <f t="shared" si="386"/>
        <v>0</v>
      </c>
      <c r="EE197" s="194">
        <f t="shared" si="387"/>
        <v>0</v>
      </c>
      <c r="EF197" s="194">
        <f t="shared" si="388"/>
        <v>0</v>
      </c>
      <c r="EG197" s="194">
        <f t="shared" si="389"/>
        <v>0</v>
      </c>
      <c r="EH197" s="194">
        <f t="shared" si="390"/>
        <v>0</v>
      </c>
      <c r="EI197" s="194">
        <f t="shared" si="391"/>
        <v>0</v>
      </c>
      <c r="EJ197" s="194">
        <f t="shared" si="392"/>
        <v>0</v>
      </c>
      <c r="EK197" s="194">
        <f t="shared" si="393"/>
        <v>0</v>
      </c>
      <c r="EL197" s="194">
        <f t="shared" si="394"/>
        <v>0</v>
      </c>
      <c r="EM197" s="194">
        <f t="shared" si="395"/>
        <v>0</v>
      </c>
      <c r="EN197" s="194">
        <f t="shared" si="396"/>
        <v>0</v>
      </c>
      <c r="EO197" s="194">
        <f t="shared" si="397"/>
        <v>0</v>
      </c>
      <c r="EP197" s="194">
        <f t="shared" si="398"/>
        <v>0</v>
      </c>
      <c r="EQ197" s="194">
        <f t="shared" si="399"/>
        <v>0</v>
      </c>
      <c r="ER197" s="194">
        <f t="shared" si="400"/>
        <v>0</v>
      </c>
      <c r="ES197" s="194">
        <f t="shared" si="401"/>
        <v>0</v>
      </c>
      <c r="ET197" s="194">
        <f t="shared" si="402"/>
        <v>0</v>
      </c>
      <c r="EU197" s="194">
        <v>0</v>
      </c>
      <c r="EV197" s="86"/>
      <c r="EW197" s="86"/>
    </row>
    <row r="198" spans="1:153" ht="25.15" customHeight="1" x14ac:dyDescent="0.2">
      <c r="A198" s="333"/>
      <c r="B198" s="129" t="s">
        <v>73</v>
      </c>
      <c r="C198" s="113">
        <f t="shared" si="403"/>
        <v>0</v>
      </c>
      <c r="D198" s="114">
        <f t="shared" si="403"/>
        <v>0</v>
      </c>
      <c r="E198" s="45"/>
      <c r="F198" s="148"/>
      <c r="G198" s="45"/>
      <c r="H198" s="148"/>
      <c r="I198" s="45"/>
      <c r="J198" s="148"/>
      <c r="K198" s="45"/>
      <c r="L198" s="148"/>
      <c r="M198" s="45"/>
      <c r="N198" s="148"/>
      <c r="O198" s="45"/>
      <c r="P198" s="52"/>
      <c r="Q198" s="11"/>
      <c r="R198" s="24"/>
      <c r="S198" s="11"/>
      <c r="T198" s="24"/>
      <c r="U198" s="11"/>
      <c r="V198" s="24"/>
      <c r="W198" s="11"/>
      <c r="X198" s="24"/>
      <c r="Y198" s="11"/>
      <c r="Z198" s="24"/>
      <c r="AA198" s="11"/>
      <c r="AB198" s="24"/>
      <c r="AC198" s="11"/>
      <c r="AD198" s="24"/>
      <c r="AE198" s="11"/>
      <c r="AF198" s="24"/>
      <c r="AG198" s="11"/>
      <c r="AH198" s="24"/>
      <c r="AI198" s="11"/>
      <c r="AJ198" s="24"/>
      <c r="AK198" s="32"/>
      <c r="AL198" s="53"/>
      <c r="AM198" s="32"/>
      <c r="AN198" s="53"/>
      <c r="AO198" s="32"/>
      <c r="AP198" s="53"/>
      <c r="AQ198" s="32"/>
      <c r="AR198" s="214"/>
      <c r="AS198" s="220"/>
      <c r="AT198" s="43"/>
      <c r="AU198" s="149"/>
      <c r="AV198" s="12"/>
      <c r="AW198" s="11"/>
      <c r="AX198" s="14"/>
      <c r="AY198" s="207"/>
      <c r="AZ198" s="6"/>
      <c r="BA198" s="99"/>
      <c r="BB198" s="99"/>
      <c r="BC198" s="99"/>
      <c r="BD198" s="99"/>
      <c r="BE198" s="99"/>
      <c r="BF198" s="99"/>
      <c r="BG198" s="99"/>
      <c r="BH198" s="99"/>
      <c r="BI198" s="99"/>
      <c r="BJ198" s="99"/>
      <c r="BK198" s="99"/>
      <c r="BL198" s="83"/>
      <c r="BM198" s="83"/>
      <c r="BN198" s="83"/>
      <c r="BO198" s="83"/>
      <c r="BX198" s="83"/>
      <c r="CA198" s="193" t="str">
        <f t="shared" si="352"/>
        <v/>
      </c>
      <c r="CB198" s="193" t="str">
        <f t="shared" si="353"/>
        <v/>
      </c>
      <c r="CC198" s="193" t="str">
        <f t="shared" si="354"/>
        <v/>
      </c>
      <c r="CD198" s="193" t="str">
        <f t="shared" si="355"/>
        <v/>
      </c>
      <c r="CE198" s="193" t="str">
        <f t="shared" si="356"/>
        <v/>
      </c>
      <c r="CF198" s="193" t="str">
        <f t="shared" si="357"/>
        <v/>
      </c>
      <c r="CG198" s="194">
        <f t="shared" si="358"/>
        <v>0</v>
      </c>
      <c r="CH198" s="194">
        <f t="shared" si="359"/>
        <v>0</v>
      </c>
      <c r="CI198" s="194">
        <f t="shared" si="360"/>
        <v>0</v>
      </c>
      <c r="CJ198" s="194">
        <f t="shared" si="361"/>
        <v>0</v>
      </c>
      <c r="CK198" s="194">
        <f t="shared" si="362"/>
        <v>0</v>
      </c>
      <c r="CL198" s="86"/>
      <c r="CM198" s="86"/>
      <c r="CN198" s="86"/>
      <c r="CO198" s="86"/>
      <c r="CP198" s="86"/>
      <c r="CQ198" s="86"/>
      <c r="CR198" s="86"/>
      <c r="CS198" s="86"/>
      <c r="CT198" s="86"/>
      <c r="DA198" s="193" t="str">
        <f t="shared" si="363"/>
        <v/>
      </c>
      <c r="DB198" s="193" t="str">
        <f t="shared" si="364"/>
        <v/>
      </c>
      <c r="DC198" s="193" t="str">
        <f t="shared" si="365"/>
        <v/>
      </c>
      <c r="DD198" s="193" t="str">
        <f t="shared" si="366"/>
        <v/>
      </c>
      <c r="DE198" s="193" t="str">
        <f t="shared" si="367"/>
        <v/>
      </c>
      <c r="DF198" s="193" t="str">
        <f t="shared" si="368"/>
        <v/>
      </c>
      <c r="DG198" s="193" t="str">
        <f t="shared" si="369"/>
        <v/>
      </c>
      <c r="DH198" s="193" t="str">
        <f t="shared" si="370"/>
        <v/>
      </c>
      <c r="DI198" s="193" t="str">
        <f t="shared" si="371"/>
        <v/>
      </c>
      <c r="DJ198" s="193" t="str">
        <f t="shared" si="372"/>
        <v/>
      </c>
      <c r="DK198" s="193" t="str">
        <f t="shared" si="373"/>
        <v/>
      </c>
      <c r="DL198" s="193" t="str">
        <f t="shared" si="374"/>
        <v/>
      </c>
      <c r="DM198" s="193" t="str">
        <f t="shared" si="375"/>
        <v/>
      </c>
      <c r="DN198" s="193" t="str">
        <f t="shared" si="376"/>
        <v/>
      </c>
      <c r="DO198" s="193" t="str">
        <f t="shared" si="377"/>
        <v/>
      </c>
      <c r="DP198" s="193" t="str">
        <f t="shared" si="378"/>
        <v/>
      </c>
      <c r="DQ198" s="193" t="str">
        <f t="shared" si="379"/>
        <v/>
      </c>
      <c r="DR198" s="193" t="str">
        <f t="shared" si="380"/>
        <v/>
      </c>
      <c r="DS198" s="193" t="str">
        <f t="shared" si="381"/>
        <v/>
      </c>
      <c r="DT198" s="193" t="str">
        <f t="shared" si="382"/>
        <v/>
      </c>
      <c r="EA198" s="194">
        <f t="shared" si="383"/>
        <v>0</v>
      </c>
      <c r="EB198" s="194">
        <f t="shared" si="384"/>
        <v>0</v>
      </c>
      <c r="EC198" s="194">
        <f t="shared" si="385"/>
        <v>0</v>
      </c>
      <c r="ED198" s="194">
        <f t="shared" si="386"/>
        <v>0</v>
      </c>
      <c r="EE198" s="194">
        <f t="shared" si="387"/>
        <v>0</v>
      </c>
      <c r="EF198" s="194">
        <f t="shared" si="388"/>
        <v>0</v>
      </c>
      <c r="EG198" s="194">
        <f t="shared" si="389"/>
        <v>0</v>
      </c>
      <c r="EH198" s="194">
        <f t="shared" si="390"/>
        <v>0</v>
      </c>
      <c r="EI198" s="194">
        <f t="shared" si="391"/>
        <v>0</v>
      </c>
      <c r="EJ198" s="194">
        <f t="shared" si="392"/>
        <v>0</v>
      </c>
      <c r="EK198" s="194">
        <f t="shared" si="393"/>
        <v>0</v>
      </c>
      <c r="EL198" s="194">
        <f t="shared" si="394"/>
        <v>0</v>
      </c>
      <c r="EM198" s="194">
        <f t="shared" si="395"/>
        <v>0</v>
      </c>
      <c r="EN198" s="194">
        <f t="shared" si="396"/>
        <v>0</v>
      </c>
      <c r="EO198" s="194">
        <f t="shared" si="397"/>
        <v>0</v>
      </c>
      <c r="EP198" s="194">
        <f t="shared" si="398"/>
        <v>0</v>
      </c>
      <c r="EQ198" s="194">
        <f t="shared" si="399"/>
        <v>0</v>
      </c>
      <c r="ER198" s="194">
        <f t="shared" si="400"/>
        <v>0</v>
      </c>
      <c r="ES198" s="194">
        <f t="shared" si="401"/>
        <v>0</v>
      </c>
      <c r="ET198" s="194">
        <f t="shared" si="402"/>
        <v>0</v>
      </c>
      <c r="EU198" s="194">
        <v>0</v>
      </c>
      <c r="EV198" s="86"/>
      <c r="EW198" s="86"/>
    </row>
    <row r="199" spans="1:153" ht="16.149999999999999" customHeight="1" x14ac:dyDescent="0.2">
      <c r="A199" s="334" t="s">
        <v>52</v>
      </c>
      <c r="B199" s="335"/>
      <c r="C199" s="108">
        <f t="shared" si="403"/>
        <v>0</v>
      </c>
      <c r="D199" s="109">
        <f t="shared" si="403"/>
        <v>0</v>
      </c>
      <c r="E199" s="15"/>
      <c r="F199" s="37"/>
      <c r="G199" s="15"/>
      <c r="H199" s="37"/>
      <c r="I199" s="15"/>
      <c r="J199" s="37"/>
      <c r="K199" s="15"/>
      <c r="L199" s="37"/>
      <c r="M199" s="59"/>
      <c r="N199" s="151"/>
      <c r="O199" s="59"/>
      <c r="P199" s="151"/>
      <c r="Q199" s="59"/>
      <c r="R199" s="151"/>
      <c r="S199" s="59"/>
      <c r="T199" s="151"/>
      <c r="U199" s="59"/>
      <c r="V199" s="151"/>
      <c r="W199" s="59"/>
      <c r="X199" s="151"/>
      <c r="Y199" s="59"/>
      <c r="Z199" s="151"/>
      <c r="AA199" s="59"/>
      <c r="AB199" s="151"/>
      <c r="AC199" s="59"/>
      <c r="AD199" s="151"/>
      <c r="AE199" s="59"/>
      <c r="AF199" s="151"/>
      <c r="AG199" s="59"/>
      <c r="AH199" s="151"/>
      <c r="AI199" s="59"/>
      <c r="AJ199" s="151"/>
      <c r="AK199" s="59"/>
      <c r="AL199" s="151"/>
      <c r="AM199" s="59"/>
      <c r="AN199" s="151"/>
      <c r="AO199" s="59"/>
      <c r="AP199" s="151"/>
      <c r="AQ199" s="59"/>
      <c r="AR199" s="152"/>
      <c r="AS199" s="221"/>
      <c r="AT199" s="62"/>
      <c r="AU199" s="153"/>
      <c r="AV199" s="16"/>
      <c r="AW199" s="15"/>
      <c r="AX199" s="35"/>
      <c r="AY199" s="16"/>
      <c r="AZ199" s="6"/>
      <c r="BA199" s="99"/>
      <c r="BB199" s="99"/>
      <c r="BC199" s="99"/>
      <c r="BD199" s="99"/>
      <c r="BE199" s="99"/>
      <c r="BF199" s="99"/>
      <c r="BG199" s="99"/>
      <c r="BH199" s="99"/>
      <c r="BI199" s="99"/>
      <c r="BJ199" s="99"/>
      <c r="BK199" s="99"/>
      <c r="BL199" s="83"/>
      <c r="BM199" s="83"/>
      <c r="BN199" s="83"/>
      <c r="BO199" s="83"/>
      <c r="BX199" s="83"/>
      <c r="CA199" s="193" t="str">
        <f t="shared" si="352"/>
        <v/>
      </c>
      <c r="CB199" s="193" t="str">
        <f t="shared" si="353"/>
        <v/>
      </c>
      <c r="CC199" s="193" t="str">
        <f t="shared" si="354"/>
        <v/>
      </c>
      <c r="CD199" s="193" t="str">
        <f t="shared" si="355"/>
        <v/>
      </c>
      <c r="CE199" s="193" t="str">
        <f t="shared" si="356"/>
        <v/>
      </c>
      <c r="CF199" s="193" t="str">
        <f t="shared" si="357"/>
        <v/>
      </c>
      <c r="CG199" s="194">
        <f t="shared" si="358"/>
        <v>0</v>
      </c>
      <c r="CH199" s="194">
        <f t="shared" si="359"/>
        <v>0</v>
      </c>
      <c r="CI199" s="194">
        <f t="shared" si="360"/>
        <v>0</v>
      </c>
      <c r="CJ199" s="194">
        <f t="shared" si="361"/>
        <v>0</v>
      </c>
      <c r="CK199" s="194">
        <f t="shared" si="362"/>
        <v>0</v>
      </c>
      <c r="CL199" s="86"/>
      <c r="CM199" s="86"/>
      <c r="CN199" s="86"/>
      <c r="CO199" s="86"/>
      <c r="CP199" s="86"/>
      <c r="CQ199" s="86"/>
      <c r="CR199" s="86"/>
      <c r="CS199" s="86"/>
      <c r="CT199" s="86"/>
      <c r="DA199" s="193" t="str">
        <f t="shared" si="363"/>
        <v/>
      </c>
      <c r="DB199" s="193" t="str">
        <f t="shared" si="364"/>
        <v/>
      </c>
      <c r="DC199" s="193" t="str">
        <f t="shared" si="365"/>
        <v/>
      </c>
      <c r="DD199" s="193" t="str">
        <f t="shared" si="366"/>
        <v/>
      </c>
      <c r="DE199" s="193" t="str">
        <f t="shared" si="367"/>
        <v/>
      </c>
      <c r="DF199" s="193" t="str">
        <f t="shared" si="368"/>
        <v/>
      </c>
      <c r="DG199" s="193" t="str">
        <f t="shared" si="369"/>
        <v/>
      </c>
      <c r="DH199" s="193" t="str">
        <f t="shared" si="370"/>
        <v/>
      </c>
      <c r="DI199" s="193" t="str">
        <f t="shared" si="371"/>
        <v/>
      </c>
      <c r="DJ199" s="193" t="str">
        <f t="shared" si="372"/>
        <v/>
      </c>
      <c r="DK199" s="193" t="str">
        <f t="shared" si="373"/>
        <v/>
      </c>
      <c r="DL199" s="193" t="str">
        <f t="shared" si="374"/>
        <v/>
      </c>
      <c r="DM199" s="193" t="str">
        <f t="shared" si="375"/>
        <v/>
      </c>
      <c r="DN199" s="193" t="str">
        <f t="shared" si="376"/>
        <v/>
      </c>
      <c r="DO199" s="193" t="str">
        <f t="shared" si="377"/>
        <v/>
      </c>
      <c r="DP199" s="193" t="str">
        <f t="shared" si="378"/>
        <v/>
      </c>
      <c r="DQ199" s="193" t="str">
        <f t="shared" si="379"/>
        <v/>
      </c>
      <c r="DR199" s="193" t="str">
        <f t="shared" si="380"/>
        <v/>
      </c>
      <c r="DS199" s="193" t="str">
        <f t="shared" si="381"/>
        <v/>
      </c>
      <c r="DT199" s="193" t="str">
        <f t="shared" si="382"/>
        <v/>
      </c>
      <c r="EA199" s="194">
        <f t="shared" si="383"/>
        <v>0</v>
      </c>
      <c r="EB199" s="194">
        <f t="shared" si="384"/>
        <v>0</v>
      </c>
      <c r="EC199" s="194">
        <f t="shared" si="385"/>
        <v>0</v>
      </c>
      <c r="ED199" s="194">
        <f t="shared" si="386"/>
        <v>0</v>
      </c>
      <c r="EE199" s="194">
        <f t="shared" si="387"/>
        <v>0</v>
      </c>
      <c r="EF199" s="194">
        <f t="shared" si="388"/>
        <v>0</v>
      </c>
      <c r="EG199" s="194">
        <f t="shared" si="389"/>
        <v>0</v>
      </c>
      <c r="EH199" s="194">
        <f t="shared" si="390"/>
        <v>0</v>
      </c>
      <c r="EI199" s="194">
        <f t="shared" si="391"/>
        <v>0</v>
      </c>
      <c r="EJ199" s="194">
        <f t="shared" si="392"/>
        <v>0</v>
      </c>
      <c r="EK199" s="194">
        <f t="shared" si="393"/>
        <v>0</v>
      </c>
      <c r="EL199" s="194">
        <f t="shared" si="394"/>
        <v>0</v>
      </c>
      <c r="EM199" s="194">
        <f t="shared" si="395"/>
        <v>0</v>
      </c>
      <c r="EN199" s="194">
        <f t="shared" si="396"/>
        <v>0</v>
      </c>
      <c r="EO199" s="194">
        <f t="shared" si="397"/>
        <v>0</v>
      </c>
      <c r="EP199" s="194">
        <f t="shared" si="398"/>
        <v>0</v>
      </c>
      <c r="EQ199" s="194">
        <f t="shared" si="399"/>
        <v>0</v>
      </c>
      <c r="ER199" s="194">
        <f t="shared" si="400"/>
        <v>0</v>
      </c>
      <c r="ES199" s="194">
        <f t="shared" si="401"/>
        <v>0</v>
      </c>
      <c r="ET199" s="194">
        <f t="shared" si="402"/>
        <v>0</v>
      </c>
      <c r="EU199" s="194">
        <v>0</v>
      </c>
      <c r="EV199" s="86"/>
      <c r="EW199" s="86"/>
    </row>
    <row r="200" spans="1:153" ht="16.149999999999999" customHeight="1" x14ac:dyDescent="0.2">
      <c r="A200" s="336" t="s">
        <v>103</v>
      </c>
      <c r="B200" s="337"/>
      <c r="C200" s="39">
        <f t="shared" si="403"/>
        <v>0</v>
      </c>
      <c r="D200" s="139">
        <f t="shared" si="403"/>
        <v>0</v>
      </c>
      <c r="E200" s="7"/>
      <c r="F200" s="10"/>
      <c r="G200" s="7"/>
      <c r="H200" s="10"/>
      <c r="I200" s="7"/>
      <c r="J200" s="10"/>
      <c r="K200" s="7"/>
      <c r="L200" s="10"/>
      <c r="M200" s="7"/>
      <c r="N200" s="10"/>
      <c r="O200" s="7"/>
      <c r="P200" s="10"/>
      <c r="Q200" s="21"/>
      <c r="R200" s="33"/>
      <c r="S200" s="21"/>
      <c r="T200" s="33"/>
      <c r="U200" s="21"/>
      <c r="V200" s="33"/>
      <c r="W200" s="21"/>
      <c r="X200" s="33"/>
      <c r="Y200" s="21"/>
      <c r="Z200" s="33"/>
      <c r="AA200" s="21"/>
      <c r="AB200" s="33"/>
      <c r="AC200" s="21"/>
      <c r="AD200" s="33"/>
      <c r="AE200" s="21"/>
      <c r="AF200" s="33"/>
      <c r="AG200" s="21"/>
      <c r="AH200" s="33"/>
      <c r="AI200" s="21"/>
      <c r="AJ200" s="33"/>
      <c r="AK200" s="21"/>
      <c r="AL200" s="33"/>
      <c r="AM200" s="21"/>
      <c r="AN200" s="33"/>
      <c r="AO200" s="21"/>
      <c r="AP200" s="33"/>
      <c r="AQ200" s="21"/>
      <c r="AR200" s="154"/>
      <c r="AS200" s="218"/>
      <c r="AT200" s="44"/>
      <c r="AU200" s="142"/>
      <c r="AV200" s="22"/>
      <c r="AW200" s="21"/>
      <c r="AX200" s="48"/>
      <c r="AY200" s="22"/>
      <c r="AZ200" s="6"/>
      <c r="BA200" s="99"/>
      <c r="BB200" s="99"/>
      <c r="BC200" s="99"/>
      <c r="BD200" s="99"/>
      <c r="BE200" s="99"/>
      <c r="BF200" s="99"/>
      <c r="BG200" s="99"/>
      <c r="BH200" s="99"/>
      <c r="BI200" s="99"/>
      <c r="BJ200" s="99"/>
      <c r="BK200" s="99"/>
      <c r="BL200" s="83"/>
      <c r="BM200" s="83"/>
      <c r="BN200" s="83"/>
      <c r="BO200" s="83"/>
      <c r="BX200" s="83"/>
      <c r="CA200" s="193" t="str">
        <f t="shared" si="352"/>
        <v/>
      </c>
      <c r="CB200" s="193" t="str">
        <f t="shared" si="353"/>
        <v/>
      </c>
      <c r="CC200" s="193" t="str">
        <f t="shared" si="354"/>
        <v/>
      </c>
      <c r="CD200" s="193" t="str">
        <f t="shared" si="355"/>
        <v/>
      </c>
      <c r="CE200" s="193" t="str">
        <f t="shared" si="356"/>
        <v/>
      </c>
      <c r="CF200" s="193" t="str">
        <f t="shared" si="357"/>
        <v/>
      </c>
      <c r="CG200" s="194">
        <f t="shared" si="358"/>
        <v>0</v>
      </c>
      <c r="CH200" s="194">
        <f t="shared" si="359"/>
        <v>0</v>
      </c>
      <c r="CI200" s="194">
        <f t="shared" si="360"/>
        <v>0</v>
      </c>
      <c r="CJ200" s="194">
        <f t="shared" si="361"/>
        <v>0</v>
      </c>
      <c r="CK200" s="194">
        <f t="shared" si="362"/>
        <v>0</v>
      </c>
      <c r="CL200" s="86"/>
      <c r="CM200" s="86"/>
      <c r="CN200" s="86"/>
      <c r="CO200" s="86"/>
      <c r="CP200" s="86"/>
      <c r="CQ200" s="86"/>
      <c r="CR200" s="86"/>
      <c r="CS200" s="86"/>
      <c r="CT200" s="86"/>
      <c r="DA200" s="193" t="str">
        <f t="shared" si="363"/>
        <v/>
      </c>
      <c r="DB200" s="193" t="str">
        <f t="shared" si="364"/>
        <v/>
      </c>
      <c r="DC200" s="193" t="str">
        <f t="shared" si="365"/>
        <v/>
      </c>
      <c r="DD200" s="193" t="str">
        <f t="shared" si="366"/>
        <v/>
      </c>
      <c r="DE200" s="193" t="str">
        <f t="shared" si="367"/>
        <v/>
      </c>
      <c r="DF200" s="193" t="str">
        <f t="shared" si="368"/>
        <v/>
      </c>
      <c r="DG200" s="193" t="str">
        <f t="shared" si="369"/>
        <v/>
      </c>
      <c r="DH200" s="193" t="str">
        <f t="shared" si="370"/>
        <v/>
      </c>
      <c r="DI200" s="193" t="str">
        <f t="shared" si="371"/>
        <v/>
      </c>
      <c r="DJ200" s="193" t="str">
        <f t="shared" si="372"/>
        <v/>
      </c>
      <c r="DK200" s="193" t="str">
        <f t="shared" si="373"/>
        <v/>
      </c>
      <c r="DL200" s="193" t="str">
        <f t="shared" si="374"/>
        <v/>
      </c>
      <c r="DM200" s="193" t="str">
        <f t="shared" si="375"/>
        <v/>
      </c>
      <c r="DN200" s="193" t="str">
        <f t="shared" si="376"/>
        <v/>
      </c>
      <c r="DO200" s="193" t="str">
        <f t="shared" si="377"/>
        <v/>
      </c>
      <c r="DP200" s="193" t="str">
        <f t="shared" si="378"/>
        <v/>
      </c>
      <c r="DQ200" s="193" t="str">
        <f t="shared" si="379"/>
        <v/>
      </c>
      <c r="DR200" s="193" t="str">
        <f t="shared" si="380"/>
        <v/>
      </c>
      <c r="DS200" s="193" t="str">
        <f t="shared" si="381"/>
        <v/>
      </c>
      <c r="DT200" s="193" t="str">
        <f t="shared" si="382"/>
        <v/>
      </c>
      <c r="EA200" s="194">
        <f t="shared" si="383"/>
        <v>0</v>
      </c>
      <c r="EB200" s="194">
        <f t="shared" si="384"/>
        <v>0</v>
      </c>
      <c r="EC200" s="194">
        <f t="shared" si="385"/>
        <v>0</v>
      </c>
      <c r="ED200" s="194">
        <f t="shared" si="386"/>
        <v>0</v>
      </c>
      <c r="EE200" s="194">
        <f t="shared" si="387"/>
        <v>0</v>
      </c>
      <c r="EF200" s="194">
        <f t="shared" si="388"/>
        <v>0</v>
      </c>
      <c r="EG200" s="194">
        <f t="shared" si="389"/>
        <v>0</v>
      </c>
      <c r="EH200" s="194">
        <f t="shared" si="390"/>
        <v>0</v>
      </c>
      <c r="EI200" s="194">
        <f t="shared" si="391"/>
        <v>0</v>
      </c>
      <c r="EJ200" s="194">
        <f t="shared" si="392"/>
        <v>0</v>
      </c>
      <c r="EK200" s="194">
        <f t="shared" si="393"/>
        <v>0</v>
      </c>
      <c r="EL200" s="194">
        <f t="shared" si="394"/>
        <v>0</v>
      </c>
      <c r="EM200" s="194">
        <f t="shared" si="395"/>
        <v>0</v>
      </c>
      <c r="EN200" s="194">
        <f t="shared" si="396"/>
        <v>0</v>
      </c>
      <c r="EO200" s="194">
        <f t="shared" si="397"/>
        <v>0</v>
      </c>
      <c r="EP200" s="194">
        <f t="shared" si="398"/>
        <v>0</v>
      </c>
      <c r="EQ200" s="194">
        <f t="shared" si="399"/>
        <v>0</v>
      </c>
      <c r="ER200" s="194">
        <f t="shared" si="400"/>
        <v>0</v>
      </c>
      <c r="ES200" s="194">
        <f t="shared" si="401"/>
        <v>0</v>
      </c>
      <c r="ET200" s="194">
        <f t="shared" si="402"/>
        <v>0</v>
      </c>
      <c r="EU200" s="194">
        <v>0</v>
      </c>
      <c r="EV200" s="86"/>
      <c r="EW200" s="86"/>
    </row>
    <row r="201" spans="1:153" ht="16.149999999999999" customHeight="1" x14ac:dyDescent="0.2">
      <c r="A201" s="336" t="s">
        <v>54</v>
      </c>
      <c r="B201" s="337"/>
      <c r="C201" s="39">
        <f t="shared" si="403"/>
        <v>0</v>
      </c>
      <c r="D201" s="139">
        <f t="shared" si="403"/>
        <v>0</v>
      </c>
      <c r="E201" s="7"/>
      <c r="F201" s="10"/>
      <c r="G201" s="7"/>
      <c r="H201" s="10"/>
      <c r="I201" s="7"/>
      <c r="J201" s="10"/>
      <c r="K201" s="7"/>
      <c r="L201" s="10"/>
      <c r="M201" s="7"/>
      <c r="N201" s="10"/>
      <c r="O201" s="7"/>
      <c r="P201" s="10"/>
      <c r="Q201" s="21"/>
      <c r="R201" s="33"/>
      <c r="S201" s="21"/>
      <c r="T201" s="33"/>
      <c r="U201" s="21"/>
      <c r="V201" s="33"/>
      <c r="W201" s="21"/>
      <c r="X201" s="33"/>
      <c r="Y201" s="21"/>
      <c r="Z201" s="33"/>
      <c r="AA201" s="21"/>
      <c r="AB201" s="33"/>
      <c r="AC201" s="21"/>
      <c r="AD201" s="33"/>
      <c r="AE201" s="21"/>
      <c r="AF201" s="33"/>
      <c r="AG201" s="21"/>
      <c r="AH201" s="33"/>
      <c r="AI201" s="21"/>
      <c r="AJ201" s="33"/>
      <c r="AK201" s="21"/>
      <c r="AL201" s="33"/>
      <c r="AM201" s="21"/>
      <c r="AN201" s="33"/>
      <c r="AO201" s="21"/>
      <c r="AP201" s="33"/>
      <c r="AQ201" s="21"/>
      <c r="AR201" s="154"/>
      <c r="AS201" s="218"/>
      <c r="AT201" s="44"/>
      <c r="AU201" s="142"/>
      <c r="AV201" s="22"/>
      <c r="AW201" s="21"/>
      <c r="AX201" s="48"/>
      <c r="AY201" s="22"/>
      <c r="AZ201" s="6"/>
      <c r="BA201" s="99"/>
      <c r="BB201" s="99"/>
      <c r="BC201" s="99"/>
      <c r="BD201" s="99"/>
      <c r="BE201" s="99"/>
      <c r="BF201" s="99"/>
      <c r="BG201" s="99"/>
      <c r="BH201" s="99"/>
      <c r="BI201" s="99"/>
      <c r="BJ201" s="99"/>
      <c r="BK201" s="99"/>
      <c r="BL201" s="83"/>
      <c r="BM201" s="83"/>
      <c r="BN201" s="83"/>
      <c r="BO201" s="83"/>
      <c r="BX201" s="83"/>
      <c r="CA201" s="193" t="str">
        <f t="shared" si="352"/>
        <v/>
      </c>
      <c r="CB201" s="193" t="str">
        <f t="shared" si="353"/>
        <v/>
      </c>
      <c r="CC201" s="193" t="str">
        <f t="shared" si="354"/>
        <v/>
      </c>
      <c r="CD201" s="193" t="str">
        <f t="shared" si="355"/>
        <v/>
      </c>
      <c r="CE201" s="193" t="str">
        <f t="shared" si="356"/>
        <v/>
      </c>
      <c r="CF201" s="193" t="str">
        <f t="shared" si="357"/>
        <v/>
      </c>
      <c r="CG201" s="194">
        <f t="shared" si="358"/>
        <v>0</v>
      </c>
      <c r="CH201" s="194">
        <f t="shared" si="359"/>
        <v>0</v>
      </c>
      <c r="CI201" s="194">
        <f t="shared" si="360"/>
        <v>0</v>
      </c>
      <c r="CJ201" s="194">
        <f t="shared" si="361"/>
        <v>0</v>
      </c>
      <c r="CK201" s="194">
        <f t="shared" si="362"/>
        <v>0</v>
      </c>
      <c r="CL201" s="86"/>
      <c r="CM201" s="86"/>
      <c r="CN201" s="86"/>
      <c r="CO201" s="86"/>
      <c r="CP201" s="86"/>
      <c r="CQ201" s="86"/>
      <c r="CR201" s="86"/>
      <c r="CS201" s="86"/>
      <c r="CT201" s="86"/>
      <c r="DA201" s="193" t="str">
        <f t="shared" si="363"/>
        <v/>
      </c>
      <c r="DB201" s="193" t="str">
        <f t="shared" si="364"/>
        <v/>
      </c>
      <c r="DC201" s="193" t="str">
        <f t="shared" si="365"/>
        <v/>
      </c>
      <c r="DD201" s="193" t="str">
        <f t="shared" si="366"/>
        <v/>
      </c>
      <c r="DE201" s="193" t="str">
        <f t="shared" si="367"/>
        <v/>
      </c>
      <c r="DF201" s="193" t="str">
        <f t="shared" si="368"/>
        <v/>
      </c>
      <c r="DG201" s="193" t="str">
        <f t="shared" si="369"/>
        <v/>
      </c>
      <c r="DH201" s="193" t="str">
        <f t="shared" si="370"/>
        <v/>
      </c>
      <c r="DI201" s="193" t="str">
        <f t="shared" si="371"/>
        <v/>
      </c>
      <c r="DJ201" s="193" t="str">
        <f t="shared" si="372"/>
        <v/>
      </c>
      <c r="DK201" s="193" t="str">
        <f t="shared" si="373"/>
        <v/>
      </c>
      <c r="DL201" s="193" t="str">
        <f t="shared" si="374"/>
        <v/>
      </c>
      <c r="DM201" s="193" t="str">
        <f t="shared" si="375"/>
        <v/>
      </c>
      <c r="DN201" s="193" t="str">
        <f t="shared" si="376"/>
        <v/>
      </c>
      <c r="DO201" s="193" t="str">
        <f t="shared" si="377"/>
        <v/>
      </c>
      <c r="DP201" s="193" t="str">
        <f t="shared" si="378"/>
        <v/>
      </c>
      <c r="DQ201" s="193" t="str">
        <f t="shared" si="379"/>
        <v/>
      </c>
      <c r="DR201" s="193" t="str">
        <f t="shared" si="380"/>
        <v/>
      </c>
      <c r="DS201" s="193" t="str">
        <f t="shared" si="381"/>
        <v/>
      </c>
      <c r="DT201" s="193" t="str">
        <f t="shared" si="382"/>
        <v/>
      </c>
      <c r="EA201" s="194">
        <f t="shared" si="383"/>
        <v>0</v>
      </c>
      <c r="EB201" s="194">
        <f t="shared" si="384"/>
        <v>0</v>
      </c>
      <c r="EC201" s="194">
        <f t="shared" si="385"/>
        <v>0</v>
      </c>
      <c r="ED201" s="194">
        <f t="shared" si="386"/>
        <v>0</v>
      </c>
      <c r="EE201" s="194">
        <f t="shared" si="387"/>
        <v>0</v>
      </c>
      <c r="EF201" s="194">
        <f t="shared" si="388"/>
        <v>0</v>
      </c>
      <c r="EG201" s="194">
        <f t="shared" si="389"/>
        <v>0</v>
      </c>
      <c r="EH201" s="194">
        <f t="shared" si="390"/>
        <v>0</v>
      </c>
      <c r="EI201" s="194">
        <f t="shared" si="391"/>
        <v>0</v>
      </c>
      <c r="EJ201" s="194">
        <f t="shared" si="392"/>
        <v>0</v>
      </c>
      <c r="EK201" s="194">
        <f t="shared" si="393"/>
        <v>0</v>
      </c>
      <c r="EL201" s="194">
        <f t="shared" si="394"/>
        <v>0</v>
      </c>
      <c r="EM201" s="194">
        <f t="shared" si="395"/>
        <v>0</v>
      </c>
      <c r="EN201" s="194">
        <f t="shared" si="396"/>
        <v>0</v>
      </c>
      <c r="EO201" s="194">
        <f t="shared" si="397"/>
        <v>0</v>
      </c>
      <c r="EP201" s="194">
        <f t="shared" si="398"/>
        <v>0</v>
      </c>
      <c r="EQ201" s="194">
        <f t="shared" si="399"/>
        <v>0</v>
      </c>
      <c r="ER201" s="194">
        <f t="shared" si="400"/>
        <v>0</v>
      </c>
      <c r="ES201" s="194">
        <f t="shared" si="401"/>
        <v>0</v>
      </c>
      <c r="ET201" s="194">
        <f t="shared" si="402"/>
        <v>0</v>
      </c>
      <c r="EU201" s="194">
        <v>0</v>
      </c>
      <c r="EV201" s="86"/>
      <c r="EW201" s="86"/>
    </row>
    <row r="202" spans="1:153" ht="16.149999999999999" customHeight="1" x14ac:dyDescent="0.2">
      <c r="A202" s="336" t="s">
        <v>104</v>
      </c>
      <c r="B202" s="337"/>
      <c r="C202" s="39">
        <f t="shared" si="403"/>
        <v>0</v>
      </c>
      <c r="D202" s="155">
        <f t="shared" si="403"/>
        <v>0</v>
      </c>
      <c r="E202" s="32"/>
      <c r="F202" s="49"/>
      <c r="G202" s="32"/>
      <c r="H202" s="49"/>
      <c r="I202" s="32"/>
      <c r="J202" s="49"/>
      <c r="K202" s="32"/>
      <c r="L202" s="49"/>
      <c r="M202" s="32"/>
      <c r="N202" s="49"/>
      <c r="O202" s="7"/>
      <c r="P202" s="10"/>
      <c r="Q202" s="21"/>
      <c r="R202" s="33"/>
      <c r="S202" s="21"/>
      <c r="T202" s="33"/>
      <c r="U202" s="21"/>
      <c r="V202" s="33"/>
      <c r="W202" s="21"/>
      <c r="X202" s="33"/>
      <c r="Y202" s="21"/>
      <c r="Z202" s="33"/>
      <c r="AA202" s="21"/>
      <c r="AB202" s="33"/>
      <c r="AC202" s="21"/>
      <c r="AD202" s="33"/>
      <c r="AE202" s="21"/>
      <c r="AF202" s="33"/>
      <c r="AG202" s="21"/>
      <c r="AH202" s="33"/>
      <c r="AI202" s="21"/>
      <c r="AJ202" s="33"/>
      <c r="AK202" s="21"/>
      <c r="AL202" s="33"/>
      <c r="AM202" s="21"/>
      <c r="AN202" s="33"/>
      <c r="AO202" s="21"/>
      <c r="AP202" s="33"/>
      <c r="AQ202" s="21"/>
      <c r="AR202" s="154"/>
      <c r="AS202" s="218"/>
      <c r="AT202" s="44"/>
      <c r="AU202" s="142"/>
      <c r="AV202" s="22"/>
      <c r="AW202" s="21"/>
      <c r="AX202" s="48"/>
      <c r="AY202" s="22"/>
      <c r="AZ202" s="6"/>
      <c r="BA202" s="99"/>
      <c r="BB202" s="99"/>
      <c r="BC202" s="99"/>
      <c r="BD202" s="99"/>
      <c r="BE202" s="99"/>
      <c r="BF202" s="99"/>
      <c r="BG202" s="99"/>
      <c r="BH202" s="99"/>
      <c r="BI202" s="99"/>
      <c r="BJ202" s="99"/>
      <c r="BK202" s="99"/>
      <c r="BL202" s="83"/>
      <c r="BM202" s="83"/>
      <c r="BN202" s="83"/>
      <c r="BO202" s="83"/>
      <c r="BX202" s="83"/>
      <c r="CA202" s="193" t="str">
        <f t="shared" si="352"/>
        <v/>
      </c>
      <c r="CB202" s="193" t="str">
        <f t="shared" si="353"/>
        <v/>
      </c>
      <c r="CC202" s="193" t="str">
        <f t="shared" si="354"/>
        <v/>
      </c>
      <c r="CD202" s="193" t="str">
        <f t="shared" si="355"/>
        <v/>
      </c>
      <c r="CE202" s="193" t="str">
        <f t="shared" si="356"/>
        <v/>
      </c>
      <c r="CF202" s="193" t="str">
        <f t="shared" si="357"/>
        <v/>
      </c>
      <c r="CG202" s="194">
        <f t="shared" si="358"/>
        <v>0</v>
      </c>
      <c r="CH202" s="194">
        <f t="shared" si="359"/>
        <v>0</v>
      </c>
      <c r="CI202" s="194">
        <f t="shared" si="360"/>
        <v>0</v>
      </c>
      <c r="CJ202" s="194">
        <f t="shared" si="361"/>
        <v>0</v>
      </c>
      <c r="CK202" s="194">
        <f t="shared" si="362"/>
        <v>0</v>
      </c>
      <c r="CL202" s="86"/>
      <c r="CM202" s="86"/>
      <c r="CN202" s="86"/>
      <c r="CO202" s="86"/>
      <c r="CP202" s="86"/>
      <c r="CQ202" s="86"/>
      <c r="CR202" s="86"/>
      <c r="CS202" s="86"/>
      <c r="CT202" s="86"/>
      <c r="DA202" s="193" t="str">
        <f t="shared" si="363"/>
        <v/>
      </c>
      <c r="DB202" s="193" t="str">
        <f t="shared" si="364"/>
        <v/>
      </c>
      <c r="DC202" s="193" t="str">
        <f t="shared" si="365"/>
        <v/>
      </c>
      <c r="DD202" s="193" t="str">
        <f t="shared" si="366"/>
        <v/>
      </c>
      <c r="DE202" s="193" t="str">
        <f t="shared" si="367"/>
        <v/>
      </c>
      <c r="DF202" s="193" t="str">
        <f t="shared" si="368"/>
        <v/>
      </c>
      <c r="DG202" s="193" t="str">
        <f t="shared" si="369"/>
        <v/>
      </c>
      <c r="DH202" s="193" t="str">
        <f t="shared" si="370"/>
        <v/>
      </c>
      <c r="DI202" s="193" t="str">
        <f t="shared" si="371"/>
        <v/>
      </c>
      <c r="DJ202" s="193" t="str">
        <f t="shared" si="372"/>
        <v/>
      </c>
      <c r="DK202" s="193" t="str">
        <f t="shared" si="373"/>
        <v/>
      </c>
      <c r="DL202" s="193" t="str">
        <f t="shared" si="374"/>
        <v/>
      </c>
      <c r="DM202" s="193" t="str">
        <f t="shared" si="375"/>
        <v/>
      </c>
      <c r="DN202" s="193" t="str">
        <f t="shared" si="376"/>
        <v/>
      </c>
      <c r="DO202" s="193" t="str">
        <f t="shared" si="377"/>
        <v/>
      </c>
      <c r="DP202" s="193" t="str">
        <f t="shared" si="378"/>
        <v/>
      </c>
      <c r="DQ202" s="193" t="str">
        <f t="shared" si="379"/>
        <v/>
      </c>
      <c r="DR202" s="193" t="str">
        <f t="shared" si="380"/>
        <v/>
      </c>
      <c r="DS202" s="193" t="str">
        <f t="shared" si="381"/>
        <v/>
      </c>
      <c r="DT202" s="193" t="str">
        <f t="shared" si="382"/>
        <v/>
      </c>
      <c r="EA202" s="194">
        <f t="shared" si="383"/>
        <v>0</v>
      </c>
      <c r="EB202" s="194">
        <f t="shared" si="384"/>
        <v>0</v>
      </c>
      <c r="EC202" s="194">
        <f t="shared" si="385"/>
        <v>0</v>
      </c>
      <c r="ED202" s="194">
        <f t="shared" si="386"/>
        <v>0</v>
      </c>
      <c r="EE202" s="194">
        <f t="shared" si="387"/>
        <v>0</v>
      </c>
      <c r="EF202" s="194">
        <f t="shared" si="388"/>
        <v>0</v>
      </c>
      <c r="EG202" s="194">
        <f t="shared" si="389"/>
        <v>0</v>
      </c>
      <c r="EH202" s="194">
        <f t="shared" si="390"/>
        <v>0</v>
      </c>
      <c r="EI202" s="194">
        <f t="shared" si="391"/>
        <v>0</v>
      </c>
      <c r="EJ202" s="194">
        <f t="shared" si="392"/>
        <v>0</v>
      </c>
      <c r="EK202" s="194">
        <f t="shared" si="393"/>
        <v>0</v>
      </c>
      <c r="EL202" s="194">
        <f t="shared" si="394"/>
        <v>0</v>
      </c>
      <c r="EM202" s="194">
        <f t="shared" si="395"/>
        <v>0</v>
      </c>
      <c r="EN202" s="194">
        <f t="shared" si="396"/>
        <v>0</v>
      </c>
      <c r="EO202" s="194">
        <f t="shared" si="397"/>
        <v>0</v>
      </c>
      <c r="EP202" s="194">
        <f t="shared" si="398"/>
        <v>0</v>
      </c>
      <c r="EQ202" s="194">
        <f t="shared" si="399"/>
        <v>0</v>
      </c>
      <c r="ER202" s="194">
        <f t="shared" si="400"/>
        <v>0</v>
      </c>
      <c r="ES202" s="194">
        <f t="shared" si="401"/>
        <v>0</v>
      </c>
      <c r="ET202" s="194">
        <f t="shared" si="402"/>
        <v>0</v>
      </c>
      <c r="EU202" s="194">
        <v>0</v>
      </c>
      <c r="EV202" s="86"/>
      <c r="EW202" s="86"/>
    </row>
    <row r="203" spans="1:153" ht="16.149999999999999" customHeight="1" x14ac:dyDescent="0.2">
      <c r="A203" s="336" t="s">
        <v>105</v>
      </c>
      <c r="B203" s="337"/>
      <c r="C203" s="39">
        <f t="shared" si="403"/>
        <v>0</v>
      </c>
      <c r="D203" s="155">
        <f t="shared" si="403"/>
        <v>0</v>
      </c>
      <c r="E203" s="32"/>
      <c r="F203" s="49"/>
      <c r="G203" s="32"/>
      <c r="H203" s="49"/>
      <c r="I203" s="32"/>
      <c r="J203" s="49"/>
      <c r="K203" s="32"/>
      <c r="L203" s="49"/>
      <c r="M203" s="32"/>
      <c r="N203" s="49"/>
      <c r="O203" s="7"/>
      <c r="P203" s="10"/>
      <c r="Q203" s="21"/>
      <c r="R203" s="33"/>
      <c r="S203" s="21"/>
      <c r="T203" s="33"/>
      <c r="U203" s="21"/>
      <c r="V203" s="33"/>
      <c r="W203" s="21"/>
      <c r="X203" s="33"/>
      <c r="Y203" s="21"/>
      <c r="Z203" s="33"/>
      <c r="AA203" s="21"/>
      <c r="AB203" s="33"/>
      <c r="AC203" s="21"/>
      <c r="AD203" s="33"/>
      <c r="AE203" s="21"/>
      <c r="AF203" s="33"/>
      <c r="AG203" s="21"/>
      <c r="AH203" s="33"/>
      <c r="AI203" s="7"/>
      <c r="AJ203" s="48"/>
      <c r="AK203" s="7"/>
      <c r="AL203" s="48"/>
      <c r="AM203" s="7"/>
      <c r="AN203" s="48"/>
      <c r="AO203" s="7"/>
      <c r="AP203" s="48"/>
      <c r="AQ203" s="7"/>
      <c r="AR203" s="216"/>
      <c r="AS203" s="218"/>
      <c r="AT203" s="44"/>
      <c r="AU203" s="142"/>
      <c r="AV203" s="22"/>
      <c r="AW203" s="21"/>
      <c r="AX203" s="48"/>
      <c r="AY203" s="22"/>
      <c r="AZ203" s="6"/>
      <c r="BA203" s="99"/>
      <c r="BB203" s="99"/>
      <c r="BC203" s="99"/>
      <c r="BD203" s="99"/>
      <c r="BE203" s="99"/>
      <c r="BF203" s="99"/>
      <c r="BG203" s="99"/>
      <c r="BH203" s="99"/>
      <c r="BI203" s="99"/>
      <c r="BJ203" s="99"/>
      <c r="BK203" s="99"/>
      <c r="BL203" s="83"/>
      <c r="BM203" s="83"/>
      <c r="BN203" s="83"/>
      <c r="BO203" s="83"/>
      <c r="BX203" s="83"/>
      <c r="CA203" s="193" t="str">
        <f t="shared" si="352"/>
        <v/>
      </c>
      <c r="CB203" s="193" t="str">
        <f t="shared" si="353"/>
        <v/>
      </c>
      <c r="CC203" s="193" t="str">
        <f t="shared" si="354"/>
        <v/>
      </c>
      <c r="CD203" s="193" t="str">
        <f t="shared" si="355"/>
        <v/>
      </c>
      <c r="CE203" s="193" t="str">
        <f t="shared" si="356"/>
        <v/>
      </c>
      <c r="CF203" s="193" t="str">
        <f t="shared" si="357"/>
        <v/>
      </c>
      <c r="CG203" s="194">
        <f t="shared" si="358"/>
        <v>0</v>
      </c>
      <c r="CH203" s="194">
        <f t="shared" si="359"/>
        <v>0</v>
      </c>
      <c r="CI203" s="194">
        <f t="shared" si="360"/>
        <v>0</v>
      </c>
      <c r="CJ203" s="194">
        <f t="shared" si="361"/>
        <v>0</v>
      </c>
      <c r="CK203" s="194">
        <f t="shared" si="362"/>
        <v>0</v>
      </c>
      <c r="CL203" s="86"/>
      <c r="CM203" s="86"/>
      <c r="CN203" s="86"/>
      <c r="CO203" s="86"/>
      <c r="CP203" s="86"/>
      <c r="CQ203" s="86"/>
      <c r="CR203" s="86"/>
      <c r="CS203" s="86"/>
      <c r="CT203" s="86"/>
      <c r="DA203" s="193" t="str">
        <f t="shared" si="363"/>
        <v/>
      </c>
      <c r="DB203" s="193" t="str">
        <f t="shared" si="364"/>
        <v/>
      </c>
      <c r="DC203" s="193" t="str">
        <f t="shared" si="365"/>
        <v/>
      </c>
      <c r="DD203" s="193" t="str">
        <f t="shared" si="366"/>
        <v/>
      </c>
      <c r="DE203" s="193" t="str">
        <f t="shared" si="367"/>
        <v/>
      </c>
      <c r="DF203" s="193" t="str">
        <f t="shared" si="368"/>
        <v/>
      </c>
      <c r="DG203" s="193" t="str">
        <f t="shared" si="369"/>
        <v/>
      </c>
      <c r="DH203" s="193" t="str">
        <f t="shared" si="370"/>
        <v/>
      </c>
      <c r="DI203" s="193" t="str">
        <f t="shared" si="371"/>
        <v/>
      </c>
      <c r="DJ203" s="193" t="str">
        <f t="shared" si="372"/>
        <v/>
      </c>
      <c r="DK203" s="193" t="str">
        <f t="shared" si="373"/>
        <v/>
      </c>
      <c r="DL203" s="193" t="str">
        <f t="shared" si="374"/>
        <v/>
      </c>
      <c r="DM203" s="193" t="str">
        <f t="shared" si="375"/>
        <v/>
      </c>
      <c r="DN203" s="193" t="str">
        <f t="shared" si="376"/>
        <v/>
      </c>
      <c r="DO203" s="193" t="str">
        <f t="shared" si="377"/>
        <v/>
      </c>
      <c r="DP203" s="193" t="str">
        <f t="shared" si="378"/>
        <v/>
      </c>
      <c r="DQ203" s="193" t="str">
        <f t="shared" si="379"/>
        <v/>
      </c>
      <c r="DR203" s="193" t="str">
        <f t="shared" si="380"/>
        <v/>
      </c>
      <c r="DS203" s="193" t="str">
        <f t="shared" si="381"/>
        <v/>
      </c>
      <c r="DT203" s="193" t="str">
        <f t="shared" si="382"/>
        <v/>
      </c>
      <c r="EA203" s="194">
        <f t="shared" si="383"/>
        <v>0</v>
      </c>
      <c r="EB203" s="194">
        <f t="shared" si="384"/>
        <v>0</v>
      </c>
      <c r="EC203" s="194">
        <f t="shared" si="385"/>
        <v>0</v>
      </c>
      <c r="ED203" s="194">
        <f t="shared" si="386"/>
        <v>0</v>
      </c>
      <c r="EE203" s="194">
        <f t="shared" si="387"/>
        <v>0</v>
      </c>
      <c r="EF203" s="194">
        <f t="shared" si="388"/>
        <v>0</v>
      </c>
      <c r="EG203" s="194">
        <f t="shared" si="389"/>
        <v>0</v>
      </c>
      <c r="EH203" s="194">
        <f t="shared" si="390"/>
        <v>0</v>
      </c>
      <c r="EI203" s="194">
        <f t="shared" si="391"/>
        <v>0</v>
      </c>
      <c r="EJ203" s="194">
        <f t="shared" si="392"/>
        <v>0</v>
      </c>
      <c r="EK203" s="194">
        <f t="shared" si="393"/>
        <v>0</v>
      </c>
      <c r="EL203" s="194">
        <f t="shared" si="394"/>
        <v>0</v>
      </c>
      <c r="EM203" s="194">
        <f t="shared" si="395"/>
        <v>0</v>
      </c>
      <c r="EN203" s="194">
        <f t="shared" si="396"/>
        <v>0</v>
      </c>
      <c r="EO203" s="194">
        <f t="shared" si="397"/>
        <v>0</v>
      </c>
      <c r="EP203" s="194">
        <f t="shared" si="398"/>
        <v>0</v>
      </c>
      <c r="EQ203" s="194">
        <f t="shared" si="399"/>
        <v>0</v>
      </c>
      <c r="ER203" s="194">
        <f t="shared" si="400"/>
        <v>0</v>
      </c>
      <c r="ES203" s="194">
        <f t="shared" si="401"/>
        <v>0</v>
      </c>
      <c r="ET203" s="194">
        <f t="shared" si="402"/>
        <v>0</v>
      </c>
      <c r="EU203" s="194">
        <v>0</v>
      </c>
      <c r="EV203" s="86"/>
      <c r="EW203" s="86"/>
    </row>
    <row r="204" spans="1:153" ht="16.149999999999999" customHeight="1" x14ac:dyDescent="0.2">
      <c r="A204" s="336" t="s">
        <v>106</v>
      </c>
      <c r="B204" s="337"/>
      <c r="C204" s="39">
        <f t="shared" si="403"/>
        <v>0</v>
      </c>
      <c r="D204" s="155">
        <f t="shared" si="403"/>
        <v>0</v>
      </c>
      <c r="E204" s="32"/>
      <c r="F204" s="49"/>
      <c r="G204" s="32"/>
      <c r="H204" s="49"/>
      <c r="I204" s="32"/>
      <c r="J204" s="49"/>
      <c r="K204" s="32"/>
      <c r="L204" s="49"/>
      <c r="M204" s="32"/>
      <c r="N204" s="49"/>
      <c r="O204" s="32"/>
      <c r="P204" s="49"/>
      <c r="Q204" s="21"/>
      <c r="R204" s="33"/>
      <c r="S204" s="21"/>
      <c r="T204" s="33"/>
      <c r="U204" s="21"/>
      <c r="V204" s="33"/>
      <c r="W204" s="21"/>
      <c r="X204" s="33"/>
      <c r="Y204" s="21"/>
      <c r="Z204" s="33"/>
      <c r="AA204" s="21"/>
      <c r="AB204" s="33"/>
      <c r="AC204" s="21"/>
      <c r="AD204" s="33"/>
      <c r="AE204" s="21"/>
      <c r="AF204" s="33"/>
      <c r="AG204" s="21"/>
      <c r="AH204" s="33"/>
      <c r="AI204" s="21"/>
      <c r="AJ204" s="33"/>
      <c r="AK204" s="21"/>
      <c r="AL204" s="33"/>
      <c r="AM204" s="21"/>
      <c r="AN204" s="33"/>
      <c r="AO204" s="21"/>
      <c r="AP204" s="33"/>
      <c r="AQ204" s="21"/>
      <c r="AR204" s="154"/>
      <c r="AS204" s="218"/>
      <c r="AT204" s="44"/>
      <c r="AU204" s="142"/>
      <c r="AV204" s="22"/>
      <c r="AW204" s="21"/>
      <c r="AX204" s="48"/>
      <c r="AY204" s="22"/>
      <c r="AZ204" s="6"/>
      <c r="BA204" s="99"/>
      <c r="BB204" s="99"/>
      <c r="BC204" s="99"/>
      <c r="BD204" s="99"/>
      <c r="BE204" s="99"/>
      <c r="BF204" s="99"/>
      <c r="BG204" s="99"/>
      <c r="BH204" s="99"/>
      <c r="BI204" s="99"/>
      <c r="BJ204" s="99"/>
      <c r="BK204" s="99"/>
      <c r="BL204" s="83"/>
      <c r="BM204" s="83"/>
      <c r="BN204" s="83"/>
      <c r="BO204" s="83"/>
      <c r="BX204" s="83"/>
      <c r="CA204" s="193" t="str">
        <f t="shared" si="352"/>
        <v/>
      </c>
      <c r="CB204" s="193" t="str">
        <f t="shared" si="353"/>
        <v/>
      </c>
      <c r="CC204" s="193" t="str">
        <f t="shared" si="354"/>
        <v/>
      </c>
      <c r="CD204" s="193" t="str">
        <f t="shared" si="355"/>
        <v/>
      </c>
      <c r="CE204" s="193" t="str">
        <f t="shared" si="356"/>
        <v/>
      </c>
      <c r="CF204" s="193" t="str">
        <f t="shared" si="357"/>
        <v/>
      </c>
      <c r="CG204" s="194">
        <f t="shared" si="358"/>
        <v>0</v>
      </c>
      <c r="CH204" s="194">
        <f t="shared" si="359"/>
        <v>0</v>
      </c>
      <c r="CI204" s="194">
        <f t="shared" si="360"/>
        <v>0</v>
      </c>
      <c r="CJ204" s="194">
        <f t="shared" si="361"/>
        <v>0</v>
      </c>
      <c r="CK204" s="194">
        <f t="shared" si="362"/>
        <v>0</v>
      </c>
      <c r="CL204" s="86"/>
      <c r="CM204" s="86"/>
      <c r="CN204" s="86"/>
      <c r="CO204" s="86"/>
      <c r="CP204" s="86"/>
      <c r="CQ204" s="86"/>
      <c r="CR204" s="86"/>
      <c r="CS204" s="86"/>
      <c r="CT204" s="86"/>
      <c r="DA204" s="193" t="str">
        <f t="shared" si="363"/>
        <v/>
      </c>
      <c r="DB204" s="193" t="str">
        <f t="shared" si="364"/>
        <v/>
      </c>
      <c r="DC204" s="193" t="str">
        <f t="shared" si="365"/>
        <v/>
      </c>
      <c r="DD204" s="193" t="str">
        <f t="shared" si="366"/>
        <v/>
      </c>
      <c r="DE204" s="193" t="str">
        <f t="shared" si="367"/>
        <v/>
      </c>
      <c r="DF204" s="193" t="str">
        <f t="shared" si="368"/>
        <v/>
      </c>
      <c r="DG204" s="193" t="str">
        <f t="shared" si="369"/>
        <v/>
      </c>
      <c r="DH204" s="193" t="str">
        <f t="shared" si="370"/>
        <v/>
      </c>
      <c r="DI204" s="193" t="str">
        <f t="shared" si="371"/>
        <v/>
      </c>
      <c r="DJ204" s="193" t="str">
        <f t="shared" si="372"/>
        <v/>
      </c>
      <c r="DK204" s="193" t="str">
        <f t="shared" si="373"/>
        <v/>
      </c>
      <c r="DL204" s="193" t="str">
        <f t="shared" si="374"/>
        <v/>
      </c>
      <c r="DM204" s="193" t="str">
        <f t="shared" si="375"/>
        <v/>
      </c>
      <c r="DN204" s="193" t="str">
        <f t="shared" si="376"/>
        <v/>
      </c>
      <c r="DO204" s="193" t="str">
        <f t="shared" si="377"/>
        <v/>
      </c>
      <c r="DP204" s="193" t="str">
        <f t="shared" si="378"/>
        <v/>
      </c>
      <c r="DQ204" s="193" t="str">
        <f t="shared" si="379"/>
        <v/>
      </c>
      <c r="DR204" s="193" t="str">
        <f t="shared" si="380"/>
        <v/>
      </c>
      <c r="DS204" s="193" t="str">
        <f t="shared" si="381"/>
        <v/>
      </c>
      <c r="DT204" s="193" t="str">
        <f t="shared" si="382"/>
        <v/>
      </c>
      <c r="EA204" s="194">
        <f t="shared" si="383"/>
        <v>0</v>
      </c>
      <c r="EB204" s="194">
        <f t="shared" si="384"/>
        <v>0</v>
      </c>
      <c r="EC204" s="194">
        <f t="shared" si="385"/>
        <v>0</v>
      </c>
      <c r="ED204" s="194">
        <f t="shared" si="386"/>
        <v>0</v>
      </c>
      <c r="EE204" s="194">
        <f t="shared" si="387"/>
        <v>0</v>
      </c>
      <c r="EF204" s="194">
        <f t="shared" si="388"/>
        <v>0</v>
      </c>
      <c r="EG204" s="194">
        <f t="shared" si="389"/>
        <v>0</v>
      </c>
      <c r="EH204" s="194">
        <f t="shared" si="390"/>
        <v>0</v>
      </c>
      <c r="EI204" s="194">
        <f t="shared" si="391"/>
        <v>0</v>
      </c>
      <c r="EJ204" s="194">
        <f t="shared" si="392"/>
        <v>0</v>
      </c>
      <c r="EK204" s="194">
        <f t="shared" si="393"/>
        <v>0</v>
      </c>
      <c r="EL204" s="194">
        <f t="shared" si="394"/>
        <v>0</v>
      </c>
      <c r="EM204" s="194">
        <f t="shared" si="395"/>
        <v>0</v>
      </c>
      <c r="EN204" s="194">
        <f t="shared" si="396"/>
        <v>0</v>
      </c>
      <c r="EO204" s="194">
        <f t="shared" si="397"/>
        <v>0</v>
      </c>
      <c r="EP204" s="194">
        <f t="shared" si="398"/>
        <v>0</v>
      </c>
      <c r="EQ204" s="194">
        <f t="shared" si="399"/>
        <v>0</v>
      </c>
      <c r="ER204" s="194">
        <f t="shared" si="400"/>
        <v>0</v>
      </c>
      <c r="ES204" s="194">
        <f t="shared" si="401"/>
        <v>0</v>
      </c>
      <c r="ET204" s="194">
        <f t="shared" si="402"/>
        <v>0</v>
      </c>
      <c r="EU204" s="194">
        <v>0</v>
      </c>
      <c r="EV204" s="86"/>
      <c r="EW204" s="86"/>
    </row>
    <row r="205" spans="1:153" ht="16.149999999999999" customHeight="1" x14ac:dyDescent="0.2">
      <c r="A205" s="336" t="s">
        <v>107</v>
      </c>
      <c r="B205" s="337"/>
      <c r="C205" s="39">
        <f t="shared" si="403"/>
        <v>0</v>
      </c>
      <c r="D205" s="155">
        <f t="shared" si="403"/>
        <v>0</v>
      </c>
      <c r="E205" s="21"/>
      <c r="F205" s="33"/>
      <c r="G205" s="21"/>
      <c r="H205" s="33"/>
      <c r="I205" s="21"/>
      <c r="J205" s="33"/>
      <c r="K205" s="21"/>
      <c r="L205" s="33"/>
      <c r="M205" s="21"/>
      <c r="N205" s="33"/>
      <c r="O205" s="21"/>
      <c r="P205" s="33"/>
      <c r="Q205" s="21"/>
      <c r="R205" s="33"/>
      <c r="S205" s="21"/>
      <c r="T205" s="33"/>
      <c r="U205" s="21"/>
      <c r="V205" s="33"/>
      <c r="W205" s="21"/>
      <c r="X205" s="33"/>
      <c r="Y205" s="21"/>
      <c r="Z205" s="33"/>
      <c r="AA205" s="21"/>
      <c r="AB205" s="33"/>
      <c r="AC205" s="21"/>
      <c r="AD205" s="33"/>
      <c r="AE205" s="21"/>
      <c r="AF205" s="33"/>
      <c r="AG205" s="21"/>
      <c r="AH205" s="33"/>
      <c r="AI205" s="21"/>
      <c r="AJ205" s="33"/>
      <c r="AK205" s="21"/>
      <c r="AL205" s="33"/>
      <c r="AM205" s="21"/>
      <c r="AN205" s="33"/>
      <c r="AO205" s="21"/>
      <c r="AP205" s="33"/>
      <c r="AQ205" s="21"/>
      <c r="AR205" s="154"/>
      <c r="AS205" s="218"/>
      <c r="AT205" s="44"/>
      <c r="AU205" s="142"/>
      <c r="AV205" s="22"/>
      <c r="AW205" s="21"/>
      <c r="AX205" s="48"/>
      <c r="AY205" s="22"/>
      <c r="AZ205" s="6"/>
      <c r="BA205" s="99"/>
      <c r="BB205" s="99"/>
      <c r="BC205" s="99"/>
      <c r="BD205" s="99"/>
      <c r="BE205" s="99"/>
      <c r="BF205" s="99"/>
      <c r="BG205" s="99"/>
      <c r="BH205" s="99"/>
      <c r="BI205" s="99"/>
      <c r="BJ205" s="99"/>
      <c r="BK205" s="99"/>
      <c r="BL205" s="83"/>
      <c r="BM205" s="83"/>
      <c r="BN205" s="83"/>
      <c r="BO205" s="83"/>
      <c r="BX205" s="83"/>
      <c r="CA205" s="193" t="str">
        <f t="shared" si="352"/>
        <v/>
      </c>
      <c r="CB205" s="193" t="str">
        <f t="shared" ref="CB205:CB209" si="404">IF(C205&lt;&gt; AS205+ AT205,"* La suma de las columnas Sexo DEBE SER IGUAL los Procesados. ","")</f>
        <v/>
      </c>
      <c r="CC205" s="193" t="str">
        <f t="shared" si="354"/>
        <v/>
      </c>
      <c r="CD205" s="193" t="str">
        <f t="shared" si="355"/>
        <v/>
      </c>
      <c r="CE205" s="193" t="str">
        <f t="shared" si="356"/>
        <v/>
      </c>
      <c r="CF205" s="193" t="str">
        <f t="shared" si="357"/>
        <v/>
      </c>
      <c r="CG205" s="194">
        <f t="shared" si="358"/>
        <v>0</v>
      </c>
      <c r="CH205" s="194">
        <f t="shared" si="359"/>
        <v>0</v>
      </c>
      <c r="CI205" s="194">
        <f t="shared" si="360"/>
        <v>0</v>
      </c>
      <c r="CJ205" s="194">
        <f t="shared" si="361"/>
        <v>0</v>
      </c>
      <c r="CK205" s="194">
        <f t="shared" si="362"/>
        <v>0</v>
      </c>
      <c r="CL205" s="86"/>
      <c r="CM205" s="86"/>
      <c r="CN205" s="86"/>
      <c r="CO205" s="86"/>
      <c r="CP205" s="86"/>
      <c r="CQ205" s="86"/>
      <c r="CR205" s="86"/>
      <c r="CS205" s="86"/>
      <c r="CT205" s="86"/>
      <c r="DA205" s="193" t="str">
        <f t="shared" si="363"/>
        <v/>
      </c>
      <c r="DB205" s="193" t="str">
        <f t="shared" si="364"/>
        <v/>
      </c>
      <c r="DC205" s="193" t="str">
        <f t="shared" si="365"/>
        <v/>
      </c>
      <c r="DD205" s="193" t="str">
        <f t="shared" si="366"/>
        <v/>
      </c>
      <c r="DE205" s="193" t="str">
        <f t="shared" si="367"/>
        <v/>
      </c>
      <c r="DF205" s="193" t="str">
        <f t="shared" si="368"/>
        <v/>
      </c>
      <c r="DG205" s="193" t="str">
        <f t="shared" si="369"/>
        <v/>
      </c>
      <c r="DH205" s="193" t="str">
        <f t="shared" si="370"/>
        <v/>
      </c>
      <c r="DI205" s="193" t="str">
        <f t="shared" si="371"/>
        <v/>
      </c>
      <c r="DJ205" s="193" t="str">
        <f t="shared" si="372"/>
        <v/>
      </c>
      <c r="DK205" s="193" t="str">
        <f t="shared" si="373"/>
        <v/>
      </c>
      <c r="DL205" s="193" t="str">
        <f t="shared" si="374"/>
        <v/>
      </c>
      <c r="DM205" s="193" t="str">
        <f t="shared" si="375"/>
        <v/>
      </c>
      <c r="DN205" s="193" t="str">
        <f t="shared" si="376"/>
        <v/>
      </c>
      <c r="DO205" s="193" t="str">
        <f t="shared" si="377"/>
        <v/>
      </c>
      <c r="DP205" s="193" t="str">
        <f t="shared" si="378"/>
        <v/>
      </c>
      <c r="DQ205" s="193" t="str">
        <f t="shared" si="379"/>
        <v/>
      </c>
      <c r="DR205" s="193" t="str">
        <f t="shared" si="380"/>
        <v/>
      </c>
      <c r="DS205" s="193" t="str">
        <f t="shared" si="381"/>
        <v/>
      </c>
      <c r="DT205" s="193" t="str">
        <f t="shared" si="382"/>
        <v/>
      </c>
      <c r="EA205" s="194">
        <f t="shared" si="383"/>
        <v>0</v>
      </c>
      <c r="EB205" s="194">
        <f t="shared" si="384"/>
        <v>0</v>
      </c>
      <c r="EC205" s="194">
        <f t="shared" si="385"/>
        <v>0</v>
      </c>
      <c r="ED205" s="194">
        <f t="shared" si="386"/>
        <v>0</v>
      </c>
      <c r="EE205" s="194">
        <f t="shared" si="387"/>
        <v>0</v>
      </c>
      <c r="EF205" s="194">
        <f t="shared" si="388"/>
        <v>0</v>
      </c>
      <c r="EG205" s="194">
        <f t="shared" si="389"/>
        <v>0</v>
      </c>
      <c r="EH205" s="194">
        <f t="shared" si="390"/>
        <v>0</v>
      </c>
      <c r="EI205" s="194">
        <f t="shared" si="391"/>
        <v>0</v>
      </c>
      <c r="EJ205" s="194">
        <f t="shared" si="392"/>
        <v>0</v>
      </c>
      <c r="EK205" s="194">
        <f t="shared" si="393"/>
        <v>0</v>
      </c>
      <c r="EL205" s="194">
        <f t="shared" si="394"/>
        <v>0</v>
      </c>
      <c r="EM205" s="194">
        <f t="shared" si="395"/>
        <v>0</v>
      </c>
      <c r="EN205" s="194">
        <f t="shared" si="396"/>
        <v>0</v>
      </c>
      <c r="EO205" s="194">
        <f t="shared" si="397"/>
        <v>0</v>
      </c>
      <c r="EP205" s="194">
        <f t="shared" si="398"/>
        <v>0</v>
      </c>
      <c r="EQ205" s="194">
        <f t="shared" si="399"/>
        <v>0</v>
      </c>
      <c r="ER205" s="194">
        <f t="shared" si="400"/>
        <v>0</v>
      </c>
      <c r="ES205" s="194">
        <f t="shared" si="401"/>
        <v>0</v>
      </c>
      <c r="ET205" s="194">
        <f t="shared" si="402"/>
        <v>0</v>
      </c>
      <c r="EU205" s="194">
        <v>0</v>
      </c>
      <c r="EV205" s="86"/>
      <c r="EW205" s="86"/>
    </row>
    <row r="206" spans="1:153" ht="16.149999999999999" customHeight="1" x14ac:dyDescent="0.2">
      <c r="A206" s="336" t="s">
        <v>108</v>
      </c>
      <c r="B206" s="337"/>
      <c r="C206" s="39">
        <f t="shared" si="403"/>
        <v>0</v>
      </c>
      <c r="D206" s="155">
        <f t="shared" si="403"/>
        <v>0</v>
      </c>
      <c r="E206" s="21"/>
      <c r="F206" s="33"/>
      <c r="G206" s="21"/>
      <c r="H206" s="33"/>
      <c r="I206" s="21"/>
      <c r="J206" s="33"/>
      <c r="K206" s="21"/>
      <c r="L206" s="33"/>
      <c r="M206" s="21"/>
      <c r="N206" s="33"/>
      <c r="O206" s="21"/>
      <c r="P206" s="33"/>
      <c r="Q206" s="21"/>
      <c r="R206" s="33"/>
      <c r="S206" s="21"/>
      <c r="T206" s="33"/>
      <c r="U206" s="21"/>
      <c r="V206" s="33"/>
      <c r="W206" s="21"/>
      <c r="X206" s="33"/>
      <c r="Y206" s="21"/>
      <c r="Z206" s="33"/>
      <c r="AA206" s="21"/>
      <c r="AB206" s="33"/>
      <c r="AC206" s="21"/>
      <c r="AD206" s="33"/>
      <c r="AE206" s="21"/>
      <c r="AF206" s="33"/>
      <c r="AG206" s="21"/>
      <c r="AH206" s="33"/>
      <c r="AI206" s="21"/>
      <c r="AJ206" s="33"/>
      <c r="AK206" s="21"/>
      <c r="AL206" s="33"/>
      <c r="AM206" s="21"/>
      <c r="AN206" s="33"/>
      <c r="AO206" s="21"/>
      <c r="AP206" s="33"/>
      <c r="AQ206" s="21"/>
      <c r="AR206" s="154"/>
      <c r="AS206" s="218"/>
      <c r="AT206" s="44"/>
      <c r="AU206" s="142"/>
      <c r="AV206" s="22"/>
      <c r="AW206" s="21"/>
      <c r="AX206" s="48"/>
      <c r="AY206" s="22"/>
      <c r="AZ206" s="6"/>
      <c r="BA206" s="99"/>
      <c r="BB206" s="99"/>
      <c r="BC206" s="99"/>
      <c r="BD206" s="99"/>
      <c r="BE206" s="99"/>
      <c r="BF206" s="99"/>
      <c r="BG206" s="99"/>
      <c r="BH206" s="99"/>
      <c r="BI206" s="99"/>
      <c r="BJ206" s="99"/>
      <c r="BK206" s="99"/>
      <c r="BL206" s="83"/>
      <c r="BM206" s="83"/>
      <c r="BN206" s="83"/>
      <c r="BO206" s="83"/>
      <c r="BX206" s="83"/>
      <c r="CA206" s="193" t="str">
        <f t="shared" si="352"/>
        <v/>
      </c>
      <c r="CB206" s="193" t="str">
        <f t="shared" si="404"/>
        <v/>
      </c>
      <c r="CC206" s="193" t="str">
        <f t="shared" si="354"/>
        <v/>
      </c>
      <c r="CD206" s="193" t="str">
        <f t="shared" si="355"/>
        <v/>
      </c>
      <c r="CE206" s="193" t="str">
        <f t="shared" si="356"/>
        <v/>
      </c>
      <c r="CF206" s="193" t="str">
        <f t="shared" si="357"/>
        <v/>
      </c>
      <c r="CG206" s="194">
        <f t="shared" si="358"/>
        <v>0</v>
      </c>
      <c r="CH206" s="194">
        <f t="shared" si="359"/>
        <v>0</v>
      </c>
      <c r="CI206" s="194">
        <f t="shared" si="360"/>
        <v>0</v>
      </c>
      <c r="CJ206" s="194">
        <f t="shared" si="361"/>
        <v>0</v>
      </c>
      <c r="CK206" s="194">
        <f t="shared" si="362"/>
        <v>0</v>
      </c>
      <c r="CL206" s="86"/>
      <c r="CM206" s="86"/>
      <c r="CN206" s="86"/>
      <c r="CO206" s="86"/>
      <c r="CP206" s="86"/>
      <c r="CQ206" s="86"/>
      <c r="CR206" s="86"/>
      <c r="CS206" s="86"/>
      <c r="CT206" s="86"/>
      <c r="DA206" s="193" t="str">
        <f t="shared" si="363"/>
        <v/>
      </c>
      <c r="DB206" s="193" t="str">
        <f t="shared" si="364"/>
        <v/>
      </c>
      <c r="DC206" s="193" t="str">
        <f t="shared" si="365"/>
        <v/>
      </c>
      <c r="DD206" s="193" t="str">
        <f t="shared" si="366"/>
        <v/>
      </c>
      <c r="DE206" s="193" t="str">
        <f t="shared" si="367"/>
        <v/>
      </c>
      <c r="DF206" s="193" t="str">
        <f t="shared" si="368"/>
        <v/>
      </c>
      <c r="DG206" s="193" t="str">
        <f t="shared" si="369"/>
        <v/>
      </c>
      <c r="DH206" s="193" t="str">
        <f t="shared" si="370"/>
        <v/>
      </c>
      <c r="DI206" s="193" t="str">
        <f t="shared" si="371"/>
        <v/>
      </c>
      <c r="DJ206" s="193" t="str">
        <f t="shared" si="372"/>
        <v/>
      </c>
      <c r="DK206" s="193" t="str">
        <f t="shared" si="373"/>
        <v/>
      </c>
      <c r="DL206" s="193" t="str">
        <f t="shared" si="374"/>
        <v/>
      </c>
      <c r="DM206" s="193" t="str">
        <f t="shared" si="375"/>
        <v/>
      </c>
      <c r="DN206" s="193" t="str">
        <f t="shared" si="376"/>
        <v/>
      </c>
      <c r="DO206" s="193" t="str">
        <f t="shared" si="377"/>
        <v/>
      </c>
      <c r="DP206" s="193" t="str">
        <f t="shared" si="378"/>
        <v/>
      </c>
      <c r="DQ206" s="193" t="str">
        <f t="shared" si="379"/>
        <v/>
      </c>
      <c r="DR206" s="193" t="str">
        <f t="shared" si="380"/>
        <v/>
      </c>
      <c r="DS206" s="193" t="str">
        <f t="shared" si="381"/>
        <v/>
      </c>
      <c r="DT206" s="193" t="str">
        <f t="shared" si="382"/>
        <v/>
      </c>
      <c r="EA206" s="194">
        <f t="shared" si="383"/>
        <v>0</v>
      </c>
      <c r="EB206" s="194">
        <f t="shared" si="384"/>
        <v>0</v>
      </c>
      <c r="EC206" s="194">
        <f t="shared" si="385"/>
        <v>0</v>
      </c>
      <c r="ED206" s="194">
        <f t="shared" si="386"/>
        <v>0</v>
      </c>
      <c r="EE206" s="194">
        <f t="shared" si="387"/>
        <v>0</v>
      </c>
      <c r="EF206" s="194">
        <f t="shared" si="388"/>
        <v>0</v>
      </c>
      <c r="EG206" s="194">
        <f t="shared" si="389"/>
        <v>0</v>
      </c>
      <c r="EH206" s="194">
        <f t="shared" si="390"/>
        <v>0</v>
      </c>
      <c r="EI206" s="194">
        <f t="shared" si="391"/>
        <v>0</v>
      </c>
      <c r="EJ206" s="194">
        <f t="shared" si="392"/>
        <v>0</v>
      </c>
      <c r="EK206" s="194">
        <f t="shared" si="393"/>
        <v>0</v>
      </c>
      <c r="EL206" s="194">
        <f t="shared" si="394"/>
        <v>0</v>
      </c>
      <c r="EM206" s="194">
        <f t="shared" si="395"/>
        <v>0</v>
      </c>
      <c r="EN206" s="194">
        <f t="shared" si="396"/>
        <v>0</v>
      </c>
      <c r="EO206" s="194">
        <f t="shared" si="397"/>
        <v>0</v>
      </c>
      <c r="EP206" s="194">
        <f t="shared" si="398"/>
        <v>0</v>
      </c>
      <c r="EQ206" s="194">
        <f t="shared" si="399"/>
        <v>0</v>
      </c>
      <c r="ER206" s="194">
        <f t="shared" si="400"/>
        <v>0</v>
      </c>
      <c r="ES206" s="194">
        <f t="shared" si="401"/>
        <v>0</v>
      </c>
      <c r="ET206" s="194">
        <f t="shared" si="402"/>
        <v>0</v>
      </c>
      <c r="EU206" s="194">
        <v>0</v>
      </c>
      <c r="EV206" s="86"/>
      <c r="EW206" s="86"/>
    </row>
    <row r="207" spans="1:153" ht="16.149999999999999" customHeight="1" x14ac:dyDescent="0.2">
      <c r="A207" s="336" t="s">
        <v>109</v>
      </c>
      <c r="B207" s="337"/>
      <c r="C207" s="39">
        <f t="shared" si="403"/>
        <v>0</v>
      </c>
      <c r="D207" s="155">
        <f t="shared" si="403"/>
        <v>0</v>
      </c>
      <c r="E207" s="21"/>
      <c r="F207" s="33"/>
      <c r="G207" s="21"/>
      <c r="H207" s="33"/>
      <c r="I207" s="21"/>
      <c r="J207" s="33"/>
      <c r="K207" s="21"/>
      <c r="L207" s="33"/>
      <c r="M207" s="21"/>
      <c r="N207" s="33"/>
      <c r="O207" s="21"/>
      <c r="P207" s="33"/>
      <c r="Q207" s="21"/>
      <c r="R207" s="33"/>
      <c r="S207" s="21"/>
      <c r="T207" s="33"/>
      <c r="U207" s="21"/>
      <c r="V207" s="33"/>
      <c r="W207" s="21"/>
      <c r="X207" s="33"/>
      <c r="Y207" s="21"/>
      <c r="Z207" s="33"/>
      <c r="AA207" s="21"/>
      <c r="AB207" s="33"/>
      <c r="AC207" s="21"/>
      <c r="AD207" s="33"/>
      <c r="AE207" s="21"/>
      <c r="AF207" s="33"/>
      <c r="AG207" s="21"/>
      <c r="AH207" s="33"/>
      <c r="AI207" s="21"/>
      <c r="AJ207" s="33"/>
      <c r="AK207" s="21"/>
      <c r="AL207" s="33"/>
      <c r="AM207" s="21"/>
      <c r="AN207" s="33"/>
      <c r="AO207" s="21"/>
      <c r="AP207" s="33"/>
      <c r="AQ207" s="21"/>
      <c r="AR207" s="154"/>
      <c r="AS207" s="218"/>
      <c r="AT207" s="44"/>
      <c r="AU207" s="142"/>
      <c r="AV207" s="22"/>
      <c r="AW207" s="21"/>
      <c r="AX207" s="48"/>
      <c r="AY207" s="22"/>
      <c r="AZ207" s="6"/>
      <c r="BA207" s="99"/>
      <c r="BB207" s="99"/>
      <c r="BC207" s="99"/>
      <c r="BD207" s="99"/>
      <c r="BE207" s="99"/>
      <c r="BF207" s="99"/>
      <c r="BG207" s="99"/>
      <c r="BH207" s="99"/>
      <c r="BI207" s="99"/>
      <c r="BJ207" s="99"/>
      <c r="BK207" s="99"/>
      <c r="BL207" s="83"/>
      <c r="BM207" s="83"/>
      <c r="BN207" s="83"/>
      <c r="BO207" s="83"/>
      <c r="BX207" s="83"/>
      <c r="CA207" s="193" t="str">
        <f t="shared" si="352"/>
        <v/>
      </c>
      <c r="CB207" s="193" t="str">
        <f t="shared" si="404"/>
        <v/>
      </c>
      <c r="CC207" s="193" t="str">
        <f t="shared" si="354"/>
        <v/>
      </c>
      <c r="CD207" s="193" t="str">
        <f t="shared" si="355"/>
        <v/>
      </c>
      <c r="CE207" s="193" t="str">
        <f t="shared" si="356"/>
        <v/>
      </c>
      <c r="CF207" s="193" t="str">
        <f t="shared" si="357"/>
        <v/>
      </c>
      <c r="CG207" s="194">
        <f t="shared" si="358"/>
        <v>0</v>
      </c>
      <c r="CH207" s="194">
        <f t="shared" si="359"/>
        <v>0</v>
      </c>
      <c r="CI207" s="194">
        <f t="shared" si="360"/>
        <v>0</v>
      </c>
      <c r="CJ207" s="194">
        <f t="shared" si="361"/>
        <v>0</v>
      </c>
      <c r="CK207" s="194">
        <f t="shared" si="362"/>
        <v>0</v>
      </c>
      <c r="CL207" s="86"/>
      <c r="CM207" s="86"/>
      <c r="CN207" s="86"/>
      <c r="CO207" s="86"/>
      <c r="CP207" s="86"/>
      <c r="CQ207" s="86"/>
      <c r="CR207" s="86"/>
      <c r="CS207" s="86"/>
      <c r="CT207" s="86"/>
      <c r="DA207" s="193" t="str">
        <f t="shared" si="363"/>
        <v/>
      </c>
      <c r="DB207" s="193" t="str">
        <f t="shared" si="364"/>
        <v/>
      </c>
      <c r="DC207" s="193" t="str">
        <f t="shared" si="365"/>
        <v/>
      </c>
      <c r="DD207" s="193" t="str">
        <f t="shared" si="366"/>
        <v/>
      </c>
      <c r="DE207" s="193" t="str">
        <f t="shared" si="367"/>
        <v/>
      </c>
      <c r="DF207" s="193" t="str">
        <f t="shared" si="368"/>
        <v/>
      </c>
      <c r="DG207" s="193" t="str">
        <f t="shared" si="369"/>
        <v/>
      </c>
      <c r="DH207" s="193" t="str">
        <f t="shared" si="370"/>
        <v/>
      </c>
      <c r="DI207" s="193" t="str">
        <f t="shared" si="371"/>
        <v/>
      </c>
      <c r="DJ207" s="193" t="str">
        <f t="shared" si="372"/>
        <v/>
      </c>
      <c r="DK207" s="193" t="str">
        <f t="shared" si="373"/>
        <v/>
      </c>
      <c r="DL207" s="193" t="str">
        <f t="shared" si="374"/>
        <v/>
      </c>
      <c r="DM207" s="193" t="str">
        <f t="shared" si="375"/>
        <v/>
      </c>
      <c r="DN207" s="193" t="str">
        <f t="shared" si="376"/>
        <v/>
      </c>
      <c r="DO207" s="193" t="str">
        <f t="shared" si="377"/>
        <v/>
      </c>
      <c r="DP207" s="193" t="str">
        <f t="shared" si="378"/>
        <v/>
      </c>
      <c r="DQ207" s="193" t="str">
        <f t="shared" si="379"/>
        <v/>
      </c>
      <c r="DR207" s="193" t="str">
        <f t="shared" si="380"/>
        <v/>
      </c>
      <c r="DS207" s="193" t="str">
        <f t="shared" si="381"/>
        <v/>
      </c>
      <c r="DT207" s="193" t="str">
        <f t="shared" si="382"/>
        <v/>
      </c>
      <c r="EA207" s="194">
        <f t="shared" si="383"/>
        <v>0</v>
      </c>
      <c r="EB207" s="194">
        <f t="shared" si="384"/>
        <v>0</v>
      </c>
      <c r="EC207" s="194">
        <f t="shared" si="385"/>
        <v>0</v>
      </c>
      <c r="ED207" s="194">
        <f t="shared" si="386"/>
        <v>0</v>
      </c>
      <c r="EE207" s="194">
        <f t="shared" si="387"/>
        <v>0</v>
      </c>
      <c r="EF207" s="194">
        <f t="shared" si="388"/>
        <v>0</v>
      </c>
      <c r="EG207" s="194">
        <f t="shared" si="389"/>
        <v>0</v>
      </c>
      <c r="EH207" s="194">
        <f t="shared" si="390"/>
        <v>0</v>
      </c>
      <c r="EI207" s="194">
        <f t="shared" si="391"/>
        <v>0</v>
      </c>
      <c r="EJ207" s="194">
        <f t="shared" si="392"/>
        <v>0</v>
      </c>
      <c r="EK207" s="194">
        <f t="shared" si="393"/>
        <v>0</v>
      </c>
      <c r="EL207" s="194">
        <f t="shared" si="394"/>
        <v>0</v>
      </c>
      <c r="EM207" s="194">
        <f t="shared" si="395"/>
        <v>0</v>
      </c>
      <c r="EN207" s="194">
        <f t="shared" si="396"/>
        <v>0</v>
      </c>
      <c r="EO207" s="194">
        <f t="shared" si="397"/>
        <v>0</v>
      </c>
      <c r="EP207" s="194">
        <f t="shared" si="398"/>
        <v>0</v>
      </c>
      <c r="EQ207" s="194">
        <f t="shared" si="399"/>
        <v>0</v>
      </c>
      <c r="ER207" s="194">
        <f t="shared" si="400"/>
        <v>0</v>
      </c>
      <c r="ES207" s="194">
        <f t="shared" si="401"/>
        <v>0</v>
      </c>
      <c r="ET207" s="194">
        <f t="shared" si="402"/>
        <v>0</v>
      </c>
      <c r="EU207" s="194">
        <v>0</v>
      </c>
      <c r="EV207" s="86"/>
      <c r="EW207" s="86"/>
    </row>
    <row r="208" spans="1:153" ht="16.149999999999999" customHeight="1" x14ac:dyDescent="0.2">
      <c r="A208" s="336" t="s">
        <v>110</v>
      </c>
      <c r="B208" s="337"/>
      <c r="C208" s="39">
        <f t="shared" si="403"/>
        <v>0</v>
      </c>
      <c r="D208" s="155">
        <f t="shared" si="403"/>
        <v>0</v>
      </c>
      <c r="E208" s="21"/>
      <c r="F208" s="33"/>
      <c r="G208" s="21"/>
      <c r="H208" s="33"/>
      <c r="I208" s="21"/>
      <c r="J208" s="33"/>
      <c r="K208" s="21"/>
      <c r="L208" s="33"/>
      <c r="M208" s="21"/>
      <c r="N208" s="33"/>
      <c r="O208" s="21"/>
      <c r="P208" s="33"/>
      <c r="Q208" s="21"/>
      <c r="R208" s="33"/>
      <c r="S208" s="21"/>
      <c r="T208" s="33"/>
      <c r="U208" s="21"/>
      <c r="V208" s="33"/>
      <c r="W208" s="21"/>
      <c r="X208" s="33"/>
      <c r="Y208" s="21"/>
      <c r="Z208" s="33"/>
      <c r="AA208" s="21"/>
      <c r="AB208" s="33"/>
      <c r="AC208" s="21"/>
      <c r="AD208" s="33"/>
      <c r="AE208" s="21"/>
      <c r="AF208" s="33"/>
      <c r="AG208" s="21"/>
      <c r="AH208" s="33"/>
      <c r="AI208" s="21"/>
      <c r="AJ208" s="33"/>
      <c r="AK208" s="21"/>
      <c r="AL208" s="33"/>
      <c r="AM208" s="21"/>
      <c r="AN208" s="33"/>
      <c r="AO208" s="21"/>
      <c r="AP208" s="33"/>
      <c r="AQ208" s="21"/>
      <c r="AR208" s="154"/>
      <c r="AS208" s="218"/>
      <c r="AT208" s="44"/>
      <c r="AU208" s="142"/>
      <c r="AV208" s="22"/>
      <c r="AW208" s="21"/>
      <c r="AX208" s="48"/>
      <c r="AY208" s="22"/>
      <c r="AZ208" s="6"/>
      <c r="BA208" s="99"/>
      <c r="BB208" s="99"/>
      <c r="BC208" s="99"/>
      <c r="BD208" s="99"/>
      <c r="BE208" s="99"/>
      <c r="BF208" s="99"/>
      <c r="BG208" s="99"/>
      <c r="BH208" s="99"/>
      <c r="BI208" s="99"/>
      <c r="BJ208" s="99"/>
      <c r="BK208" s="99"/>
      <c r="BL208" s="83"/>
      <c r="BM208" s="83"/>
      <c r="BN208" s="83"/>
      <c r="BO208" s="83"/>
      <c r="BX208" s="83"/>
      <c r="CA208" s="193" t="str">
        <f t="shared" si="352"/>
        <v/>
      </c>
      <c r="CB208" s="193" t="str">
        <f t="shared" si="404"/>
        <v/>
      </c>
      <c r="CC208" s="193" t="str">
        <f t="shared" si="354"/>
        <v/>
      </c>
      <c r="CD208" s="193" t="str">
        <f t="shared" si="355"/>
        <v/>
      </c>
      <c r="CE208" s="193" t="str">
        <f t="shared" si="356"/>
        <v/>
      </c>
      <c r="CF208" s="193" t="str">
        <f t="shared" si="357"/>
        <v/>
      </c>
      <c r="CG208" s="194">
        <f t="shared" si="358"/>
        <v>0</v>
      </c>
      <c r="CH208" s="194">
        <f t="shared" si="359"/>
        <v>0</v>
      </c>
      <c r="CI208" s="194">
        <f t="shared" si="360"/>
        <v>0</v>
      </c>
      <c r="CJ208" s="194">
        <f t="shared" si="361"/>
        <v>0</v>
      </c>
      <c r="CK208" s="194">
        <f t="shared" si="362"/>
        <v>0</v>
      </c>
      <c r="CL208" s="86"/>
      <c r="CM208" s="86"/>
      <c r="CN208" s="86"/>
      <c r="CO208" s="86"/>
      <c r="CP208" s="86"/>
      <c r="CQ208" s="86"/>
      <c r="CR208" s="86"/>
      <c r="CS208" s="86"/>
      <c r="CT208" s="86"/>
      <c r="DA208" s="193" t="str">
        <f t="shared" si="363"/>
        <v/>
      </c>
      <c r="DB208" s="193" t="str">
        <f t="shared" si="364"/>
        <v/>
      </c>
      <c r="DC208" s="193" t="str">
        <f t="shared" si="365"/>
        <v/>
      </c>
      <c r="DD208" s="193" t="str">
        <f t="shared" si="366"/>
        <v/>
      </c>
      <c r="DE208" s="193" t="str">
        <f t="shared" si="367"/>
        <v/>
      </c>
      <c r="DF208" s="193" t="str">
        <f t="shared" si="368"/>
        <v/>
      </c>
      <c r="DG208" s="193" t="str">
        <f t="shared" si="369"/>
        <v/>
      </c>
      <c r="DH208" s="193" t="str">
        <f t="shared" si="370"/>
        <v/>
      </c>
      <c r="DI208" s="193" t="str">
        <f t="shared" si="371"/>
        <v/>
      </c>
      <c r="DJ208" s="193" t="str">
        <f t="shared" si="372"/>
        <v/>
      </c>
      <c r="DK208" s="193" t="str">
        <f t="shared" si="373"/>
        <v/>
      </c>
      <c r="DL208" s="193" t="str">
        <f t="shared" si="374"/>
        <v/>
      </c>
      <c r="DM208" s="193" t="str">
        <f t="shared" si="375"/>
        <v/>
      </c>
      <c r="DN208" s="193" t="str">
        <f t="shared" si="376"/>
        <v/>
      </c>
      <c r="DO208" s="193" t="str">
        <f t="shared" si="377"/>
        <v/>
      </c>
      <c r="DP208" s="193" t="str">
        <f t="shared" si="378"/>
        <v/>
      </c>
      <c r="DQ208" s="193" t="str">
        <f t="shared" si="379"/>
        <v/>
      </c>
      <c r="DR208" s="193" t="str">
        <f t="shared" si="380"/>
        <v/>
      </c>
      <c r="DS208" s="193" t="str">
        <f t="shared" si="381"/>
        <v/>
      </c>
      <c r="DT208" s="193" t="str">
        <f t="shared" si="382"/>
        <v/>
      </c>
      <c r="EA208" s="194">
        <f t="shared" si="383"/>
        <v>0</v>
      </c>
      <c r="EB208" s="194">
        <f t="shared" si="384"/>
        <v>0</v>
      </c>
      <c r="EC208" s="194">
        <f t="shared" si="385"/>
        <v>0</v>
      </c>
      <c r="ED208" s="194">
        <f t="shared" si="386"/>
        <v>0</v>
      </c>
      <c r="EE208" s="194">
        <f t="shared" si="387"/>
        <v>0</v>
      </c>
      <c r="EF208" s="194">
        <f t="shared" si="388"/>
        <v>0</v>
      </c>
      <c r="EG208" s="194">
        <f t="shared" si="389"/>
        <v>0</v>
      </c>
      <c r="EH208" s="194">
        <f t="shared" si="390"/>
        <v>0</v>
      </c>
      <c r="EI208" s="194">
        <f t="shared" si="391"/>
        <v>0</v>
      </c>
      <c r="EJ208" s="194">
        <f t="shared" si="392"/>
        <v>0</v>
      </c>
      <c r="EK208" s="194">
        <f t="shared" si="393"/>
        <v>0</v>
      </c>
      <c r="EL208" s="194">
        <f t="shared" si="394"/>
        <v>0</v>
      </c>
      <c r="EM208" s="194">
        <f t="shared" si="395"/>
        <v>0</v>
      </c>
      <c r="EN208" s="194">
        <f t="shared" si="396"/>
        <v>0</v>
      </c>
      <c r="EO208" s="194">
        <f t="shared" si="397"/>
        <v>0</v>
      </c>
      <c r="EP208" s="194">
        <f t="shared" si="398"/>
        <v>0</v>
      </c>
      <c r="EQ208" s="194">
        <f t="shared" si="399"/>
        <v>0</v>
      </c>
      <c r="ER208" s="194">
        <f t="shared" si="400"/>
        <v>0</v>
      </c>
      <c r="ES208" s="194">
        <f t="shared" si="401"/>
        <v>0</v>
      </c>
      <c r="ET208" s="194">
        <f t="shared" si="402"/>
        <v>0</v>
      </c>
      <c r="EU208" s="194">
        <v>0</v>
      </c>
      <c r="EV208" s="86"/>
      <c r="EW208" s="86"/>
    </row>
    <row r="209" spans="1:156" ht="16.149999999999999" customHeight="1" x14ac:dyDescent="0.2">
      <c r="A209" s="348" t="s">
        <v>111</v>
      </c>
      <c r="B209" s="349"/>
      <c r="C209" s="113">
        <f t="shared" si="403"/>
        <v>0</v>
      </c>
      <c r="D209" s="114">
        <f t="shared" si="403"/>
        <v>0</v>
      </c>
      <c r="E209" s="11"/>
      <c r="F209" s="24"/>
      <c r="G209" s="11"/>
      <c r="H209" s="24"/>
      <c r="I209" s="11"/>
      <c r="J209" s="24"/>
      <c r="K209" s="11"/>
      <c r="L209" s="24"/>
      <c r="M209" s="11"/>
      <c r="N209" s="13"/>
      <c r="O209" s="11"/>
      <c r="P209" s="24"/>
      <c r="Q209" s="11"/>
      <c r="R209" s="24"/>
      <c r="S209" s="11"/>
      <c r="T209" s="24"/>
      <c r="U209" s="11"/>
      <c r="V209" s="24"/>
      <c r="W209" s="11"/>
      <c r="X209" s="24"/>
      <c r="Y209" s="11"/>
      <c r="Z209" s="24"/>
      <c r="AA209" s="11"/>
      <c r="AB209" s="24"/>
      <c r="AC209" s="11"/>
      <c r="AD209" s="24"/>
      <c r="AE209" s="11"/>
      <c r="AF209" s="24"/>
      <c r="AG209" s="11"/>
      <c r="AH209" s="24"/>
      <c r="AI209" s="11"/>
      <c r="AJ209" s="24"/>
      <c r="AK209" s="11"/>
      <c r="AL209" s="24"/>
      <c r="AM209" s="11"/>
      <c r="AN209" s="24"/>
      <c r="AO209" s="11"/>
      <c r="AP209" s="24"/>
      <c r="AQ209" s="11"/>
      <c r="AR209" s="158"/>
      <c r="AS209" s="220"/>
      <c r="AT209" s="43"/>
      <c r="AU209" s="149"/>
      <c r="AV209" s="12"/>
      <c r="AW209" s="11"/>
      <c r="AX209" s="14"/>
      <c r="AY209" s="12"/>
      <c r="AZ209" s="6"/>
      <c r="BA209" s="99"/>
      <c r="BB209" s="99"/>
      <c r="BC209" s="99"/>
      <c r="BD209" s="99"/>
      <c r="BE209" s="99"/>
      <c r="BF209" s="99"/>
      <c r="BG209" s="99"/>
      <c r="BH209" s="99"/>
      <c r="BI209" s="99"/>
      <c r="BJ209" s="99"/>
      <c r="BK209" s="99"/>
      <c r="BL209" s="83"/>
      <c r="BM209" s="83"/>
      <c r="BN209" s="83"/>
      <c r="BO209" s="83"/>
      <c r="BX209" s="83"/>
      <c r="CA209" s="193" t="str">
        <f t="shared" si="352"/>
        <v/>
      </c>
      <c r="CB209" s="193" t="str">
        <f t="shared" si="404"/>
        <v/>
      </c>
      <c r="CC209" s="193" t="str">
        <f t="shared" si="354"/>
        <v/>
      </c>
      <c r="CD209" s="193" t="str">
        <f t="shared" si="355"/>
        <v/>
      </c>
      <c r="CE209" s="193" t="str">
        <f t="shared" si="356"/>
        <v/>
      </c>
      <c r="CF209" s="193" t="str">
        <f t="shared" si="357"/>
        <v/>
      </c>
      <c r="CG209" s="194">
        <f t="shared" si="358"/>
        <v>0</v>
      </c>
      <c r="CH209" s="194">
        <f t="shared" si="359"/>
        <v>0</v>
      </c>
      <c r="CI209" s="194">
        <f t="shared" si="360"/>
        <v>0</v>
      </c>
      <c r="CJ209" s="194">
        <f t="shared" si="361"/>
        <v>0</v>
      </c>
      <c r="CK209" s="194">
        <f t="shared" si="362"/>
        <v>0</v>
      </c>
      <c r="CL209" s="86"/>
      <c r="CM209" s="86"/>
      <c r="CN209" s="86"/>
      <c r="CO209" s="86"/>
      <c r="CP209" s="86"/>
      <c r="CQ209" s="86"/>
      <c r="CR209" s="86"/>
      <c r="CS209" s="86"/>
      <c r="CT209" s="86"/>
      <c r="DA209" s="193" t="str">
        <f t="shared" si="363"/>
        <v/>
      </c>
      <c r="DB209" s="193" t="str">
        <f t="shared" si="364"/>
        <v/>
      </c>
      <c r="DC209" s="193" t="str">
        <f t="shared" si="365"/>
        <v/>
      </c>
      <c r="DD209" s="193" t="str">
        <f t="shared" si="366"/>
        <v/>
      </c>
      <c r="DE209" s="193" t="str">
        <f t="shared" si="367"/>
        <v/>
      </c>
      <c r="DF209" s="193" t="str">
        <f t="shared" si="368"/>
        <v/>
      </c>
      <c r="DG209" s="193" t="str">
        <f t="shared" si="369"/>
        <v/>
      </c>
      <c r="DH209" s="193" t="str">
        <f t="shared" si="370"/>
        <v/>
      </c>
      <c r="DI209" s="193" t="str">
        <f t="shared" si="371"/>
        <v/>
      </c>
      <c r="DJ209" s="193" t="str">
        <f t="shared" si="372"/>
        <v/>
      </c>
      <c r="DK209" s="193" t="str">
        <f t="shared" si="373"/>
        <v/>
      </c>
      <c r="DL209" s="193" t="str">
        <f t="shared" si="374"/>
        <v/>
      </c>
      <c r="DM209" s="193" t="str">
        <f t="shared" si="375"/>
        <v/>
      </c>
      <c r="DN209" s="193" t="str">
        <f t="shared" si="376"/>
        <v/>
      </c>
      <c r="DO209" s="193" t="str">
        <f t="shared" si="377"/>
        <v/>
      </c>
      <c r="DP209" s="193" t="str">
        <f t="shared" si="378"/>
        <v/>
      </c>
      <c r="DQ209" s="193" t="str">
        <f t="shared" si="379"/>
        <v/>
      </c>
      <c r="DR209" s="193" t="str">
        <f t="shared" si="380"/>
        <v/>
      </c>
      <c r="DS209" s="193" t="str">
        <f t="shared" si="381"/>
        <v/>
      </c>
      <c r="DT209" s="193" t="str">
        <f t="shared" si="382"/>
        <v/>
      </c>
      <c r="EA209" s="194">
        <f t="shared" si="383"/>
        <v>0</v>
      </c>
      <c r="EB209" s="194">
        <f t="shared" si="384"/>
        <v>0</v>
      </c>
      <c r="EC209" s="194">
        <f t="shared" si="385"/>
        <v>0</v>
      </c>
      <c r="ED209" s="194">
        <f t="shared" si="386"/>
        <v>0</v>
      </c>
      <c r="EE209" s="194">
        <f t="shared" si="387"/>
        <v>0</v>
      </c>
      <c r="EF209" s="194">
        <f t="shared" si="388"/>
        <v>0</v>
      </c>
      <c r="EG209" s="194">
        <f t="shared" si="389"/>
        <v>0</v>
      </c>
      <c r="EH209" s="194">
        <f t="shared" si="390"/>
        <v>0</v>
      </c>
      <c r="EI209" s="194">
        <f t="shared" si="391"/>
        <v>0</v>
      </c>
      <c r="EJ209" s="194">
        <f t="shared" si="392"/>
        <v>0</v>
      </c>
      <c r="EK209" s="194">
        <f t="shared" si="393"/>
        <v>0</v>
      </c>
      <c r="EL209" s="194">
        <f t="shared" si="394"/>
        <v>0</v>
      </c>
      <c r="EM209" s="194">
        <f t="shared" si="395"/>
        <v>0</v>
      </c>
      <c r="EN209" s="194">
        <f t="shared" si="396"/>
        <v>0</v>
      </c>
      <c r="EO209" s="194">
        <f t="shared" si="397"/>
        <v>0</v>
      </c>
      <c r="EP209" s="194">
        <f t="shared" si="398"/>
        <v>0</v>
      </c>
      <c r="EQ209" s="194">
        <f t="shared" si="399"/>
        <v>0</v>
      </c>
      <c r="ER209" s="194">
        <f t="shared" si="400"/>
        <v>0</v>
      </c>
      <c r="ES209" s="194">
        <f t="shared" si="401"/>
        <v>0</v>
      </c>
      <c r="ET209" s="194">
        <f t="shared" si="402"/>
        <v>0</v>
      </c>
      <c r="EU209" s="194">
        <v>0</v>
      </c>
      <c r="EV209" s="86"/>
      <c r="EW209" s="86"/>
    </row>
    <row r="210" spans="1:156" ht="31.9" customHeight="1" x14ac:dyDescent="0.25">
      <c r="A210" s="161" t="s">
        <v>113</v>
      </c>
      <c r="B210" s="162"/>
      <c r="C210" s="162"/>
      <c r="D210" s="162"/>
      <c r="E210" s="162"/>
      <c r="F210" s="162"/>
      <c r="G210" s="16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</row>
    <row r="211" spans="1:156" ht="58.15" customHeight="1" x14ac:dyDescent="0.25">
      <c r="A211" s="274" t="s">
        <v>114</v>
      </c>
      <c r="B211" s="340" t="s">
        <v>115</v>
      </c>
      <c r="C211" s="341"/>
      <c r="D211" s="341" t="s">
        <v>116</v>
      </c>
      <c r="E211" s="341"/>
      <c r="F211" s="350" t="s">
        <v>117</v>
      </c>
      <c r="G211" s="351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</row>
    <row r="212" spans="1:156" ht="16.149999999999999" customHeight="1" x14ac:dyDescent="0.25">
      <c r="A212" s="164" t="s">
        <v>118</v>
      </c>
      <c r="B212" s="342"/>
      <c r="C212" s="326"/>
      <c r="D212" s="326"/>
      <c r="E212" s="326"/>
      <c r="F212" s="326"/>
      <c r="G212" s="327"/>
      <c r="H212" s="165"/>
      <c r="I212" s="16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</row>
    <row r="213" spans="1:156" ht="25.15" customHeight="1" x14ac:dyDescent="0.25">
      <c r="A213" s="164" t="s">
        <v>119</v>
      </c>
      <c r="B213" s="343"/>
      <c r="C213" s="344"/>
      <c r="D213" s="344"/>
      <c r="E213" s="344"/>
      <c r="F213" s="344"/>
      <c r="G213" s="414"/>
      <c r="H213" s="165"/>
      <c r="I213" s="166"/>
      <c r="AR213" s="83"/>
      <c r="AS213" s="83"/>
      <c r="AT213" s="167"/>
      <c r="AU213" s="167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</row>
    <row r="214" spans="1:156" ht="25.15" customHeight="1" x14ac:dyDescent="0.25">
      <c r="A214" s="164" t="s">
        <v>120</v>
      </c>
      <c r="B214" s="343"/>
      <c r="C214" s="344"/>
      <c r="D214" s="344"/>
      <c r="E214" s="344"/>
      <c r="F214" s="415"/>
      <c r="G214" s="416"/>
      <c r="H214" s="165"/>
      <c r="I214" s="166"/>
      <c r="AR214" s="83"/>
      <c r="AS214" s="83"/>
      <c r="AT214" s="167"/>
      <c r="AU214" s="167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CG214" s="86"/>
      <c r="CH214" s="86"/>
      <c r="CI214" s="86"/>
      <c r="CJ214" s="86"/>
      <c r="CK214" s="86"/>
      <c r="CL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</row>
    <row r="215" spans="1:156" ht="16.149999999999999" customHeight="1" x14ac:dyDescent="0.25">
      <c r="A215" s="164" t="s">
        <v>121</v>
      </c>
      <c r="B215" s="338"/>
      <c r="C215" s="339"/>
      <c r="D215" s="339"/>
      <c r="E215" s="339"/>
      <c r="F215" s="339"/>
      <c r="G215" s="417"/>
      <c r="H215" s="165"/>
      <c r="I215" s="166"/>
      <c r="AR215" s="83"/>
      <c r="AS215" s="83"/>
      <c r="AT215" s="167"/>
      <c r="AU215" s="167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CG215" s="86"/>
      <c r="CH215" s="86"/>
      <c r="CI215" s="86"/>
      <c r="CJ215" s="86"/>
      <c r="CK215" s="86"/>
      <c r="CL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</row>
    <row r="216" spans="1:156" s="82" customFormat="1" ht="31.9" customHeight="1" x14ac:dyDescent="0.25">
      <c r="A216" s="130" t="s">
        <v>122</v>
      </c>
      <c r="P216" s="159"/>
      <c r="AL216" s="222"/>
      <c r="AM216" s="222"/>
      <c r="AP216" s="159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V216" s="167"/>
      <c r="BW216" s="167"/>
      <c r="BX216" s="168"/>
      <c r="BY216" s="168"/>
      <c r="BZ216" s="168"/>
      <c r="CA216" s="169"/>
      <c r="CB216" s="169"/>
      <c r="CC216" s="169"/>
      <c r="CD216" s="169"/>
      <c r="CE216" s="169"/>
      <c r="CF216" s="169"/>
      <c r="CG216" s="170"/>
      <c r="CH216" s="170"/>
      <c r="CI216" s="170"/>
      <c r="CJ216" s="170"/>
      <c r="CK216" s="170"/>
      <c r="CL216" s="170"/>
      <c r="CM216" s="169"/>
      <c r="CN216" s="169"/>
      <c r="CO216" s="169"/>
      <c r="CP216" s="169"/>
      <c r="CQ216" s="169"/>
      <c r="CR216" s="169"/>
      <c r="CS216" s="169"/>
      <c r="CT216" s="169"/>
      <c r="CU216" s="169"/>
      <c r="CV216" s="169"/>
      <c r="CW216" s="169"/>
      <c r="CX216" s="169"/>
      <c r="CY216" s="169"/>
      <c r="CZ216" s="169"/>
      <c r="DA216" s="169"/>
      <c r="DB216" s="169"/>
      <c r="DC216" s="169"/>
      <c r="DD216" s="169"/>
      <c r="DE216" s="169"/>
      <c r="DF216" s="169"/>
      <c r="DG216" s="169"/>
      <c r="DH216" s="169"/>
      <c r="DI216" s="169"/>
      <c r="DJ216" s="169"/>
      <c r="DK216" s="169"/>
      <c r="DL216" s="169"/>
      <c r="DM216" s="169"/>
      <c r="DN216" s="169"/>
      <c r="DO216" s="169"/>
      <c r="DP216" s="169"/>
      <c r="DQ216" s="169"/>
      <c r="DR216" s="169"/>
      <c r="DS216" s="169"/>
      <c r="DT216" s="169"/>
      <c r="DU216" s="169"/>
      <c r="DV216" s="169"/>
      <c r="DW216" s="169"/>
      <c r="DX216" s="169"/>
      <c r="DY216" s="169"/>
      <c r="DZ216" s="169"/>
      <c r="EA216" s="170"/>
      <c r="EB216" s="170"/>
      <c r="EC216" s="170"/>
      <c r="ED216" s="170"/>
      <c r="EE216" s="170"/>
      <c r="EF216" s="170"/>
      <c r="EG216" s="170"/>
      <c r="EH216" s="170"/>
      <c r="EI216" s="170"/>
      <c r="EJ216" s="170"/>
      <c r="EK216" s="170"/>
      <c r="EL216" s="170"/>
      <c r="EM216" s="170"/>
      <c r="EN216" s="170"/>
      <c r="EO216" s="170"/>
      <c r="EP216" s="170"/>
      <c r="EQ216" s="170"/>
      <c r="ER216" s="170"/>
      <c r="ES216" s="170"/>
      <c r="ET216" s="170"/>
      <c r="EU216" s="170"/>
      <c r="EV216" s="170"/>
      <c r="EW216" s="170"/>
      <c r="EX216" s="169"/>
      <c r="EY216" s="169"/>
      <c r="EZ216" s="169"/>
    </row>
    <row r="217" spans="1:156" s="82" customFormat="1" ht="25.15" customHeight="1" x14ac:dyDescent="0.25">
      <c r="A217" s="345" t="s">
        <v>62</v>
      </c>
      <c r="B217" s="330" t="s">
        <v>3</v>
      </c>
      <c r="C217" s="330"/>
      <c r="D217" s="330" t="s">
        <v>77</v>
      </c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423"/>
      <c r="AL217" s="429" t="s">
        <v>10</v>
      </c>
      <c r="AM217" s="421"/>
      <c r="AN217" s="364" t="s">
        <v>11</v>
      </c>
      <c r="AO217" s="391"/>
      <c r="AP217" s="418" t="s">
        <v>12</v>
      </c>
      <c r="AQ217" s="418" t="s">
        <v>13</v>
      </c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V217" s="167"/>
      <c r="BW217" s="167"/>
      <c r="BX217" s="167"/>
      <c r="BY217" s="168"/>
      <c r="BZ217" s="168"/>
      <c r="CA217" s="169"/>
      <c r="CB217" s="169"/>
      <c r="CC217" s="169"/>
      <c r="CD217" s="169"/>
      <c r="CE217" s="169"/>
      <c r="CF217" s="169"/>
      <c r="CG217" s="170"/>
      <c r="CH217" s="170"/>
      <c r="CI217" s="170"/>
      <c r="CJ217" s="170"/>
      <c r="CK217" s="170"/>
      <c r="CL217" s="170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70"/>
      <c r="EB217" s="170"/>
      <c r="EC217" s="170"/>
      <c r="ED217" s="170"/>
      <c r="EE217" s="170"/>
      <c r="EF217" s="170"/>
      <c r="EG217" s="170"/>
      <c r="EH217" s="170"/>
      <c r="EI217" s="170"/>
      <c r="EJ217" s="170"/>
      <c r="EK217" s="170"/>
      <c r="EL217" s="170"/>
      <c r="EM217" s="170"/>
      <c r="EN217" s="170"/>
      <c r="EO217" s="170"/>
      <c r="EP217" s="170"/>
      <c r="EQ217" s="170"/>
      <c r="ER217" s="170"/>
      <c r="ES217" s="170"/>
      <c r="ET217" s="170"/>
      <c r="EU217" s="170"/>
      <c r="EV217" s="170"/>
      <c r="EW217" s="170"/>
      <c r="EX217" s="169"/>
      <c r="EY217" s="169"/>
      <c r="EZ217" s="169"/>
    </row>
    <row r="218" spans="1:156" s="82" customFormat="1" ht="16.149999999999999" customHeight="1" x14ac:dyDescent="0.25">
      <c r="A218" s="346"/>
      <c r="B218" s="330"/>
      <c r="C218" s="330"/>
      <c r="D218" s="330" t="s">
        <v>123</v>
      </c>
      <c r="E218" s="330"/>
      <c r="F218" s="330" t="s">
        <v>81</v>
      </c>
      <c r="G218" s="330"/>
      <c r="H218" s="330" t="s">
        <v>82</v>
      </c>
      <c r="I218" s="330"/>
      <c r="J218" s="330" t="s">
        <v>83</v>
      </c>
      <c r="K218" s="330"/>
      <c r="L218" s="330" t="s">
        <v>84</v>
      </c>
      <c r="M218" s="330"/>
      <c r="N218" s="330" t="s">
        <v>85</v>
      </c>
      <c r="O218" s="330"/>
      <c r="P218" s="330" t="s">
        <v>86</v>
      </c>
      <c r="Q218" s="330"/>
      <c r="R218" s="330" t="s">
        <v>87</v>
      </c>
      <c r="S218" s="330"/>
      <c r="T218" s="330" t="s">
        <v>88</v>
      </c>
      <c r="U218" s="330"/>
      <c r="V218" s="330" t="s">
        <v>89</v>
      </c>
      <c r="W218" s="330"/>
      <c r="X218" s="330" t="s">
        <v>90</v>
      </c>
      <c r="Y218" s="330"/>
      <c r="Z218" s="330" t="s">
        <v>91</v>
      </c>
      <c r="AA218" s="330"/>
      <c r="AB218" s="330" t="s">
        <v>92</v>
      </c>
      <c r="AC218" s="330"/>
      <c r="AD218" s="330" t="s">
        <v>93</v>
      </c>
      <c r="AE218" s="330"/>
      <c r="AF218" s="330" t="s">
        <v>94</v>
      </c>
      <c r="AG218" s="330"/>
      <c r="AH218" s="330" t="s">
        <v>95</v>
      </c>
      <c r="AI218" s="330"/>
      <c r="AJ218" s="330" t="s">
        <v>96</v>
      </c>
      <c r="AK218" s="423"/>
      <c r="AL218" s="428" t="s">
        <v>1</v>
      </c>
      <c r="AM218" s="420" t="s">
        <v>2</v>
      </c>
      <c r="AN218" s="392" t="s">
        <v>35</v>
      </c>
      <c r="AO218" s="389" t="s">
        <v>36</v>
      </c>
      <c r="AP218" s="418"/>
      <c r="AQ218" s="418"/>
      <c r="AR218" s="106"/>
      <c r="AS218" s="106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V218" s="167"/>
      <c r="BW218" s="167"/>
      <c r="BX218" s="167"/>
      <c r="BY218" s="168"/>
      <c r="BZ218" s="168"/>
      <c r="CA218" s="169"/>
      <c r="CB218" s="169"/>
      <c r="CC218" s="169"/>
      <c r="CD218" s="169"/>
      <c r="CE218" s="169"/>
      <c r="CF218" s="169"/>
      <c r="CG218" s="170"/>
      <c r="CH218" s="170"/>
      <c r="CI218" s="170"/>
      <c r="CJ218" s="170"/>
      <c r="CK218" s="170"/>
      <c r="CL218" s="170"/>
      <c r="CM218" s="169"/>
      <c r="CN218" s="169"/>
      <c r="CO218" s="169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70"/>
      <c r="EB218" s="170"/>
      <c r="EC218" s="170"/>
      <c r="ED218" s="170"/>
      <c r="EE218" s="170"/>
      <c r="EF218" s="170"/>
      <c r="EG218" s="170"/>
      <c r="EH218" s="170"/>
      <c r="EI218" s="170"/>
      <c r="EJ218" s="170"/>
      <c r="EK218" s="170"/>
      <c r="EL218" s="170"/>
      <c r="EM218" s="170"/>
      <c r="EN218" s="170"/>
      <c r="EO218" s="170"/>
      <c r="EP218" s="170"/>
      <c r="EQ218" s="170"/>
      <c r="ER218" s="170"/>
      <c r="ES218" s="170"/>
      <c r="ET218" s="170"/>
      <c r="EU218" s="170"/>
      <c r="EV218" s="170"/>
      <c r="EW218" s="170"/>
      <c r="EX218" s="169"/>
      <c r="EY218" s="169"/>
      <c r="EZ218" s="169"/>
    </row>
    <row r="219" spans="1:156" s="82" customFormat="1" ht="16.149999999999999" customHeight="1" x14ac:dyDescent="0.25">
      <c r="A219" s="347"/>
      <c r="B219" s="172" t="s">
        <v>33</v>
      </c>
      <c r="C219" s="276" t="s">
        <v>34</v>
      </c>
      <c r="D219" s="268" t="s">
        <v>33</v>
      </c>
      <c r="E219" s="277" t="s">
        <v>34</v>
      </c>
      <c r="F219" s="268" t="s">
        <v>33</v>
      </c>
      <c r="G219" s="277" t="s">
        <v>34</v>
      </c>
      <c r="H219" s="268" t="s">
        <v>33</v>
      </c>
      <c r="I219" s="277" t="s">
        <v>34</v>
      </c>
      <c r="J219" s="268" t="s">
        <v>33</v>
      </c>
      <c r="K219" s="277" t="s">
        <v>34</v>
      </c>
      <c r="L219" s="268" t="s">
        <v>33</v>
      </c>
      <c r="M219" s="277" t="s">
        <v>34</v>
      </c>
      <c r="N219" s="268" t="s">
        <v>33</v>
      </c>
      <c r="O219" s="277" t="s">
        <v>34</v>
      </c>
      <c r="P219" s="268" t="s">
        <v>33</v>
      </c>
      <c r="Q219" s="277" t="s">
        <v>34</v>
      </c>
      <c r="R219" s="268" t="s">
        <v>33</v>
      </c>
      <c r="S219" s="277" t="s">
        <v>34</v>
      </c>
      <c r="T219" s="268" t="s">
        <v>33</v>
      </c>
      <c r="U219" s="277" t="s">
        <v>34</v>
      </c>
      <c r="V219" s="268" t="s">
        <v>33</v>
      </c>
      <c r="W219" s="277" t="s">
        <v>34</v>
      </c>
      <c r="X219" s="268" t="s">
        <v>33</v>
      </c>
      <c r="Y219" s="277" t="s">
        <v>34</v>
      </c>
      <c r="Z219" s="268" t="s">
        <v>33</v>
      </c>
      <c r="AA219" s="277" t="s">
        <v>34</v>
      </c>
      <c r="AB219" s="268" t="s">
        <v>33</v>
      </c>
      <c r="AC219" s="277" t="s">
        <v>34</v>
      </c>
      <c r="AD219" s="268" t="s">
        <v>33</v>
      </c>
      <c r="AE219" s="277" t="s">
        <v>34</v>
      </c>
      <c r="AF219" s="268" t="s">
        <v>33</v>
      </c>
      <c r="AG219" s="277" t="s">
        <v>34</v>
      </c>
      <c r="AH219" s="268" t="s">
        <v>33</v>
      </c>
      <c r="AI219" s="277" t="s">
        <v>34</v>
      </c>
      <c r="AJ219" s="268" t="s">
        <v>33</v>
      </c>
      <c r="AK219" s="269" t="s">
        <v>34</v>
      </c>
      <c r="AL219" s="428"/>
      <c r="AM219" s="420"/>
      <c r="AN219" s="393"/>
      <c r="AO219" s="381"/>
      <c r="AP219" s="418"/>
      <c r="AQ219" s="418"/>
      <c r="AR219" s="106"/>
      <c r="AS219" s="106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V219" s="167"/>
      <c r="BW219" s="167"/>
      <c r="BX219" s="167"/>
      <c r="BY219" s="168"/>
      <c r="BZ219" s="168"/>
      <c r="CA219" s="169"/>
      <c r="CB219" s="169"/>
      <c r="CC219" s="169"/>
      <c r="CD219" s="169"/>
      <c r="CE219" s="169"/>
      <c r="CF219" s="169"/>
      <c r="CG219" s="170"/>
      <c r="CH219" s="170"/>
      <c r="CI219" s="170"/>
      <c r="CJ219" s="170"/>
      <c r="CK219" s="170"/>
      <c r="CL219" s="170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70"/>
      <c r="EB219" s="170"/>
      <c r="EC219" s="170"/>
      <c r="ED219" s="170"/>
      <c r="EE219" s="170"/>
      <c r="EF219" s="170"/>
      <c r="EG219" s="170"/>
      <c r="EH219" s="170"/>
      <c r="EI219" s="170"/>
      <c r="EJ219" s="170"/>
      <c r="EK219" s="170"/>
      <c r="EL219" s="170"/>
      <c r="EM219" s="170"/>
      <c r="EN219" s="170"/>
      <c r="EO219" s="170"/>
      <c r="EP219" s="170"/>
      <c r="EQ219" s="170"/>
      <c r="ER219" s="170"/>
      <c r="ES219" s="170"/>
      <c r="ET219" s="170"/>
      <c r="EU219" s="170"/>
      <c r="EV219" s="170"/>
      <c r="EW219" s="170"/>
      <c r="EX219" s="169"/>
      <c r="EY219" s="169"/>
      <c r="EZ219" s="169"/>
    </row>
    <row r="220" spans="1:156" s="82" customFormat="1" ht="16.149999999999999" customHeight="1" x14ac:dyDescent="0.25">
      <c r="A220" s="271" t="s">
        <v>124</v>
      </c>
      <c r="B220" s="96">
        <f t="shared" ref="B220:C226" si="405">SUM(D220+F220+H220+J220+L220+N220+P220+R220+T220+V220+X220+Z220+AB220+AD220+AF220+AH220+AJ220)</f>
        <v>0</v>
      </c>
      <c r="C220" s="97">
        <f t="shared" si="405"/>
        <v>0</v>
      </c>
      <c r="D220" s="9"/>
      <c r="E220" s="10"/>
      <c r="F220" s="7"/>
      <c r="G220" s="10"/>
      <c r="H220" s="7"/>
      <c r="I220" s="10"/>
      <c r="J220" s="7"/>
      <c r="K220" s="10"/>
      <c r="L220" s="7"/>
      <c r="M220" s="10"/>
      <c r="N220" s="7"/>
      <c r="O220" s="10"/>
      <c r="P220" s="7"/>
      <c r="Q220" s="10"/>
      <c r="R220" s="7"/>
      <c r="S220" s="10"/>
      <c r="T220" s="7"/>
      <c r="U220" s="10"/>
      <c r="V220" s="7"/>
      <c r="W220" s="10"/>
      <c r="X220" s="7"/>
      <c r="Y220" s="10"/>
      <c r="Z220" s="7"/>
      <c r="AA220" s="10"/>
      <c r="AB220" s="7"/>
      <c r="AC220" s="10"/>
      <c r="AD220" s="7"/>
      <c r="AE220" s="10"/>
      <c r="AF220" s="7"/>
      <c r="AG220" s="10"/>
      <c r="AH220" s="7"/>
      <c r="AI220" s="10"/>
      <c r="AJ220" s="7"/>
      <c r="AK220" s="27"/>
      <c r="AL220" s="9"/>
      <c r="AM220" s="224"/>
      <c r="AN220" s="4"/>
      <c r="AO220" s="18"/>
      <c r="AP220" s="7"/>
      <c r="AQ220" s="19"/>
      <c r="AR220" s="6"/>
      <c r="AS220" s="99"/>
      <c r="AT220" s="177"/>
      <c r="AU220" s="177"/>
      <c r="AV220" s="99"/>
      <c r="AW220" s="99"/>
      <c r="AX220" s="99"/>
      <c r="AY220" s="99"/>
      <c r="AZ220" s="99"/>
      <c r="BA220" s="99"/>
      <c r="BB220" s="99"/>
      <c r="BC220" s="99"/>
      <c r="BD220" s="167"/>
      <c r="BE220" s="167"/>
      <c r="BF220" s="167"/>
      <c r="BG220" s="167"/>
      <c r="BV220" s="167"/>
      <c r="BW220" s="167"/>
      <c r="BX220" s="167"/>
      <c r="BY220" s="168"/>
      <c r="BZ220" s="168"/>
      <c r="CA220" s="225" t="str">
        <f t="shared" ref="CA220:CA226" si="406">IF(B220&lt;   C220,"* El total de Reactivos NO DEBE ser superior al total de Procesados. ","")</f>
        <v/>
      </c>
      <c r="CB220" s="225" t="str">
        <f t="shared" ref="CB220:CB226" si="407">IF(B220&lt;&gt; AL220+ AM220,"* La suma de las columnas Sexo DEBE SER IGUAL a los Procesados. ","")</f>
        <v/>
      </c>
      <c r="CC220" s="225" t="str">
        <f t="shared" ref="CC220:CC226" si="408">IF(B220&lt;  AN220+ AO220,"* La suma de las columna Trans NO DEBE ser superior al total de Procesados. ","")</f>
        <v/>
      </c>
      <c r="CD220" s="225" t="str">
        <f t="shared" ref="CD220:CD226" si="409">IF(B220&lt;  AP220,"* La columna Pueblos Originarios NO DEBE ser superior al total de Procesados. ","")</f>
        <v/>
      </c>
      <c r="CE220" s="225" t="str">
        <f t="shared" ref="CE220:CE226" si="410">IF(B220&lt;  AQ220,"* La columna Migrantes NO DEBE ser superior al total de Procesados. ","")</f>
        <v/>
      </c>
      <c r="CF220" s="169"/>
      <c r="CG220" s="226">
        <f t="shared" ref="CG220:CG226" si="411">IF(B220&lt;   C220,1,0)</f>
        <v>0</v>
      </c>
      <c r="CH220" s="226">
        <f t="shared" ref="CH220:CH226" si="412">IF(B220&lt;&gt; AL220+AM220,1,0)</f>
        <v>0</v>
      </c>
      <c r="CI220" s="226">
        <f t="shared" ref="CI220:CI226" si="413">IF(B220&lt;  AN220+AO220,1,0)</f>
        <v>0</v>
      </c>
      <c r="CJ220" s="226">
        <f t="shared" ref="CJ220:CJ226" si="414">IF(B220&lt;  AP220,1,0)</f>
        <v>0</v>
      </c>
      <c r="CK220" s="226">
        <f t="shared" ref="CK220:CK226" si="415">IF(B220&lt;  AQ220,1,0)</f>
        <v>0</v>
      </c>
      <c r="CL220" s="170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225" t="str">
        <f t="shared" ref="DA220:DA226" si="416">IF(D220&lt;E220,"* Los exámenes Reactivos de 0 a 4 años años NO DEBEN ser mayor a los Exámenes Procesados de la misma edad. ","")</f>
        <v/>
      </c>
      <c r="DB220" s="225" t="str">
        <f t="shared" ref="DB220:DB226" si="417">IF(F220&lt;G220,"* Los exámenes Reactivos de 5 a 9 años años NO DEBEN ser mayor a los Exámenes Procesados de la misma edad. ","")</f>
        <v/>
      </c>
      <c r="DC220" s="225" t="str">
        <f t="shared" ref="DC220:DC226" si="418">IF(H220&lt;I220,"* Los exámenes Reactivos de 10 a 14 años años NO DEBEN ser mayor a los Exámenes Procesados de la misma edad. ","")</f>
        <v/>
      </c>
      <c r="DD220" s="225" t="str">
        <f t="shared" ref="DD220:DD226" si="419">IF(J220&lt;K220,"* Los exámenes Reactivos de 15 a 19 años años NO DEBEN ser mayor a los Exámenes Procesados de la misma edad. ","")</f>
        <v/>
      </c>
      <c r="DE220" s="225" t="str">
        <f t="shared" ref="DE220:DE226" si="420">IF(L220&lt;M220,"* Los exámenes Reactivos de 20 a 24 años años NO DEBEN ser mayor a los Exámenes Procesados de la misma edad. ","")</f>
        <v/>
      </c>
      <c r="DF220" s="225" t="str">
        <f t="shared" ref="DF220:DF226" si="421">IF(N220&lt;O220,"* Los exámenes Reactivos de 25 a 29 años años NO DEBEN ser mayor a los Exámenes Procesados de la misma edad. ","")</f>
        <v/>
      </c>
      <c r="DG220" s="225" t="str">
        <f t="shared" ref="DG220:DG226" si="422">IF(P220&lt;Q220,"* Los exámenes Reactivos de 30 a 34 años años NO DEBEN ser mayor a los Exámenes Procesados de la misma edad. ","")</f>
        <v/>
      </c>
      <c r="DH220" s="225" t="str">
        <f t="shared" ref="DH220:DH226" si="423">IF(R220&lt;S220,"* Los exámenes Reactivos de 35 a 39 años años NO DEBEN ser mayor a los Exámenes Procesados de la misma edad. ","")</f>
        <v/>
      </c>
      <c r="DI220" s="225" t="str">
        <f t="shared" ref="DI220:DI226" si="424">IF(T220&lt;U220,"* Los exámenes Reactivos de 40 a 44 años años NO DEBEN ser mayor a los Exámenes Procesados de la misma edad. ","")</f>
        <v/>
      </c>
      <c r="DJ220" s="225" t="str">
        <f t="shared" ref="DJ220:DJ226" si="425">IF(V220&lt;W220,"* Los exámenes Reactivos de 45 a 49 años años NO DEBEN ser mayor a los Exámenes Procesados de la misma edad. ","")</f>
        <v/>
      </c>
      <c r="DK220" s="225" t="str">
        <f t="shared" ref="DK220:DK226" si="426">IF(X220&lt;Y220,"* Los exámenes Reactivos de 50 a 54 años años NO DEBEN ser mayor a los Exámenes Procesados de la misma edad. ","")</f>
        <v/>
      </c>
      <c r="DL220" s="225" t="str">
        <f t="shared" ref="DL220:DL226" si="427">IF(AF220&lt;AG220,"* Los exámenes Reactivos de 70 a 74 años años NO DEBEN ser mayor a los Exámenes Procesados de la misma edad. ","")</f>
        <v/>
      </c>
      <c r="DM220" s="225" t="str">
        <f t="shared" ref="DM220:DM226" si="428">IF(AH220&lt;AI220,"* Los exámenes Reactivos de 75 a 79 años años NO DEBEN ser mayor a los Exámenes Procesados de la misma edad. ","")</f>
        <v/>
      </c>
      <c r="DN220" s="225" t="str">
        <f t="shared" ref="DN220:DN226" si="429">IF(AJ220&lt;AK220,"* Los exámenes Reactivos de 80 y más años años NO DEBEN ser mayor a los Exámenes Procesados de la misma edad. ","")</f>
        <v/>
      </c>
      <c r="DO220" s="169"/>
      <c r="DP220" s="169"/>
      <c r="DQ220" s="169"/>
      <c r="DR220" s="225"/>
      <c r="DS220" s="169"/>
      <c r="DT220" s="169"/>
      <c r="DU220" s="169"/>
      <c r="DV220" s="169"/>
      <c r="DW220" s="169"/>
      <c r="DX220" s="169"/>
      <c r="DY220" s="169"/>
      <c r="DZ220" s="169"/>
      <c r="EA220" s="226">
        <f t="shared" ref="EA220:EA226" si="430">IF(D220&lt;E220,1,0)</f>
        <v>0</v>
      </c>
      <c r="EB220" s="226">
        <f t="shared" ref="EB220:EB226" si="431">IF(F220&lt;G220,1,0)</f>
        <v>0</v>
      </c>
      <c r="EC220" s="226">
        <f t="shared" ref="EC220:EC226" si="432">IF(H220&lt;I220,1,0)</f>
        <v>0</v>
      </c>
      <c r="ED220" s="226">
        <f t="shared" ref="ED220:ED226" si="433">IF(J220&lt;K220,1,0)</f>
        <v>0</v>
      </c>
      <c r="EE220" s="226">
        <f t="shared" ref="EE220:EE226" si="434">IF(L220&lt;M220,1,0)</f>
        <v>0</v>
      </c>
      <c r="EF220" s="226">
        <f t="shared" ref="EF220:EF226" si="435">IF(N220&lt;O220,1,0)</f>
        <v>0</v>
      </c>
      <c r="EG220" s="226">
        <f t="shared" ref="EG220:EG226" si="436">IF(P220&lt;Q220,1,0)</f>
        <v>0</v>
      </c>
      <c r="EH220" s="226">
        <f t="shared" ref="EH220:EH226" si="437">IF(R220&lt;S220,1,0)</f>
        <v>0</v>
      </c>
      <c r="EI220" s="226">
        <f t="shared" ref="EI220:EI226" si="438">IF(T220&lt;U220,1,0)</f>
        <v>0</v>
      </c>
      <c r="EJ220" s="226">
        <f t="shared" ref="EJ220:EJ226" si="439">IF(V220&lt;W220,1,0)</f>
        <v>0</v>
      </c>
      <c r="EK220" s="226">
        <f t="shared" ref="EK220:EK226" si="440">IF(X220&lt;Y220,1,0)</f>
        <v>0</v>
      </c>
      <c r="EL220" s="226">
        <f t="shared" ref="EL220:EL226" si="441">IF(AF220&lt;AG220,1,0)</f>
        <v>0</v>
      </c>
      <c r="EM220" s="226">
        <f t="shared" ref="EM220:EM226" si="442">IF(AH220&lt;AI220,1,0)</f>
        <v>0</v>
      </c>
      <c r="EN220" s="226">
        <f t="shared" ref="EN220:EN226" si="443">IF(AJ220&lt;AK220,1,0)</f>
        <v>0</v>
      </c>
      <c r="EO220" s="170"/>
      <c r="EP220" s="170"/>
      <c r="EQ220" s="170"/>
      <c r="ER220" s="226">
        <v>0</v>
      </c>
      <c r="ES220" s="170"/>
      <c r="ET220" s="170"/>
      <c r="EU220" s="170"/>
      <c r="EV220" s="170"/>
      <c r="EW220" s="170"/>
      <c r="EX220" s="169"/>
      <c r="EY220" s="169"/>
      <c r="EZ220" s="169"/>
    </row>
    <row r="221" spans="1:156" s="82" customFormat="1" ht="16.149999999999999" customHeight="1" x14ac:dyDescent="0.25">
      <c r="A221" s="271" t="s">
        <v>125</v>
      </c>
      <c r="B221" s="100">
        <f t="shared" si="405"/>
        <v>0</v>
      </c>
      <c r="C221" s="40">
        <f t="shared" si="405"/>
        <v>0</v>
      </c>
      <c r="D221" s="9"/>
      <c r="E221" s="10"/>
      <c r="F221" s="7"/>
      <c r="G221" s="10"/>
      <c r="H221" s="7"/>
      <c r="I221" s="10"/>
      <c r="J221" s="7"/>
      <c r="K221" s="10"/>
      <c r="L221" s="7"/>
      <c r="M221" s="10"/>
      <c r="N221" s="7"/>
      <c r="O221" s="10"/>
      <c r="P221" s="7"/>
      <c r="Q221" s="10"/>
      <c r="R221" s="7"/>
      <c r="S221" s="10"/>
      <c r="T221" s="7"/>
      <c r="U221" s="10"/>
      <c r="V221" s="7"/>
      <c r="W221" s="10"/>
      <c r="X221" s="7"/>
      <c r="Y221" s="10"/>
      <c r="Z221" s="7"/>
      <c r="AA221" s="10"/>
      <c r="AB221" s="7"/>
      <c r="AC221" s="10"/>
      <c r="AD221" s="7"/>
      <c r="AE221" s="10"/>
      <c r="AF221" s="7"/>
      <c r="AG221" s="10"/>
      <c r="AH221" s="7"/>
      <c r="AI221" s="10"/>
      <c r="AJ221" s="7"/>
      <c r="AK221" s="27"/>
      <c r="AL221" s="9"/>
      <c r="AM221" s="27"/>
      <c r="AN221" s="9"/>
      <c r="AO221" s="18"/>
      <c r="AP221" s="7"/>
      <c r="AQ221" s="19"/>
      <c r="AR221" s="6"/>
      <c r="AS221" s="99"/>
      <c r="AT221" s="177"/>
      <c r="AU221" s="177"/>
      <c r="AV221" s="99"/>
      <c r="AW221" s="99"/>
      <c r="AX221" s="99"/>
      <c r="AY221" s="99"/>
      <c r="AZ221" s="99"/>
      <c r="BA221" s="99"/>
      <c r="BB221" s="99"/>
      <c r="BC221" s="99"/>
      <c r="BD221" s="167"/>
      <c r="BE221" s="167"/>
      <c r="BF221" s="167"/>
      <c r="BG221" s="167"/>
      <c r="BV221" s="167"/>
      <c r="BW221" s="167"/>
      <c r="BX221" s="167"/>
      <c r="BY221" s="168"/>
      <c r="BZ221" s="168"/>
      <c r="CA221" s="225" t="str">
        <f t="shared" si="406"/>
        <v/>
      </c>
      <c r="CB221" s="225" t="str">
        <f t="shared" si="407"/>
        <v/>
      </c>
      <c r="CC221" s="225" t="str">
        <f t="shared" si="408"/>
        <v/>
      </c>
      <c r="CD221" s="225" t="str">
        <f t="shared" si="409"/>
        <v/>
      </c>
      <c r="CE221" s="225" t="str">
        <f t="shared" si="410"/>
        <v/>
      </c>
      <c r="CF221" s="169"/>
      <c r="CG221" s="226">
        <f t="shared" si="411"/>
        <v>0</v>
      </c>
      <c r="CH221" s="226">
        <f t="shared" si="412"/>
        <v>0</v>
      </c>
      <c r="CI221" s="226">
        <f t="shared" si="413"/>
        <v>0</v>
      </c>
      <c r="CJ221" s="226">
        <f t="shared" si="414"/>
        <v>0</v>
      </c>
      <c r="CK221" s="226">
        <f t="shared" si="415"/>
        <v>0</v>
      </c>
      <c r="CL221" s="170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225" t="str">
        <f t="shared" si="416"/>
        <v/>
      </c>
      <c r="DB221" s="225" t="str">
        <f t="shared" si="417"/>
        <v/>
      </c>
      <c r="DC221" s="225" t="str">
        <f t="shared" si="418"/>
        <v/>
      </c>
      <c r="DD221" s="225" t="str">
        <f t="shared" si="419"/>
        <v/>
      </c>
      <c r="DE221" s="225" t="str">
        <f t="shared" si="420"/>
        <v/>
      </c>
      <c r="DF221" s="225" t="str">
        <f t="shared" si="421"/>
        <v/>
      </c>
      <c r="DG221" s="225" t="str">
        <f t="shared" si="422"/>
        <v/>
      </c>
      <c r="DH221" s="225" t="str">
        <f t="shared" si="423"/>
        <v/>
      </c>
      <c r="DI221" s="225" t="str">
        <f t="shared" si="424"/>
        <v/>
      </c>
      <c r="DJ221" s="225" t="str">
        <f t="shared" si="425"/>
        <v/>
      </c>
      <c r="DK221" s="225" t="str">
        <f t="shared" si="426"/>
        <v/>
      </c>
      <c r="DL221" s="225" t="str">
        <f t="shared" si="427"/>
        <v/>
      </c>
      <c r="DM221" s="225" t="str">
        <f t="shared" si="428"/>
        <v/>
      </c>
      <c r="DN221" s="225" t="str">
        <f t="shared" si="429"/>
        <v/>
      </c>
      <c r="DO221" s="169"/>
      <c r="DP221" s="169"/>
      <c r="DQ221" s="169"/>
      <c r="DR221" s="225"/>
      <c r="DS221" s="169"/>
      <c r="DT221" s="169"/>
      <c r="DU221" s="169"/>
      <c r="DV221" s="169"/>
      <c r="DW221" s="169"/>
      <c r="DX221" s="169"/>
      <c r="DY221" s="169"/>
      <c r="DZ221" s="169"/>
      <c r="EA221" s="226">
        <f t="shared" si="430"/>
        <v>0</v>
      </c>
      <c r="EB221" s="226">
        <f t="shared" si="431"/>
        <v>0</v>
      </c>
      <c r="EC221" s="226">
        <f t="shared" si="432"/>
        <v>0</v>
      </c>
      <c r="ED221" s="226">
        <f t="shared" si="433"/>
        <v>0</v>
      </c>
      <c r="EE221" s="226">
        <f t="shared" si="434"/>
        <v>0</v>
      </c>
      <c r="EF221" s="226">
        <f t="shared" si="435"/>
        <v>0</v>
      </c>
      <c r="EG221" s="226">
        <f t="shared" si="436"/>
        <v>0</v>
      </c>
      <c r="EH221" s="226">
        <f t="shared" si="437"/>
        <v>0</v>
      </c>
      <c r="EI221" s="226">
        <f t="shared" si="438"/>
        <v>0</v>
      </c>
      <c r="EJ221" s="226">
        <f t="shared" si="439"/>
        <v>0</v>
      </c>
      <c r="EK221" s="226">
        <f t="shared" si="440"/>
        <v>0</v>
      </c>
      <c r="EL221" s="226">
        <f t="shared" si="441"/>
        <v>0</v>
      </c>
      <c r="EM221" s="226">
        <f t="shared" si="442"/>
        <v>0</v>
      </c>
      <c r="EN221" s="226">
        <f t="shared" si="443"/>
        <v>0</v>
      </c>
      <c r="EO221" s="170"/>
      <c r="EP221" s="170"/>
      <c r="EQ221" s="170"/>
      <c r="ER221" s="226">
        <v>0</v>
      </c>
      <c r="ES221" s="170"/>
      <c r="ET221" s="170"/>
      <c r="EU221" s="170"/>
      <c r="EV221" s="170"/>
      <c r="EW221" s="170"/>
      <c r="EX221" s="169"/>
      <c r="EY221" s="169"/>
      <c r="EZ221" s="169"/>
    </row>
    <row r="222" spans="1:156" s="82" customFormat="1" ht="16.149999999999999" customHeight="1" x14ac:dyDescent="0.25">
      <c r="A222" s="271" t="s">
        <v>126</v>
      </c>
      <c r="B222" s="100">
        <f t="shared" si="405"/>
        <v>0</v>
      </c>
      <c r="C222" s="40">
        <f t="shared" si="405"/>
        <v>0</v>
      </c>
      <c r="D222" s="9"/>
      <c r="E222" s="10"/>
      <c r="F222" s="7"/>
      <c r="G222" s="10"/>
      <c r="H222" s="7"/>
      <c r="I222" s="10"/>
      <c r="J222" s="7"/>
      <c r="K222" s="10"/>
      <c r="L222" s="7"/>
      <c r="M222" s="10"/>
      <c r="N222" s="7"/>
      <c r="O222" s="10"/>
      <c r="P222" s="7"/>
      <c r="Q222" s="10"/>
      <c r="R222" s="7"/>
      <c r="S222" s="10"/>
      <c r="T222" s="7"/>
      <c r="U222" s="10"/>
      <c r="V222" s="7"/>
      <c r="W222" s="10"/>
      <c r="X222" s="7"/>
      <c r="Y222" s="10"/>
      <c r="Z222" s="7"/>
      <c r="AA222" s="10"/>
      <c r="AB222" s="7"/>
      <c r="AC222" s="10"/>
      <c r="AD222" s="7"/>
      <c r="AE222" s="10"/>
      <c r="AF222" s="7"/>
      <c r="AG222" s="10"/>
      <c r="AH222" s="7"/>
      <c r="AI222" s="10"/>
      <c r="AJ222" s="7"/>
      <c r="AK222" s="27"/>
      <c r="AL222" s="9"/>
      <c r="AM222" s="27"/>
      <c r="AN222" s="9"/>
      <c r="AO222" s="18"/>
      <c r="AP222" s="7"/>
      <c r="AQ222" s="19"/>
      <c r="AR222" s="6"/>
      <c r="AS222" s="99"/>
      <c r="AT222" s="177"/>
      <c r="AU222" s="177"/>
      <c r="AV222" s="99"/>
      <c r="AW222" s="99"/>
      <c r="AX222" s="99"/>
      <c r="AY222" s="99"/>
      <c r="AZ222" s="99"/>
      <c r="BA222" s="99"/>
      <c r="BB222" s="99"/>
      <c r="BC222" s="99"/>
      <c r="BD222" s="167"/>
      <c r="BE222" s="167"/>
      <c r="BF222" s="167"/>
      <c r="BG222" s="167"/>
      <c r="BV222" s="167"/>
      <c r="BW222" s="167"/>
      <c r="BX222" s="167"/>
      <c r="BY222" s="168"/>
      <c r="BZ222" s="168"/>
      <c r="CA222" s="225" t="str">
        <f t="shared" si="406"/>
        <v/>
      </c>
      <c r="CB222" s="225" t="str">
        <f t="shared" si="407"/>
        <v/>
      </c>
      <c r="CC222" s="225" t="str">
        <f t="shared" si="408"/>
        <v/>
      </c>
      <c r="CD222" s="225" t="str">
        <f t="shared" si="409"/>
        <v/>
      </c>
      <c r="CE222" s="225" t="str">
        <f t="shared" si="410"/>
        <v/>
      </c>
      <c r="CF222" s="169"/>
      <c r="CG222" s="226">
        <f t="shared" si="411"/>
        <v>0</v>
      </c>
      <c r="CH222" s="226">
        <f t="shared" si="412"/>
        <v>0</v>
      </c>
      <c r="CI222" s="226">
        <f t="shared" si="413"/>
        <v>0</v>
      </c>
      <c r="CJ222" s="226">
        <f t="shared" si="414"/>
        <v>0</v>
      </c>
      <c r="CK222" s="226">
        <f t="shared" si="415"/>
        <v>0</v>
      </c>
      <c r="CL222" s="170"/>
      <c r="CM222" s="169"/>
      <c r="CN222" s="169"/>
      <c r="CO222" s="169"/>
      <c r="CP222" s="169"/>
      <c r="CQ222" s="169"/>
      <c r="CR222" s="169"/>
      <c r="CS222" s="169"/>
      <c r="CT222" s="169"/>
      <c r="CU222" s="169"/>
      <c r="CV222" s="169"/>
      <c r="CW222" s="169"/>
      <c r="CX222" s="169"/>
      <c r="CY222" s="169"/>
      <c r="CZ222" s="169"/>
      <c r="DA222" s="225" t="str">
        <f t="shared" si="416"/>
        <v/>
      </c>
      <c r="DB222" s="225" t="str">
        <f t="shared" si="417"/>
        <v/>
      </c>
      <c r="DC222" s="225" t="str">
        <f t="shared" si="418"/>
        <v/>
      </c>
      <c r="DD222" s="225" t="str">
        <f t="shared" si="419"/>
        <v/>
      </c>
      <c r="DE222" s="225" t="str">
        <f t="shared" si="420"/>
        <v/>
      </c>
      <c r="DF222" s="225" t="str">
        <f t="shared" si="421"/>
        <v/>
      </c>
      <c r="DG222" s="225" t="str">
        <f t="shared" si="422"/>
        <v/>
      </c>
      <c r="DH222" s="225" t="str">
        <f t="shared" si="423"/>
        <v/>
      </c>
      <c r="DI222" s="225" t="str">
        <f t="shared" si="424"/>
        <v/>
      </c>
      <c r="DJ222" s="225" t="str">
        <f t="shared" si="425"/>
        <v/>
      </c>
      <c r="DK222" s="225" t="str">
        <f t="shared" si="426"/>
        <v/>
      </c>
      <c r="DL222" s="225" t="str">
        <f t="shared" si="427"/>
        <v/>
      </c>
      <c r="DM222" s="225" t="str">
        <f t="shared" si="428"/>
        <v/>
      </c>
      <c r="DN222" s="225" t="str">
        <f t="shared" si="429"/>
        <v/>
      </c>
      <c r="DO222" s="169"/>
      <c r="DP222" s="169"/>
      <c r="DQ222" s="169"/>
      <c r="DR222" s="225"/>
      <c r="DS222" s="169"/>
      <c r="DT222" s="169"/>
      <c r="DU222" s="169"/>
      <c r="DV222" s="169"/>
      <c r="DW222" s="169"/>
      <c r="DX222" s="169"/>
      <c r="DY222" s="169"/>
      <c r="DZ222" s="169"/>
      <c r="EA222" s="226">
        <f t="shared" si="430"/>
        <v>0</v>
      </c>
      <c r="EB222" s="226">
        <f t="shared" si="431"/>
        <v>0</v>
      </c>
      <c r="EC222" s="226">
        <f t="shared" si="432"/>
        <v>0</v>
      </c>
      <c r="ED222" s="226">
        <f t="shared" si="433"/>
        <v>0</v>
      </c>
      <c r="EE222" s="226">
        <f t="shared" si="434"/>
        <v>0</v>
      </c>
      <c r="EF222" s="226">
        <f t="shared" si="435"/>
        <v>0</v>
      </c>
      <c r="EG222" s="226">
        <f t="shared" si="436"/>
        <v>0</v>
      </c>
      <c r="EH222" s="226">
        <f t="shared" si="437"/>
        <v>0</v>
      </c>
      <c r="EI222" s="226">
        <f t="shared" si="438"/>
        <v>0</v>
      </c>
      <c r="EJ222" s="226">
        <f t="shared" si="439"/>
        <v>0</v>
      </c>
      <c r="EK222" s="226">
        <f t="shared" si="440"/>
        <v>0</v>
      </c>
      <c r="EL222" s="226">
        <f t="shared" si="441"/>
        <v>0</v>
      </c>
      <c r="EM222" s="226">
        <f t="shared" si="442"/>
        <v>0</v>
      </c>
      <c r="EN222" s="226">
        <f t="shared" si="443"/>
        <v>0</v>
      </c>
      <c r="EO222" s="170"/>
      <c r="EP222" s="170"/>
      <c r="EQ222" s="170"/>
      <c r="ER222" s="226">
        <v>0</v>
      </c>
      <c r="ES222" s="170"/>
      <c r="ET222" s="170"/>
      <c r="EU222" s="170"/>
      <c r="EV222" s="170"/>
      <c r="EW222" s="170"/>
      <c r="EX222" s="169"/>
      <c r="EY222" s="169"/>
      <c r="EZ222" s="169"/>
    </row>
    <row r="223" spans="1:156" s="82" customFormat="1" ht="16.149999999999999" customHeight="1" x14ac:dyDescent="0.25">
      <c r="A223" s="271" t="s">
        <v>127</v>
      </c>
      <c r="B223" s="100">
        <f t="shared" si="405"/>
        <v>0</v>
      </c>
      <c r="C223" s="40">
        <f t="shared" si="405"/>
        <v>0</v>
      </c>
      <c r="D223" s="9"/>
      <c r="E223" s="10"/>
      <c r="F223" s="7"/>
      <c r="G223" s="10"/>
      <c r="H223" s="7"/>
      <c r="I223" s="10"/>
      <c r="J223" s="7"/>
      <c r="K223" s="10"/>
      <c r="L223" s="7"/>
      <c r="M223" s="10"/>
      <c r="N223" s="7"/>
      <c r="O223" s="10"/>
      <c r="P223" s="7"/>
      <c r="Q223" s="10"/>
      <c r="R223" s="7"/>
      <c r="S223" s="10"/>
      <c r="T223" s="7"/>
      <c r="U223" s="10"/>
      <c r="V223" s="7"/>
      <c r="W223" s="10"/>
      <c r="X223" s="7"/>
      <c r="Y223" s="10"/>
      <c r="Z223" s="7"/>
      <c r="AA223" s="10"/>
      <c r="AB223" s="7"/>
      <c r="AC223" s="10"/>
      <c r="AD223" s="7"/>
      <c r="AE223" s="10"/>
      <c r="AF223" s="7"/>
      <c r="AG223" s="10"/>
      <c r="AH223" s="7"/>
      <c r="AI223" s="10"/>
      <c r="AJ223" s="7"/>
      <c r="AK223" s="27"/>
      <c r="AL223" s="9"/>
      <c r="AM223" s="27"/>
      <c r="AN223" s="9"/>
      <c r="AO223" s="18"/>
      <c r="AP223" s="7"/>
      <c r="AQ223" s="19"/>
      <c r="AR223" s="6"/>
      <c r="AS223" s="99"/>
      <c r="AT223" s="177"/>
      <c r="AU223" s="177"/>
      <c r="AV223" s="99"/>
      <c r="AW223" s="99"/>
      <c r="AX223" s="99"/>
      <c r="AY223" s="99"/>
      <c r="AZ223" s="99"/>
      <c r="BA223" s="99"/>
      <c r="BB223" s="99"/>
      <c r="BC223" s="99"/>
      <c r="BD223" s="167"/>
      <c r="BE223" s="167"/>
      <c r="BF223" s="167"/>
      <c r="BG223" s="167"/>
      <c r="BV223" s="167"/>
      <c r="BW223" s="167"/>
      <c r="BX223" s="167"/>
      <c r="BY223" s="168"/>
      <c r="BZ223" s="168"/>
      <c r="CA223" s="225" t="str">
        <f t="shared" si="406"/>
        <v/>
      </c>
      <c r="CB223" s="225" t="str">
        <f t="shared" si="407"/>
        <v/>
      </c>
      <c r="CC223" s="225" t="str">
        <f t="shared" si="408"/>
        <v/>
      </c>
      <c r="CD223" s="225" t="str">
        <f t="shared" si="409"/>
        <v/>
      </c>
      <c r="CE223" s="225" t="str">
        <f t="shared" si="410"/>
        <v/>
      </c>
      <c r="CF223" s="169"/>
      <c r="CG223" s="226">
        <f t="shared" si="411"/>
        <v>0</v>
      </c>
      <c r="CH223" s="226">
        <f t="shared" si="412"/>
        <v>0</v>
      </c>
      <c r="CI223" s="226">
        <f t="shared" si="413"/>
        <v>0</v>
      </c>
      <c r="CJ223" s="226">
        <f t="shared" si="414"/>
        <v>0</v>
      </c>
      <c r="CK223" s="226">
        <f t="shared" si="415"/>
        <v>0</v>
      </c>
      <c r="CL223" s="170"/>
      <c r="CM223" s="169"/>
      <c r="CN223" s="169"/>
      <c r="CO223" s="169"/>
      <c r="CP223" s="169"/>
      <c r="CQ223" s="169"/>
      <c r="CR223" s="169"/>
      <c r="CS223" s="169"/>
      <c r="CT223" s="169"/>
      <c r="CU223" s="169"/>
      <c r="CV223" s="169"/>
      <c r="CW223" s="169"/>
      <c r="CX223" s="169"/>
      <c r="CY223" s="169"/>
      <c r="CZ223" s="169"/>
      <c r="DA223" s="225" t="str">
        <f t="shared" si="416"/>
        <v/>
      </c>
      <c r="DB223" s="225" t="str">
        <f t="shared" si="417"/>
        <v/>
      </c>
      <c r="DC223" s="225" t="str">
        <f t="shared" si="418"/>
        <v/>
      </c>
      <c r="DD223" s="225" t="str">
        <f t="shared" si="419"/>
        <v/>
      </c>
      <c r="DE223" s="225" t="str">
        <f t="shared" si="420"/>
        <v/>
      </c>
      <c r="DF223" s="225" t="str">
        <f t="shared" si="421"/>
        <v/>
      </c>
      <c r="DG223" s="225" t="str">
        <f t="shared" si="422"/>
        <v/>
      </c>
      <c r="DH223" s="225" t="str">
        <f t="shared" si="423"/>
        <v/>
      </c>
      <c r="DI223" s="225" t="str">
        <f t="shared" si="424"/>
        <v/>
      </c>
      <c r="DJ223" s="225" t="str">
        <f t="shared" si="425"/>
        <v/>
      </c>
      <c r="DK223" s="225" t="str">
        <f t="shared" si="426"/>
        <v/>
      </c>
      <c r="DL223" s="225" t="str">
        <f t="shared" si="427"/>
        <v/>
      </c>
      <c r="DM223" s="225" t="str">
        <f t="shared" si="428"/>
        <v/>
      </c>
      <c r="DN223" s="225" t="str">
        <f t="shared" si="429"/>
        <v/>
      </c>
      <c r="DO223" s="169"/>
      <c r="DP223" s="169"/>
      <c r="DQ223" s="169"/>
      <c r="DR223" s="225"/>
      <c r="DS223" s="169"/>
      <c r="DT223" s="169"/>
      <c r="DU223" s="169"/>
      <c r="DV223" s="169"/>
      <c r="DW223" s="169"/>
      <c r="DX223" s="169"/>
      <c r="DY223" s="169"/>
      <c r="DZ223" s="169"/>
      <c r="EA223" s="226">
        <f t="shared" si="430"/>
        <v>0</v>
      </c>
      <c r="EB223" s="226">
        <f t="shared" si="431"/>
        <v>0</v>
      </c>
      <c r="EC223" s="226">
        <f t="shared" si="432"/>
        <v>0</v>
      </c>
      <c r="ED223" s="226">
        <f t="shared" si="433"/>
        <v>0</v>
      </c>
      <c r="EE223" s="226">
        <f t="shared" si="434"/>
        <v>0</v>
      </c>
      <c r="EF223" s="226">
        <f t="shared" si="435"/>
        <v>0</v>
      </c>
      <c r="EG223" s="226">
        <f t="shared" si="436"/>
        <v>0</v>
      </c>
      <c r="EH223" s="226">
        <f t="shared" si="437"/>
        <v>0</v>
      </c>
      <c r="EI223" s="226">
        <f t="shared" si="438"/>
        <v>0</v>
      </c>
      <c r="EJ223" s="226">
        <f t="shared" si="439"/>
        <v>0</v>
      </c>
      <c r="EK223" s="226">
        <f t="shared" si="440"/>
        <v>0</v>
      </c>
      <c r="EL223" s="226">
        <f t="shared" si="441"/>
        <v>0</v>
      </c>
      <c r="EM223" s="226">
        <f t="shared" si="442"/>
        <v>0</v>
      </c>
      <c r="EN223" s="226">
        <f t="shared" si="443"/>
        <v>0</v>
      </c>
      <c r="EO223" s="170"/>
      <c r="EP223" s="170"/>
      <c r="EQ223" s="170"/>
      <c r="ER223" s="226">
        <v>0</v>
      </c>
      <c r="ES223" s="170"/>
      <c r="ET223" s="170"/>
      <c r="EU223" s="170"/>
      <c r="EV223" s="170"/>
      <c r="EW223" s="170"/>
      <c r="EX223" s="169"/>
      <c r="EY223" s="169"/>
      <c r="EZ223" s="169"/>
    </row>
    <row r="224" spans="1:156" s="82" customFormat="1" ht="16.149999999999999" customHeight="1" x14ac:dyDescent="0.25">
      <c r="A224" s="271" t="s">
        <v>128</v>
      </c>
      <c r="B224" s="100">
        <f t="shared" si="405"/>
        <v>0</v>
      </c>
      <c r="C224" s="40">
        <f t="shared" si="405"/>
        <v>0</v>
      </c>
      <c r="D224" s="9"/>
      <c r="E224" s="10"/>
      <c r="F224" s="7"/>
      <c r="G224" s="10"/>
      <c r="H224" s="7"/>
      <c r="I224" s="10"/>
      <c r="J224" s="7"/>
      <c r="K224" s="10"/>
      <c r="L224" s="7"/>
      <c r="M224" s="10"/>
      <c r="N224" s="7"/>
      <c r="O224" s="10"/>
      <c r="P224" s="7"/>
      <c r="Q224" s="10"/>
      <c r="R224" s="7"/>
      <c r="S224" s="10"/>
      <c r="T224" s="7"/>
      <c r="U224" s="10"/>
      <c r="V224" s="7"/>
      <c r="W224" s="10"/>
      <c r="X224" s="7"/>
      <c r="Y224" s="10"/>
      <c r="Z224" s="7"/>
      <c r="AA224" s="10"/>
      <c r="AB224" s="7"/>
      <c r="AC224" s="10"/>
      <c r="AD224" s="7"/>
      <c r="AE224" s="10"/>
      <c r="AF224" s="7"/>
      <c r="AG224" s="10"/>
      <c r="AH224" s="7"/>
      <c r="AI224" s="10"/>
      <c r="AJ224" s="7"/>
      <c r="AK224" s="27"/>
      <c r="AL224" s="9"/>
      <c r="AM224" s="27"/>
      <c r="AN224" s="9"/>
      <c r="AO224" s="18"/>
      <c r="AP224" s="7"/>
      <c r="AQ224" s="19"/>
      <c r="AR224" s="6"/>
      <c r="AS224" s="99"/>
      <c r="AT224" s="177"/>
      <c r="AU224" s="177"/>
      <c r="AV224" s="99"/>
      <c r="AW224" s="99"/>
      <c r="AX224" s="99"/>
      <c r="AY224" s="99"/>
      <c r="AZ224" s="99"/>
      <c r="BA224" s="99"/>
      <c r="BB224" s="99"/>
      <c r="BC224" s="99"/>
      <c r="BD224" s="167"/>
      <c r="BE224" s="167"/>
      <c r="BF224" s="167"/>
      <c r="BG224" s="167"/>
      <c r="BV224" s="167"/>
      <c r="BW224" s="167"/>
      <c r="BX224" s="167"/>
      <c r="BY224" s="168"/>
      <c r="BZ224" s="168"/>
      <c r="CA224" s="225" t="str">
        <f t="shared" si="406"/>
        <v/>
      </c>
      <c r="CB224" s="225" t="str">
        <f t="shared" si="407"/>
        <v/>
      </c>
      <c r="CC224" s="225" t="str">
        <f t="shared" si="408"/>
        <v/>
      </c>
      <c r="CD224" s="225" t="str">
        <f t="shared" si="409"/>
        <v/>
      </c>
      <c r="CE224" s="225" t="str">
        <f t="shared" si="410"/>
        <v/>
      </c>
      <c r="CF224" s="169"/>
      <c r="CG224" s="226">
        <f t="shared" si="411"/>
        <v>0</v>
      </c>
      <c r="CH224" s="226">
        <f t="shared" si="412"/>
        <v>0</v>
      </c>
      <c r="CI224" s="226">
        <f t="shared" si="413"/>
        <v>0</v>
      </c>
      <c r="CJ224" s="226">
        <f t="shared" si="414"/>
        <v>0</v>
      </c>
      <c r="CK224" s="226">
        <f t="shared" si="415"/>
        <v>0</v>
      </c>
      <c r="CL224" s="170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225" t="str">
        <f t="shared" si="416"/>
        <v/>
      </c>
      <c r="DB224" s="225" t="str">
        <f t="shared" si="417"/>
        <v/>
      </c>
      <c r="DC224" s="225" t="str">
        <f t="shared" si="418"/>
        <v/>
      </c>
      <c r="DD224" s="225" t="str">
        <f t="shared" si="419"/>
        <v/>
      </c>
      <c r="DE224" s="225" t="str">
        <f t="shared" si="420"/>
        <v/>
      </c>
      <c r="DF224" s="225" t="str">
        <f t="shared" si="421"/>
        <v/>
      </c>
      <c r="DG224" s="225" t="str">
        <f t="shared" si="422"/>
        <v/>
      </c>
      <c r="DH224" s="225" t="str">
        <f t="shared" si="423"/>
        <v/>
      </c>
      <c r="DI224" s="225" t="str">
        <f t="shared" si="424"/>
        <v/>
      </c>
      <c r="DJ224" s="225" t="str">
        <f t="shared" si="425"/>
        <v/>
      </c>
      <c r="DK224" s="225" t="str">
        <f t="shared" si="426"/>
        <v/>
      </c>
      <c r="DL224" s="225" t="str">
        <f t="shared" si="427"/>
        <v/>
      </c>
      <c r="DM224" s="225" t="str">
        <f t="shared" si="428"/>
        <v/>
      </c>
      <c r="DN224" s="225" t="str">
        <f t="shared" si="429"/>
        <v/>
      </c>
      <c r="DO224" s="169"/>
      <c r="DP224" s="169"/>
      <c r="DQ224" s="169"/>
      <c r="DR224" s="225"/>
      <c r="DS224" s="169"/>
      <c r="DT224" s="169"/>
      <c r="DU224" s="169"/>
      <c r="DV224" s="169"/>
      <c r="DW224" s="169"/>
      <c r="DX224" s="169"/>
      <c r="DY224" s="169"/>
      <c r="DZ224" s="169"/>
      <c r="EA224" s="226">
        <f t="shared" si="430"/>
        <v>0</v>
      </c>
      <c r="EB224" s="226">
        <f t="shared" si="431"/>
        <v>0</v>
      </c>
      <c r="EC224" s="226">
        <f t="shared" si="432"/>
        <v>0</v>
      </c>
      <c r="ED224" s="226">
        <f t="shared" si="433"/>
        <v>0</v>
      </c>
      <c r="EE224" s="226">
        <f t="shared" si="434"/>
        <v>0</v>
      </c>
      <c r="EF224" s="226">
        <f t="shared" si="435"/>
        <v>0</v>
      </c>
      <c r="EG224" s="226">
        <f t="shared" si="436"/>
        <v>0</v>
      </c>
      <c r="EH224" s="226">
        <f t="shared" si="437"/>
        <v>0</v>
      </c>
      <c r="EI224" s="226">
        <f t="shared" si="438"/>
        <v>0</v>
      </c>
      <c r="EJ224" s="226">
        <f t="shared" si="439"/>
        <v>0</v>
      </c>
      <c r="EK224" s="226">
        <f t="shared" si="440"/>
        <v>0</v>
      </c>
      <c r="EL224" s="226">
        <f t="shared" si="441"/>
        <v>0</v>
      </c>
      <c r="EM224" s="226">
        <f t="shared" si="442"/>
        <v>0</v>
      </c>
      <c r="EN224" s="226">
        <f t="shared" si="443"/>
        <v>0</v>
      </c>
      <c r="EO224" s="170"/>
      <c r="EP224" s="170"/>
      <c r="EQ224" s="170"/>
      <c r="ER224" s="226">
        <v>0</v>
      </c>
      <c r="ES224" s="170"/>
      <c r="ET224" s="170"/>
      <c r="EU224" s="170"/>
      <c r="EV224" s="170"/>
      <c r="EW224" s="170"/>
      <c r="EX224" s="169"/>
      <c r="EY224" s="169"/>
      <c r="EZ224" s="169"/>
    </row>
    <row r="225" spans="1:156" s="82" customFormat="1" ht="16.149999999999999" customHeight="1" x14ac:dyDescent="0.25">
      <c r="A225" s="271" t="s">
        <v>129</v>
      </c>
      <c r="B225" s="100">
        <f t="shared" si="405"/>
        <v>0</v>
      </c>
      <c r="C225" s="40">
        <f t="shared" si="405"/>
        <v>0</v>
      </c>
      <c r="D225" s="9"/>
      <c r="E225" s="10"/>
      <c r="F225" s="7"/>
      <c r="G225" s="10"/>
      <c r="H225" s="7"/>
      <c r="I225" s="10"/>
      <c r="J225" s="7"/>
      <c r="K225" s="10"/>
      <c r="L225" s="7"/>
      <c r="M225" s="10"/>
      <c r="N225" s="7"/>
      <c r="O225" s="10"/>
      <c r="P225" s="7"/>
      <c r="Q225" s="10"/>
      <c r="R225" s="7"/>
      <c r="S225" s="10"/>
      <c r="T225" s="7"/>
      <c r="U225" s="10"/>
      <c r="V225" s="7"/>
      <c r="W225" s="10"/>
      <c r="X225" s="7"/>
      <c r="Y225" s="10"/>
      <c r="Z225" s="7"/>
      <c r="AA225" s="10"/>
      <c r="AB225" s="7"/>
      <c r="AC225" s="10"/>
      <c r="AD225" s="7"/>
      <c r="AE225" s="10"/>
      <c r="AF225" s="7"/>
      <c r="AG225" s="10"/>
      <c r="AH225" s="7"/>
      <c r="AI225" s="10"/>
      <c r="AJ225" s="7"/>
      <c r="AK225" s="27"/>
      <c r="AL225" s="9"/>
      <c r="AM225" s="27"/>
      <c r="AN225" s="9"/>
      <c r="AO225" s="18"/>
      <c r="AP225" s="7"/>
      <c r="AQ225" s="19"/>
      <c r="AR225" s="6"/>
      <c r="AS225" s="99"/>
      <c r="AT225" s="177"/>
      <c r="AU225" s="177"/>
      <c r="AV225" s="99"/>
      <c r="AW225" s="99"/>
      <c r="AX225" s="99"/>
      <c r="AY225" s="99"/>
      <c r="AZ225" s="99"/>
      <c r="BA225" s="99"/>
      <c r="BB225" s="99"/>
      <c r="BC225" s="99"/>
      <c r="BD225" s="167"/>
      <c r="BE225" s="167"/>
      <c r="BF225" s="167"/>
      <c r="BG225" s="167"/>
      <c r="BV225" s="167"/>
      <c r="BW225" s="167"/>
      <c r="BX225" s="167"/>
      <c r="BY225" s="168"/>
      <c r="BZ225" s="168"/>
      <c r="CA225" s="225" t="str">
        <f t="shared" si="406"/>
        <v/>
      </c>
      <c r="CB225" s="225" t="str">
        <f t="shared" si="407"/>
        <v/>
      </c>
      <c r="CC225" s="225" t="str">
        <f t="shared" si="408"/>
        <v/>
      </c>
      <c r="CD225" s="225" t="str">
        <f t="shared" si="409"/>
        <v/>
      </c>
      <c r="CE225" s="225" t="str">
        <f t="shared" si="410"/>
        <v/>
      </c>
      <c r="CF225" s="169"/>
      <c r="CG225" s="226">
        <f t="shared" si="411"/>
        <v>0</v>
      </c>
      <c r="CH225" s="226">
        <f t="shared" si="412"/>
        <v>0</v>
      </c>
      <c r="CI225" s="226">
        <f t="shared" si="413"/>
        <v>0</v>
      </c>
      <c r="CJ225" s="226">
        <f t="shared" si="414"/>
        <v>0</v>
      </c>
      <c r="CK225" s="226">
        <f t="shared" si="415"/>
        <v>0</v>
      </c>
      <c r="CL225" s="170"/>
      <c r="CM225" s="169"/>
      <c r="CN225" s="169"/>
      <c r="CO225" s="169"/>
      <c r="CP225" s="169"/>
      <c r="CQ225" s="169"/>
      <c r="CR225" s="169"/>
      <c r="CS225" s="169"/>
      <c r="CT225" s="169"/>
      <c r="CU225" s="169"/>
      <c r="CV225" s="169"/>
      <c r="CW225" s="169"/>
      <c r="CX225" s="169"/>
      <c r="CY225" s="169"/>
      <c r="CZ225" s="169"/>
      <c r="DA225" s="225" t="str">
        <f t="shared" si="416"/>
        <v/>
      </c>
      <c r="DB225" s="225" t="str">
        <f t="shared" si="417"/>
        <v/>
      </c>
      <c r="DC225" s="225" t="str">
        <f t="shared" si="418"/>
        <v/>
      </c>
      <c r="DD225" s="225" t="str">
        <f t="shared" si="419"/>
        <v/>
      </c>
      <c r="DE225" s="225" t="str">
        <f t="shared" si="420"/>
        <v/>
      </c>
      <c r="DF225" s="225" t="str">
        <f t="shared" si="421"/>
        <v/>
      </c>
      <c r="DG225" s="225" t="str">
        <f t="shared" si="422"/>
        <v/>
      </c>
      <c r="DH225" s="225" t="str">
        <f t="shared" si="423"/>
        <v/>
      </c>
      <c r="DI225" s="225" t="str">
        <f t="shared" si="424"/>
        <v/>
      </c>
      <c r="DJ225" s="225" t="str">
        <f t="shared" si="425"/>
        <v/>
      </c>
      <c r="DK225" s="225" t="str">
        <f t="shared" si="426"/>
        <v/>
      </c>
      <c r="DL225" s="225" t="str">
        <f t="shared" si="427"/>
        <v/>
      </c>
      <c r="DM225" s="225" t="str">
        <f t="shared" si="428"/>
        <v/>
      </c>
      <c r="DN225" s="225" t="str">
        <f t="shared" si="429"/>
        <v/>
      </c>
      <c r="DO225" s="169"/>
      <c r="DP225" s="169"/>
      <c r="DQ225" s="169"/>
      <c r="DR225" s="225"/>
      <c r="DS225" s="169"/>
      <c r="DT225" s="169"/>
      <c r="DU225" s="169"/>
      <c r="DV225" s="169"/>
      <c r="DW225" s="169"/>
      <c r="DX225" s="169"/>
      <c r="DY225" s="169"/>
      <c r="DZ225" s="169"/>
      <c r="EA225" s="226">
        <f t="shared" si="430"/>
        <v>0</v>
      </c>
      <c r="EB225" s="226">
        <f t="shared" si="431"/>
        <v>0</v>
      </c>
      <c r="EC225" s="226">
        <f t="shared" si="432"/>
        <v>0</v>
      </c>
      <c r="ED225" s="226">
        <f t="shared" si="433"/>
        <v>0</v>
      </c>
      <c r="EE225" s="226">
        <f t="shared" si="434"/>
        <v>0</v>
      </c>
      <c r="EF225" s="226">
        <f t="shared" si="435"/>
        <v>0</v>
      </c>
      <c r="EG225" s="226">
        <f t="shared" si="436"/>
        <v>0</v>
      </c>
      <c r="EH225" s="226">
        <f t="shared" si="437"/>
        <v>0</v>
      </c>
      <c r="EI225" s="226">
        <f t="shared" si="438"/>
        <v>0</v>
      </c>
      <c r="EJ225" s="226">
        <f t="shared" si="439"/>
        <v>0</v>
      </c>
      <c r="EK225" s="226">
        <f t="shared" si="440"/>
        <v>0</v>
      </c>
      <c r="EL225" s="226">
        <f t="shared" si="441"/>
        <v>0</v>
      </c>
      <c r="EM225" s="226">
        <f t="shared" si="442"/>
        <v>0</v>
      </c>
      <c r="EN225" s="226">
        <f t="shared" si="443"/>
        <v>0</v>
      </c>
      <c r="EO225" s="170"/>
      <c r="EP225" s="170"/>
      <c r="EQ225" s="170"/>
      <c r="ER225" s="226">
        <v>0</v>
      </c>
      <c r="ES225" s="170"/>
      <c r="ET225" s="170"/>
      <c r="EU225" s="170"/>
      <c r="EV225" s="170"/>
      <c r="EW225" s="170"/>
      <c r="EX225" s="169"/>
      <c r="EY225" s="169"/>
      <c r="EZ225" s="169"/>
    </row>
    <row r="226" spans="1:156" s="82" customFormat="1" ht="16.149999999999999" customHeight="1" x14ac:dyDescent="0.25">
      <c r="A226" s="272" t="s">
        <v>130</v>
      </c>
      <c r="B226" s="103">
        <f t="shared" si="405"/>
        <v>0</v>
      </c>
      <c r="C226" s="104">
        <f t="shared" si="405"/>
        <v>0</v>
      </c>
      <c r="D226" s="14"/>
      <c r="E226" s="24"/>
      <c r="F226" s="11"/>
      <c r="G226" s="24"/>
      <c r="H226" s="11"/>
      <c r="I226" s="24"/>
      <c r="J226" s="11"/>
      <c r="K226" s="24"/>
      <c r="L226" s="11"/>
      <c r="M226" s="24"/>
      <c r="N226" s="11"/>
      <c r="O226" s="24"/>
      <c r="P226" s="11"/>
      <c r="Q226" s="24"/>
      <c r="R226" s="11"/>
      <c r="S226" s="24"/>
      <c r="T226" s="11"/>
      <c r="U226" s="24"/>
      <c r="V226" s="11"/>
      <c r="W226" s="24"/>
      <c r="X226" s="11"/>
      <c r="Y226" s="24"/>
      <c r="Z226" s="11"/>
      <c r="AA226" s="24"/>
      <c r="AB226" s="11"/>
      <c r="AC226" s="24"/>
      <c r="AD226" s="11"/>
      <c r="AE226" s="24"/>
      <c r="AF226" s="11"/>
      <c r="AG226" s="24"/>
      <c r="AH226" s="11"/>
      <c r="AI226" s="24"/>
      <c r="AJ226" s="11"/>
      <c r="AK226" s="28"/>
      <c r="AL226" s="14"/>
      <c r="AM226" s="28"/>
      <c r="AN226" s="14"/>
      <c r="AO226" s="12"/>
      <c r="AP226" s="11"/>
      <c r="AQ226" s="20"/>
      <c r="AR226" s="6"/>
      <c r="AS226" s="99"/>
      <c r="AT226" s="177"/>
      <c r="AU226" s="177"/>
      <c r="AV226" s="99"/>
      <c r="AW226" s="99"/>
      <c r="AX226" s="99"/>
      <c r="AY226" s="99"/>
      <c r="AZ226" s="99"/>
      <c r="BA226" s="99"/>
      <c r="BB226" s="99"/>
      <c r="BC226" s="99"/>
      <c r="BD226" s="167"/>
      <c r="BE226" s="167"/>
      <c r="BF226" s="167"/>
      <c r="BG226" s="167"/>
      <c r="BV226" s="167"/>
      <c r="BW226" s="167"/>
      <c r="BX226" s="167"/>
      <c r="BY226" s="168"/>
      <c r="BZ226" s="168"/>
      <c r="CA226" s="225" t="str">
        <f t="shared" si="406"/>
        <v/>
      </c>
      <c r="CB226" s="225" t="str">
        <f t="shared" si="407"/>
        <v/>
      </c>
      <c r="CC226" s="225" t="str">
        <f t="shared" si="408"/>
        <v/>
      </c>
      <c r="CD226" s="225" t="str">
        <f t="shared" si="409"/>
        <v/>
      </c>
      <c r="CE226" s="225" t="str">
        <f t="shared" si="410"/>
        <v/>
      </c>
      <c r="CF226" s="169"/>
      <c r="CG226" s="226">
        <f t="shared" si="411"/>
        <v>0</v>
      </c>
      <c r="CH226" s="226">
        <f t="shared" si="412"/>
        <v>0</v>
      </c>
      <c r="CI226" s="226">
        <f t="shared" si="413"/>
        <v>0</v>
      </c>
      <c r="CJ226" s="226">
        <f t="shared" si="414"/>
        <v>0</v>
      </c>
      <c r="CK226" s="226">
        <f t="shared" si="415"/>
        <v>0</v>
      </c>
      <c r="CL226" s="170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225" t="str">
        <f t="shared" si="416"/>
        <v/>
      </c>
      <c r="DB226" s="225" t="str">
        <f t="shared" si="417"/>
        <v/>
      </c>
      <c r="DC226" s="225" t="str">
        <f t="shared" si="418"/>
        <v/>
      </c>
      <c r="DD226" s="225" t="str">
        <f t="shared" si="419"/>
        <v/>
      </c>
      <c r="DE226" s="225" t="str">
        <f t="shared" si="420"/>
        <v/>
      </c>
      <c r="DF226" s="225" t="str">
        <f t="shared" si="421"/>
        <v/>
      </c>
      <c r="DG226" s="225" t="str">
        <f t="shared" si="422"/>
        <v/>
      </c>
      <c r="DH226" s="225" t="str">
        <f t="shared" si="423"/>
        <v/>
      </c>
      <c r="DI226" s="225" t="str">
        <f t="shared" si="424"/>
        <v/>
      </c>
      <c r="DJ226" s="225" t="str">
        <f t="shared" si="425"/>
        <v/>
      </c>
      <c r="DK226" s="225" t="str">
        <f t="shared" si="426"/>
        <v/>
      </c>
      <c r="DL226" s="225" t="str">
        <f t="shared" si="427"/>
        <v/>
      </c>
      <c r="DM226" s="225" t="str">
        <f t="shared" si="428"/>
        <v/>
      </c>
      <c r="DN226" s="225" t="str">
        <f t="shared" si="429"/>
        <v/>
      </c>
      <c r="DO226" s="169"/>
      <c r="DP226" s="169"/>
      <c r="DQ226" s="169"/>
      <c r="DR226" s="225"/>
      <c r="DS226" s="169"/>
      <c r="DT226" s="169"/>
      <c r="DU226" s="169"/>
      <c r="DV226" s="169"/>
      <c r="DW226" s="169"/>
      <c r="DX226" s="169"/>
      <c r="DY226" s="169"/>
      <c r="DZ226" s="169"/>
      <c r="EA226" s="226">
        <f t="shared" si="430"/>
        <v>0</v>
      </c>
      <c r="EB226" s="226">
        <f t="shared" si="431"/>
        <v>0</v>
      </c>
      <c r="EC226" s="226">
        <f t="shared" si="432"/>
        <v>0</v>
      </c>
      <c r="ED226" s="226">
        <f t="shared" si="433"/>
        <v>0</v>
      </c>
      <c r="EE226" s="226">
        <f t="shared" si="434"/>
        <v>0</v>
      </c>
      <c r="EF226" s="226">
        <f t="shared" si="435"/>
        <v>0</v>
      </c>
      <c r="EG226" s="226">
        <f t="shared" si="436"/>
        <v>0</v>
      </c>
      <c r="EH226" s="226">
        <f t="shared" si="437"/>
        <v>0</v>
      </c>
      <c r="EI226" s="226">
        <f t="shared" si="438"/>
        <v>0</v>
      </c>
      <c r="EJ226" s="226">
        <f t="shared" si="439"/>
        <v>0</v>
      </c>
      <c r="EK226" s="226">
        <f t="shared" si="440"/>
        <v>0</v>
      </c>
      <c r="EL226" s="226">
        <f t="shared" si="441"/>
        <v>0</v>
      </c>
      <c r="EM226" s="226">
        <f t="shared" si="442"/>
        <v>0</v>
      </c>
      <c r="EN226" s="226">
        <f t="shared" si="443"/>
        <v>0</v>
      </c>
      <c r="EO226" s="170"/>
      <c r="EP226" s="170"/>
      <c r="EQ226" s="170"/>
      <c r="ER226" s="226">
        <v>0</v>
      </c>
      <c r="ES226" s="170"/>
      <c r="ET226" s="170"/>
      <c r="EU226" s="170"/>
      <c r="EV226" s="170"/>
      <c r="EW226" s="170"/>
      <c r="EX226" s="169"/>
      <c r="EY226" s="169"/>
      <c r="EZ226" s="169"/>
    </row>
    <row r="227" spans="1:156" s="82" customFormat="1" ht="31.9" customHeight="1" x14ac:dyDescent="0.25">
      <c r="A227" s="130" t="s">
        <v>131</v>
      </c>
      <c r="P227" s="159"/>
      <c r="AK227" s="227"/>
      <c r="AL227" s="227"/>
      <c r="AM227" s="227"/>
      <c r="AN227" s="227"/>
      <c r="AP227" s="159"/>
      <c r="AR227" s="106"/>
      <c r="AS227" s="106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V227" s="167"/>
      <c r="BW227" s="167"/>
      <c r="BX227" s="168"/>
      <c r="BY227" s="168"/>
      <c r="BZ227" s="168"/>
      <c r="CA227" s="169"/>
      <c r="CB227" s="169"/>
      <c r="CC227" s="169"/>
      <c r="CD227" s="169"/>
      <c r="CE227" s="169"/>
      <c r="CF227" s="169"/>
      <c r="CG227" s="170"/>
      <c r="CH227" s="170"/>
      <c r="CI227" s="170"/>
      <c r="CJ227" s="170"/>
      <c r="CK227" s="170"/>
      <c r="CL227" s="170"/>
      <c r="CM227" s="169"/>
      <c r="CN227" s="169"/>
      <c r="CO227" s="169"/>
      <c r="CP227" s="169"/>
      <c r="CQ227" s="169"/>
      <c r="CR227" s="169"/>
      <c r="CS227" s="169"/>
      <c r="CT227" s="169"/>
      <c r="CU227" s="169"/>
      <c r="CV227" s="169"/>
      <c r="CW227" s="169"/>
      <c r="CX227" s="169"/>
      <c r="CY227" s="169"/>
      <c r="CZ227" s="169"/>
      <c r="DA227" s="169"/>
      <c r="DB227" s="169"/>
      <c r="DC227" s="169"/>
      <c r="DD227" s="169"/>
      <c r="DE227" s="169"/>
      <c r="DF227" s="169"/>
      <c r="DG227" s="169"/>
      <c r="DH227" s="169"/>
      <c r="DI227" s="169"/>
      <c r="DJ227" s="169"/>
      <c r="DK227" s="169"/>
      <c r="DL227" s="169"/>
      <c r="DM227" s="169"/>
      <c r="DN227" s="169"/>
      <c r="DO227" s="169"/>
      <c r="DP227" s="169"/>
      <c r="DQ227" s="169"/>
      <c r="DR227" s="169"/>
      <c r="DS227" s="169"/>
      <c r="DT227" s="169"/>
      <c r="DU227" s="169"/>
      <c r="DV227" s="169"/>
      <c r="DW227" s="169"/>
      <c r="DX227" s="169"/>
      <c r="DY227" s="169"/>
      <c r="DZ227" s="169"/>
      <c r="EA227" s="170"/>
      <c r="EB227" s="170"/>
      <c r="EC227" s="170"/>
      <c r="ED227" s="170"/>
      <c r="EE227" s="170"/>
      <c r="EF227" s="170"/>
      <c r="EG227" s="170"/>
      <c r="EH227" s="170"/>
      <c r="EI227" s="170"/>
      <c r="EJ227" s="170"/>
      <c r="EK227" s="170"/>
      <c r="EL227" s="170"/>
      <c r="EM227" s="170"/>
      <c r="EN227" s="170"/>
      <c r="EO227" s="170"/>
      <c r="EP227" s="170"/>
      <c r="EQ227" s="170"/>
      <c r="ER227" s="170"/>
      <c r="ES227" s="170"/>
      <c r="ET227" s="170"/>
      <c r="EU227" s="170"/>
      <c r="EV227" s="170"/>
      <c r="EW227" s="170"/>
      <c r="EX227" s="169"/>
      <c r="EY227" s="169"/>
      <c r="EZ227" s="169"/>
    </row>
    <row r="228" spans="1:156" s="82" customFormat="1" ht="25.15" customHeight="1" x14ac:dyDescent="0.25">
      <c r="A228" s="345" t="s">
        <v>62</v>
      </c>
      <c r="B228" s="330" t="s">
        <v>3</v>
      </c>
      <c r="C228" s="330"/>
      <c r="D228" s="330" t="s">
        <v>77</v>
      </c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  <c r="AA228" s="330"/>
      <c r="AB228" s="330"/>
      <c r="AC228" s="330"/>
      <c r="AD228" s="330"/>
      <c r="AE228" s="330"/>
      <c r="AF228" s="330"/>
      <c r="AG228" s="330"/>
      <c r="AH228" s="330"/>
      <c r="AI228" s="330"/>
      <c r="AJ228" s="330"/>
      <c r="AK228" s="423"/>
      <c r="AL228" s="434" t="s">
        <v>10</v>
      </c>
      <c r="AM228" s="435"/>
      <c r="AN228" s="364" t="s">
        <v>11</v>
      </c>
      <c r="AO228" s="391"/>
      <c r="AP228" s="418" t="s">
        <v>12</v>
      </c>
      <c r="AQ228" s="418" t="s">
        <v>13</v>
      </c>
      <c r="AR228" s="106"/>
      <c r="AS228" s="106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V228" s="167"/>
      <c r="BW228" s="167"/>
      <c r="BX228" s="168"/>
      <c r="BY228" s="168"/>
      <c r="BZ228" s="168"/>
      <c r="CA228" s="169"/>
      <c r="CB228" s="169"/>
      <c r="CC228" s="169"/>
      <c r="CD228" s="169"/>
      <c r="CE228" s="169"/>
      <c r="CF228" s="169"/>
      <c r="CG228" s="170"/>
      <c r="CH228" s="170"/>
      <c r="CI228" s="170"/>
      <c r="CJ228" s="170"/>
      <c r="CK228" s="170"/>
      <c r="CL228" s="170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  <c r="DZ228" s="169"/>
      <c r="EA228" s="170"/>
      <c r="EB228" s="170"/>
      <c r="EC228" s="170"/>
      <c r="ED228" s="170"/>
      <c r="EE228" s="170"/>
      <c r="EF228" s="170"/>
      <c r="EG228" s="170"/>
      <c r="EH228" s="170"/>
      <c r="EI228" s="170"/>
      <c r="EJ228" s="170"/>
      <c r="EK228" s="170"/>
      <c r="EL228" s="170"/>
      <c r="EM228" s="170"/>
      <c r="EN228" s="170"/>
      <c r="EO228" s="170"/>
      <c r="EP228" s="170"/>
      <c r="EQ228" s="170"/>
      <c r="ER228" s="170"/>
      <c r="ES228" s="170"/>
      <c r="ET228" s="170"/>
      <c r="EU228" s="170"/>
      <c r="EV228" s="170"/>
      <c r="EW228" s="170"/>
      <c r="EX228" s="169"/>
      <c r="EY228" s="169"/>
      <c r="EZ228" s="169"/>
    </row>
    <row r="229" spans="1:156" s="82" customFormat="1" ht="16.149999999999999" customHeight="1" x14ac:dyDescent="0.25">
      <c r="A229" s="346"/>
      <c r="B229" s="330"/>
      <c r="C229" s="330"/>
      <c r="D229" s="330" t="s">
        <v>123</v>
      </c>
      <c r="E229" s="330"/>
      <c r="F229" s="330" t="s">
        <v>81</v>
      </c>
      <c r="G229" s="330"/>
      <c r="H229" s="330" t="s">
        <v>82</v>
      </c>
      <c r="I229" s="330"/>
      <c r="J229" s="330" t="s">
        <v>83</v>
      </c>
      <c r="K229" s="330"/>
      <c r="L229" s="330" t="s">
        <v>84</v>
      </c>
      <c r="M229" s="330"/>
      <c r="N229" s="330" t="s">
        <v>85</v>
      </c>
      <c r="O229" s="330"/>
      <c r="P229" s="330" t="s">
        <v>86</v>
      </c>
      <c r="Q229" s="330"/>
      <c r="R229" s="330" t="s">
        <v>87</v>
      </c>
      <c r="S229" s="330"/>
      <c r="T229" s="330" t="s">
        <v>88</v>
      </c>
      <c r="U229" s="330"/>
      <c r="V229" s="330" t="s">
        <v>89</v>
      </c>
      <c r="W229" s="330"/>
      <c r="X229" s="330" t="s">
        <v>90</v>
      </c>
      <c r="Y229" s="330"/>
      <c r="Z229" s="330" t="s">
        <v>91</v>
      </c>
      <c r="AA229" s="330"/>
      <c r="AB229" s="330" t="s">
        <v>92</v>
      </c>
      <c r="AC229" s="330"/>
      <c r="AD229" s="330" t="s">
        <v>93</v>
      </c>
      <c r="AE229" s="330"/>
      <c r="AF229" s="330" t="s">
        <v>94</v>
      </c>
      <c r="AG229" s="330"/>
      <c r="AH229" s="330" t="s">
        <v>95</v>
      </c>
      <c r="AI229" s="330"/>
      <c r="AJ229" s="330" t="s">
        <v>96</v>
      </c>
      <c r="AK229" s="423"/>
      <c r="AL229" s="430" t="s">
        <v>1</v>
      </c>
      <c r="AM229" s="432" t="s">
        <v>2</v>
      </c>
      <c r="AN229" s="392" t="s">
        <v>35</v>
      </c>
      <c r="AO229" s="389" t="s">
        <v>36</v>
      </c>
      <c r="AP229" s="418"/>
      <c r="AQ229" s="418"/>
      <c r="AR229" s="106"/>
      <c r="AS229" s="106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V229" s="167"/>
      <c r="BW229" s="167"/>
      <c r="BX229" s="168"/>
      <c r="BY229" s="168"/>
      <c r="BZ229" s="168"/>
      <c r="CA229" s="169"/>
      <c r="CB229" s="169"/>
      <c r="CC229" s="169"/>
      <c r="CD229" s="169"/>
      <c r="CE229" s="169"/>
      <c r="CF229" s="169"/>
      <c r="CG229" s="170"/>
      <c r="CH229" s="170"/>
      <c r="CI229" s="170"/>
      <c r="CJ229" s="170"/>
      <c r="CK229" s="170"/>
      <c r="CL229" s="170"/>
      <c r="CM229" s="169"/>
      <c r="CN229" s="169"/>
      <c r="CO229" s="169"/>
      <c r="CP229" s="169"/>
      <c r="CQ229" s="169"/>
      <c r="CR229" s="169"/>
      <c r="CS229" s="169"/>
      <c r="CT229" s="169"/>
      <c r="CU229" s="169"/>
      <c r="CV229" s="169"/>
      <c r="CW229" s="169"/>
      <c r="CX229" s="169"/>
      <c r="CY229" s="169"/>
      <c r="CZ229" s="169"/>
      <c r="DA229" s="169"/>
      <c r="DB229" s="169"/>
      <c r="DC229" s="169"/>
      <c r="DD229" s="169"/>
      <c r="DE229" s="169"/>
      <c r="DF229" s="169"/>
      <c r="DG229" s="169"/>
      <c r="DH229" s="169"/>
      <c r="DI229" s="169"/>
      <c r="DJ229" s="169"/>
      <c r="DK229" s="169"/>
      <c r="DL229" s="169"/>
      <c r="DM229" s="169"/>
      <c r="DN229" s="169"/>
      <c r="DO229" s="169"/>
      <c r="DP229" s="169"/>
      <c r="DQ229" s="169"/>
      <c r="DR229" s="169"/>
      <c r="DS229" s="169"/>
      <c r="DT229" s="169"/>
      <c r="DU229" s="169"/>
      <c r="DV229" s="169"/>
      <c r="DW229" s="169"/>
      <c r="DX229" s="169"/>
      <c r="DY229" s="169"/>
      <c r="DZ229" s="169"/>
      <c r="EA229" s="170"/>
      <c r="EB229" s="170"/>
      <c r="EC229" s="170"/>
      <c r="ED229" s="170"/>
      <c r="EE229" s="170"/>
      <c r="EF229" s="170"/>
      <c r="EG229" s="170"/>
      <c r="EH229" s="170"/>
      <c r="EI229" s="170"/>
      <c r="EJ229" s="170"/>
      <c r="EK229" s="170"/>
      <c r="EL229" s="170"/>
      <c r="EM229" s="170"/>
      <c r="EN229" s="170"/>
      <c r="EO229" s="170"/>
      <c r="EP229" s="170"/>
      <c r="EQ229" s="170"/>
      <c r="ER229" s="170"/>
      <c r="ES229" s="170"/>
      <c r="ET229" s="170"/>
      <c r="EU229" s="170"/>
      <c r="EV229" s="170"/>
      <c r="EW229" s="170"/>
      <c r="EX229" s="169"/>
      <c r="EY229" s="169"/>
      <c r="EZ229" s="169"/>
    </row>
    <row r="230" spans="1:156" s="82" customFormat="1" ht="16.149999999999999" customHeight="1" x14ac:dyDescent="0.25">
      <c r="A230" s="347"/>
      <c r="B230" s="172" t="s">
        <v>33</v>
      </c>
      <c r="C230" s="276" t="s">
        <v>34</v>
      </c>
      <c r="D230" s="268" t="s">
        <v>33</v>
      </c>
      <c r="E230" s="277" t="s">
        <v>34</v>
      </c>
      <c r="F230" s="268" t="s">
        <v>33</v>
      </c>
      <c r="G230" s="277" t="s">
        <v>34</v>
      </c>
      <c r="H230" s="268" t="s">
        <v>33</v>
      </c>
      <c r="I230" s="277" t="s">
        <v>34</v>
      </c>
      <c r="J230" s="268" t="s">
        <v>33</v>
      </c>
      <c r="K230" s="277" t="s">
        <v>34</v>
      </c>
      <c r="L230" s="268" t="s">
        <v>33</v>
      </c>
      <c r="M230" s="277" t="s">
        <v>34</v>
      </c>
      <c r="N230" s="268" t="s">
        <v>33</v>
      </c>
      <c r="O230" s="277" t="s">
        <v>34</v>
      </c>
      <c r="P230" s="268" t="s">
        <v>33</v>
      </c>
      <c r="Q230" s="277" t="s">
        <v>34</v>
      </c>
      <c r="R230" s="268" t="s">
        <v>33</v>
      </c>
      <c r="S230" s="277" t="s">
        <v>34</v>
      </c>
      <c r="T230" s="268" t="s">
        <v>33</v>
      </c>
      <c r="U230" s="277" t="s">
        <v>34</v>
      </c>
      <c r="V230" s="268" t="s">
        <v>33</v>
      </c>
      <c r="W230" s="277" t="s">
        <v>34</v>
      </c>
      <c r="X230" s="268" t="s">
        <v>33</v>
      </c>
      <c r="Y230" s="277" t="s">
        <v>34</v>
      </c>
      <c r="Z230" s="268" t="s">
        <v>33</v>
      </c>
      <c r="AA230" s="277" t="s">
        <v>34</v>
      </c>
      <c r="AB230" s="268" t="s">
        <v>33</v>
      </c>
      <c r="AC230" s="277" t="s">
        <v>34</v>
      </c>
      <c r="AD230" s="268" t="s">
        <v>33</v>
      </c>
      <c r="AE230" s="277" t="s">
        <v>34</v>
      </c>
      <c r="AF230" s="268" t="s">
        <v>33</v>
      </c>
      <c r="AG230" s="277" t="s">
        <v>34</v>
      </c>
      <c r="AH230" s="268" t="s">
        <v>33</v>
      </c>
      <c r="AI230" s="277" t="s">
        <v>34</v>
      </c>
      <c r="AJ230" s="268" t="s">
        <v>33</v>
      </c>
      <c r="AK230" s="269" t="s">
        <v>34</v>
      </c>
      <c r="AL230" s="431"/>
      <c r="AM230" s="433"/>
      <c r="AN230" s="393"/>
      <c r="AO230" s="381"/>
      <c r="AP230" s="418"/>
      <c r="AQ230" s="418"/>
      <c r="AR230" s="106"/>
      <c r="AS230" s="106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V230" s="167"/>
      <c r="BW230" s="167"/>
      <c r="BX230" s="168"/>
      <c r="BY230" s="168"/>
      <c r="BZ230" s="168"/>
      <c r="CA230" s="169"/>
      <c r="CB230" s="169"/>
      <c r="CC230" s="169"/>
      <c r="CD230" s="169"/>
      <c r="CE230" s="169"/>
      <c r="CF230" s="169"/>
      <c r="CG230" s="170"/>
      <c r="CH230" s="170"/>
      <c r="CI230" s="170"/>
      <c r="CJ230" s="170"/>
      <c r="CK230" s="170"/>
      <c r="CL230" s="170"/>
      <c r="CM230" s="169"/>
      <c r="CN230" s="169"/>
      <c r="CO230" s="169"/>
      <c r="CP230" s="169"/>
      <c r="CQ230" s="169"/>
      <c r="CR230" s="169"/>
      <c r="CS230" s="169"/>
      <c r="CT230" s="169"/>
      <c r="CU230" s="169"/>
      <c r="CV230" s="169"/>
      <c r="CW230" s="169"/>
      <c r="CX230" s="169"/>
      <c r="CY230" s="169"/>
      <c r="CZ230" s="169"/>
      <c r="DA230" s="169"/>
      <c r="DB230" s="169"/>
      <c r="DC230" s="169"/>
      <c r="DD230" s="169"/>
      <c r="DE230" s="169"/>
      <c r="DF230" s="169"/>
      <c r="DG230" s="169"/>
      <c r="DH230" s="169"/>
      <c r="DI230" s="169"/>
      <c r="DJ230" s="169"/>
      <c r="DK230" s="169"/>
      <c r="DL230" s="169"/>
      <c r="DM230" s="169"/>
      <c r="DN230" s="169"/>
      <c r="DO230" s="169"/>
      <c r="DP230" s="169"/>
      <c r="DQ230" s="169"/>
      <c r="DR230" s="169"/>
      <c r="DS230" s="169"/>
      <c r="DT230" s="169"/>
      <c r="DU230" s="169"/>
      <c r="DV230" s="169"/>
      <c r="DW230" s="169"/>
      <c r="DX230" s="169"/>
      <c r="DY230" s="169"/>
      <c r="DZ230" s="169"/>
      <c r="EA230" s="170"/>
      <c r="EB230" s="170"/>
      <c r="EC230" s="170"/>
      <c r="ED230" s="170"/>
      <c r="EE230" s="170"/>
      <c r="EF230" s="170"/>
      <c r="EG230" s="170"/>
      <c r="EH230" s="170"/>
      <c r="EI230" s="170"/>
      <c r="EJ230" s="170"/>
      <c r="EK230" s="170"/>
      <c r="EL230" s="170"/>
      <c r="EM230" s="170"/>
      <c r="EN230" s="170"/>
      <c r="EO230" s="170"/>
      <c r="EP230" s="170"/>
      <c r="EQ230" s="170"/>
      <c r="ER230" s="170"/>
      <c r="ES230" s="170"/>
      <c r="ET230" s="170"/>
      <c r="EU230" s="170"/>
      <c r="EV230" s="170"/>
      <c r="EW230" s="170"/>
      <c r="EX230" s="169"/>
      <c r="EY230" s="169"/>
      <c r="EZ230" s="169"/>
    </row>
    <row r="231" spans="1:156" s="82" customFormat="1" ht="16.149999999999999" customHeight="1" x14ac:dyDescent="0.25">
      <c r="A231" s="271" t="s">
        <v>124</v>
      </c>
      <c r="B231" s="96">
        <f t="shared" ref="B231:C237" si="444">SUM(D231+F231+H231+J231+L231+N231+P231+R231+T231+V231+X231+Z231+AB231+AD231+AF231+AH231+AJ231)</f>
        <v>0</v>
      </c>
      <c r="C231" s="97">
        <f t="shared" si="444"/>
        <v>0</v>
      </c>
      <c r="D231" s="9"/>
      <c r="E231" s="10"/>
      <c r="F231" s="7"/>
      <c r="G231" s="10"/>
      <c r="H231" s="7"/>
      <c r="I231" s="10"/>
      <c r="J231" s="7"/>
      <c r="K231" s="10"/>
      <c r="L231" s="7"/>
      <c r="M231" s="10"/>
      <c r="N231" s="7"/>
      <c r="O231" s="10"/>
      <c r="P231" s="7"/>
      <c r="Q231" s="10"/>
      <c r="R231" s="7"/>
      <c r="S231" s="10"/>
      <c r="T231" s="7"/>
      <c r="U231" s="10"/>
      <c r="V231" s="7"/>
      <c r="W231" s="10"/>
      <c r="X231" s="7"/>
      <c r="Y231" s="10"/>
      <c r="Z231" s="7"/>
      <c r="AA231" s="10"/>
      <c r="AB231" s="7"/>
      <c r="AC231" s="10"/>
      <c r="AD231" s="7"/>
      <c r="AE231" s="10"/>
      <c r="AF231" s="7"/>
      <c r="AG231" s="10"/>
      <c r="AH231" s="7"/>
      <c r="AI231" s="10"/>
      <c r="AJ231" s="7"/>
      <c r="AK231" s="27"/>
      <c r="AL231" s="4"/>
      <c r="AM231" s="224"/>
      <c r="AN231" s="4"/>
      <c r="AO231" s="18"/>
      <c r="AP231" s="7"/>
      <c r="AQ231" s="19"/>
      <c r="AR231" s="6"/>
      <c r="AS231" s="99"/>
      <c r="AT231" s="177"/>
      <c r="AU231" s="177"/>
      <c r="AV231" s="99"/>
      <c r="AW231" s="99"/>
      <c r="AX231" s="99"/>
      <c r="AY231" s="99"/>
      <c r="AZ231" s="99"/>
      <c r="BA231" s="99"/>
      <c r="BB231" s="99"/>
      <c r="BC231" s="99"/>
      <c r="BD231" s="167"/>
      <c r="BE231" s="167"/>
      <c r="BF231" s="167"/>
      <c r="BG231" s="167"/>
      <c r="BV231" s="167"/>
      <c r="BW231" s="167"/>
      <c r="BX231" s="168"/>
      <c r="BY231" s="168"/>
      <c r="BZ231" s="168"/>
      <c r="CA231" s="225" t="str">
        <f t="shared" ref="CA231:CA237" si="445">IF(B231&lt;   C231,"* El total de Reactivos NO DEBE ser superior al total de Procesados. ","")</f>
        <v/>
      </c>
      <c r="CB231" s="225" t="str">
        <f t="shared" ref="CB231:CB237" si="446">IF(B231&lt;&gt; AL231+ AM231,"* La suma de las columnas Sexo DEBE SER IGUAL a los Procesados. ","")</f>
        <v/>
      </c>
      <c r="CC231" s="225" t="str">
        <f t="shared" ref="CC231:CC237" si="447">IF(B231&lt;  AN231+ AO231,"* La suma de las columna Trans NO DEBE ser superior al total de Procesados. ","")</f>
        <v/>
      </c>
      <c r="CD231" s="225" t="str">
        <f t="shared" ref="CD231:CD237" si="448">IF(B231&lt;  AP231,"* La columna Pueblos Originarios NO DEBE ser superior al total de Procesados. ","")</f>
        <v/>
      </c>
      <c r="CE231" s="225" t="str">
        <f t="shared" ref="CE231:CE237" si="449">IF(B231&lt;  AQ231,"* La columna Migrantes NO DEBE ser superior al total de Procesados. ","")</f>
        <v/>
      </c>
      <c r="CF231" s="169"/>
      <c r="CG231" s="226">
        <f t="shared" ref="CG231:CG237" si="450">IF(B231&lt;   C231,1,0)</f>
        <v>0</v>
      </c>
      <c r="CH231" s="226">
        <f t="shared" ref="CH231:CH237" si="451">IF(B231&lt;&gt; AL231+AM231,1,0)</f>
        <v>0</v>
      </c>
      <c r="CI231" s="226">
        <f t="shared" ref="CI231:CI237" si="452">IF(B231&lt;  AN231+AO231,1,0)</f>
        <v>0</v>
      </c>
      <c r="CJ231" s="226">
        <f t="shared" ref="CJ231:CJ237" si="453">IF(B231&lt;  AP231,1,0)</f>
        <v>0</v>
      </c>
      <c r="CK231" s="226">
        <f t="shared" ref="CK231:CK237" si="454">IF(B231&lt;  AQ231,1,0)</f>
        <v>0</v>
      </c>
      <c r="CL231" s="170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225" t="str">
        <f t="shared" ref="DA231:DA237" si="455">IF(D231&lt;E231,"* Los exámenes Reactivos de 0 a 4 años años NO DEBEN ser mayor a los Exámenes Procesados de la misma edad. ","")</f>
        <v/>
      </c>
      <c r="DB231" s="225" t="str">
        <f t="shared" ref="DB231:DB237" si="456">IF(F231&lt;G231,"* Los exámenes Reactivos de 5 a 9 años años NO DEBEN ser mayor a los Exámenes Procesados de la misma edad. ","")</f>
        <v/>
      </c>
      <c r="DC231" s="225" t="str">
        <f t="shared" ref="DC231:DC237" si="457">IF(H231&lt;I231,"* Los exámenes Reactivos de 10 a 14 años años NO DEBEN ser mayor a los Exámenes Procesados de la misma edad. ","")</f>
        <v/>
      </c>
      <c r="DD231" s="225" t="str">
        <f t="shared" ref="DD231:DD237" si="458">IF(J231&lt;K231,"* Los exámenes Reactivos de 15 a 19 años años NO DEBEN ser mayor a los Exámenes Procesados de la misma edad. ","")</f>
        <v/>
      </c>
      <c r="DE231" s="225" t="str">
        <f t="shared" ref="DE231:DE237" si="459">IF(L231&lt;M231,"* Los exámenes Reactivos de 20 a 24 años años NO DEBEN ser mayor a los Exámenes Procesados de la misma edad. ","")</f>
        <v/>
      </c>
      <c r="DF231" s="225" t="str">
        <f t="shared" ref="DF231:DF237" si="460">IF(N231&lt;O231,"* Los exámenes Reactivos de 25 a 29 años años NO DEBEN ser mayor a los Exámenes Procesados de la misma edad. ","")</f>
        <v/>
      </c>
      <c r="DG231" s="225" t="str">
        <f t="shared" ref="DG231:DG237" si="461">IF(P231&lt;Q231,"* Los exámenes Reactivos de 30 a 34 años años NO DEBEN ser mayor a los Exámenes Procesados de la misma edad. ","")</f>
        <v/>
      </c>
      <c r="DH231" s="225" t="str">
        <f t="shared" ref="DH231:DH237" si="462">IF(R231&lt;S231,"* Los exámenes Reactivos de 35 a 39 años años NO DEBEN ser mayor a los Exámenes Procesados de la misma edad. ","")</f>
        <v/>
      </c>
      <c r="DI231" s="225" t="str">
        <f t="shared" ref="DI231:DI237" si="463">IF(T231&lt;U231,"* Los exámenes Reactivos de 40 a 44 años años NO DEBEN ser mayor a los Exámenes Procesados de la misma edad. ","")</f>
        <v/>
      </c>
      <c r="DJ231" s="225" t="str">
        <f t="shared" ref="DJ231:DJ237" si="464">IF(V231&lt;W231,"* Los exámenes Reactivos de 45 a 49 años años NO DEBEN ser mayor a los Exámenes Procesados de la misma edad. ","")</f>
        <v/>
      </c>
      <c r="DK231" s="225" t="str">
        <f t="shared" ref="DK231:DK237" si="465">IF(X231&lt;Y231,"* Los exámenes Reactivos de 50 a 54 años años NO DEBEN ser mayor a los Exámenes Procesados de la misma edad. ","")</f>
        <v/>
      </c>
      <c r="DL231" s="225" t="str">
        <f t="shared" ref="DL231:DL237" si="466">IF(AF231&lt;AG231,"* Los exámenes Reactivos de 70 a 74 años años NO DEBEN ser mayor a los Exámenes Procesados de la misma edad. ","")</f>
        <v/>
      </c>
      <c r="DM231" s="225" t="str">
        <f t="shared" ref="DM231:DM237" si="467">IF(AH231&lt;AI231,"* Los exámenes Reactivos de 75 a 79 años años NO DEBEN ser mayor a los Exámenes Procesados de la misma edad. ","")</f>
        <v/>
      </c>
      <c r="DN231" s="225" t="str">
        <f t="shared" ref="DN231:DN237" si="468">IF(AJ231&lt;AK231,"* Los exámenes Reactivos de 80 y más años años NO DEBEN ser mayor a los Exámenes Procesados de la misma edad. ","")</f>
        <v/>
      </c>
      <c r="DO231" s="169"/>
      <c r="DP231" s="169"/>
      <c r="DQ231" s="169"/>
      <c r="DR231" s="225"/>
      <c r="DS231" s="169"/>
      <c r="DT231" s="169"/>
      <c r="DU231" s="169"/>
      <c r="DV231" s="169"/>
      <c r="DW231" s="169"/>
      <c r="DX231" s="169"/>
      <c r="DY231" s="169"/>
      <c r="DZ231" s="169"/>
      <c r="EA231" s="226">
        <f t="shared" ref="EA231:EA237" si="469">IF(D231&lt;E231,1,0)</f>
        <v>0</v>
      </c>
      <c r="EB231" s="226">
        <f t="shared" ref="EB231:EB237" si="470">IF(F231&lt;G231,1,0)</f>
        <v>0</v>
      </c>
      <c r="EC231" s="226">
        <f t="shared" ref="EC231:EC237" si="471">IF(H231&lt;I231,1,0)</f>
        <v>0</v>
      </c>
      <c r="ED231" s="226">
        <f t="shared" ref="ED231:ED237" si="472">IF(J231&lt;K231,1,0)</f>
        <v>0</v>
      </c>
      <c r="EE231" s="226">
        <f t="shared" ref="EE231:EE237" si="473">IF(L231&lt;M231,1,0)</f>
        <v>0</v>
      </c>
      <c r="EF231" s="226">
        <f t="shared" ref="EF231:EF237" si="474">IF(N231&lt;O231,1,0)</f>
        <v>0</v>
      </c>
      <c r="EG231" s="226">
        <f t="shared" ref="EG231:EG237" si="475">IF(P231&lt;Q231,1,0)</f>
        <v>0</v>
      </c>
      <c r="EH231" s="226">
        <f t="shared" ref="EH231:EH237" si="476">IF(R231&lt;S231,1,0)</f>
        <v>0</v>
      </c>
      <c r="EI231" s="226">
        <f t="shared" ref="EI231:EI237" si="477">IF(T231&lt;U231,1,0)</f>
        <v>0</v>
      </c>
      <c r="EJ231" s="226">
        <f t="shared" ref="EJ231:EJ237" si="478">IF(V231&lt;W231,1,0)</f>
        <v>0</v>
      </c>
      <c r="EK231" s="226">
        <f t="shared" ref="EK231:EK237" si="479">IF(X231&lt;Y231,1,0)</f>
        <v>0</v>
      </c>
      <c r="EL231" s="226">
        <f t="shared" ref="EL231:EL237" si="480">IF(AF231&lt;AG231,1,0)</f>
        <v>0</v>
      </c>
      <c r="EM231" s="226">
        <f t="shared" ref="EM231:EM237" si="481">IF(AH231&lt;AI231,1,0)</f>
        <v>0</v>
      </c>
      <c r="EN231" s="226">
        <f t="shared" ref="EN231:EN237" si="482">IF(AJ231&lt;AK231,1,0)</f>
        <v>0</v>
      </c>
      <c r="EO231" s="170"/>
      <c r="EP231" s="170"/>
      <c r="EQ231" s="170"/>
      <c r="ER231" s="226">
        <v>0</v>
      </c>
      <c r="ES231" s="170"/>
      <c r="ET231" s="170"/>
      <c r="EU231" s="170"/>
      <c r="EV231" s="170"/>
      <c r="EW231" s="170"/>
      <c r="EX231" s="169"/>
      <c r="EY231" s="169"/>
      <c r="EZ231" s="169"/>
    </row>
    <row r="232" spans="1:156" s="82" customFormat="1" ht="16.149999999999999" customHeight="1" x14ac:dyDescent="0.25">
      <c r="A232" s="271" t="s">
        <v>125</v>
      </c>
      <c r="B232" s="100">
        <f t="shared" si="444"/>
        <v>0</v>
      </c>
      <c r="C232" s="40">
        <f t="shared" si="444"/>
        <v>0</v>
      </c>
      <c r="D232" s="9"/>
      <c r="E232" s="10"/>
      <c r="F232" s="7"/>
      <c r="G232" s="10"/>
      <c r="H232" s="7"/>
      <c r="I232" s="10"/>
      <c r="J232" s="7"/>
      <c r="K232" s="10"/>
      <c r="L232" s="7"/>
      <c r="M232" s="10"/>
      <c r="N232" s="7"/>
      <c r="O232" s="10"/>
      <c r="P232" s="7"/>
      <c r="Q232" s="10"/>
      <c r="R232" s="7"/>
      <c r="S232" s="10"/>
      <c r="T232" s="7"/>
      <c r="U232" s="10"/>
      <c r="V232" s="7"/>
      <c r="W232" s="10"/>
      <c r="X232" s="7"/>
      <c r="Y232" s="10"/>
      <c r="Z232" s="7"/>
      <c r="AA232" s="10"/>
      <c r="AB232" s="7"/>
      <c r="AC232" s="10"/>
      <c r="AD232" s="7"/>
      <c r="AE232" s="10"/>
      <c r="AF232" s="7"/>
      <c r="AG232" s="10"/>
      <c r="AH232" s="7"/>
      <c r="AI232" s="10"/>
      <c r="AJ232" s="7"/>
      <c r="AK232" s="27"/>
      <c r="AL232" s="9"/>
      <c r="AM232" s="27"/>
      <c r="AN232" s="9"/>
      <c r="AO232" s="18"/>
      <c r="AP232" s="7"/>
      <c r="AQ232" s="19"/>
      <c r="AR232" s="6"/>
      <c r="AS232" s="99"/>
      <c r="AT232" s="177"/>
      <c r="AU232" s="177"/>
      <c r="AV232" s="99"/>
      <c r="AW232" s="99"/>
      <c r="AX232" s="99"/>
      <c r="AY232" s="99"/>
      <c r="AZ232" s="99"/>
      <c r="BA232" s="99"/>
      <c r="BB232" s="99"/>
      <c r="BC232" s="99"/>
      <c r="BD232" s="167"/>
      <c r="BE232" s="167"/>
      <c r="BF232" s="167"/>
      <c r="BG232" s="167"/>
      <c r="BV232" s="167"/>
      <c r="BW232" s="167"/>
      <c r="BX232" s="168"/>
      <c r="BY232" s="168"/>
      <c r="BZ232" s="168"/>
      <c r="CA232" s="225" t="str">
        <f t="shared" si="445"/>
        <v/>
      </c>
      <c r="CB232" s="225" t="str">
        <f t="shared" si="446"/>
        <v/>
      </c>
      <c r="CC232" s="225" t="str">
        <f t="shared" si="447"/>
        <v/>
      </c>
      <c r="CD232" s="225" t="str">
        <f t="shared" si="448"/>
        <v/>
      </c>
      <c r="CE232" s="225" t="str">
        <f t="shared" si="449"/>
        <v/>
      </c>
      <c r="CF232" s="169"/>
      <c r="CG232" s="226">
        <f t="shared" si="450"/>
        <v>0</v>
      </c>
      <c r="CH232" s="226">
        <f t="shared" si="451"/>
        <v>0</v>
      </c>
      <c r="CI232" s="226">
        <f t="shared" si="452"/>
        <v>0</v>
      </c>
      <c r="CJ232" s="226">
        <f t="shared" si="453"/>
        <v>0</v>
      </c>
      <c r="CK232" s="226">
        <f t="shared" si="454"/>
        <v>0</v>
      </c>
      <c r="CL232" s="170"/>
      <c r="CM232" s="169"/>
      <c r="CN232" s="169"/>
      <c r="CO232" s="169"/>
      <c r="CP232" s="169"/>
      <c r="CQ232" s="169"/>
      <c r="CR232" s="169"/>
      <c r="CS232" s="169"/>
      <c r="CT232" s="169"/>
      <c r="CU232" s="169"/>
      <c r="CV232" s="169"/>
      <c r="CW232" s="169"/>
      <c r="CX232" s="169"/>
      <c r="CY232" s="169"/>
      <c r="CZ232" s="169"/>
      <c r="DA232" s="225" t="str">
        <f t="shared" si="455"/>
        <v/>
      </c>
      <c r="DB232" s="225" t="str">
        <f t="shared" si="456"/>
        <v/>
      </c>
      <c r="DC232" s="225" t="str">
        <f t="shared" si="457"/>
        <v/>
      </c>
      <c r="DD232" s="225" t="str">
        <f t="shared" si="458"/>
        <v/>
      </c>
      <c r="DE232" s="225" t="str">
        <f t="shared" si="459"/>
        <v/>
      </c>
      <c r="DF232" s="225" t="str">
        <f t="shared" si="460"/>
        <v/>
      </c>
      <c r="DG232" s="225" t="str">
        <f t="shared" si="461"/>
        <v/>
      </c>
      <c r="DH232" s="225" t="str">
        <f t="shared" si="462"/>
        <v/>
      </c>
      <c r="DI232" s="225" t="str">
        <f t="shared" si="463"/>
        <v/>
      </c>
      <c r="DJ232" s="225" t="str">
        <f t="shared" si="464"/>
        <v/>
      </c>
      <c r="DK232" s="225" t="str">
        <f t="shared" si="465"/>
        <v/>
      </c>
      <c r="DL232" s="225" t="str">
        <f t="shared" si="466"/>
        <v/>
      </c>
      <c r="DM232" s="225" t="str">
        <f t="shared" si="467"/>
        <v/>
      </c>
      <c r="DN232" s="225" t="str">
        <f t="shared" si="468"/>
        <v/>
      </c>
      <c r="DO232" s="169"/>
      <c r="DP232" s="169"/>
      <c r="DQ232" s="169"/>
      <c r="DR232" s="225"/>
      <c r="DS232" s="169"/>
      <c r="DT232" s="169"/>
      <c r="DU232" s="169"/>
      <c r="DV232" s="169"/>
      <c r="DW232" s="169"/>
      <c r="DX232" s="169"/>
      <c r="DY232" s="169"/>
      <c r="DZ232" s="169"/>
      <c r="EA232" s="226">
        <f t="shared" si="469"/>
        <v>0</v>
      </c>
      <c r="EB232" s="226">
        <f t="shared" si="470"/>
        <v>0</v>
      </c>
      <c r="EC232" s="226">
        <f t="shared" si="471"/>
        <v>0</v>
      </c>
      <c r="ED232" s="226">
        <f t="shared" si="472"/>
        <v>0</v>
      </c>
      <c r="EE232" s="226">
        <f t="shared" si="473"/>
        <v>0</v>
      </c>
      <c r="EF232" s="226">
        <f t="shared" si="474"/>
        <v>0</v>
      </c>
      <c r="EG232" s="226">
        <f t="shared" si="475"/>
        <v>0</v>
      </c>
      <c r="EH232" s="226">
        <f t="shared" si="476"/>
        <v>0</v>
      </c>
      <c r="EI232" s="226">
        <f t="shared" si="477"/>
        <v>0</v>
      </c>
      <c r="EJ232" s="226">
        <f t="shared" si="478"/>
        <v>0</v>
      </c>
      <c r="EK232" s="226">
        <f t="shared" si="479"/>
        <v>0</v>
      </c>
      <c r="EL232" s="226">
        <f t="shared" si="480"/>
        <v>0</v>
      </c>
      <c r="EM232" s="226">
        <f t="shared" si="481"/>
        <v>0</v>
      </c>
      <c r="EN232" s="226">
        <f t="shared" si="482"/>
        <v>0</v>
      </c>
      <c r="EO232" s="170"/>
      <c r="EP232" s="170"/>
      <c r="EQ232" s="170"/>
      <c r="ER232" s="226">
        <v>0</v>
      </c>
      <c r="ES232" s="170"/>
      <c r="ET232" s="170"/>
      <c r="EU232" s="170"/>
      <c r="EV232" s="170"/>
      <c r="EW232" s="170"/>
      <c r="EX232" s="169"/>
      <c r="EY232" s="169"/>
      <c r="EZ232" s="169"/>
    </row>
    <row r="233" spans="1:156" s="82" customFormat="1" ht="16.149999999999999" customHeight="1" x14ac:dyDescent="0.25">
      <c r="A233" s="271" t="s">
        <v>126</v>
      </c>
      <c r="B233" s="100">
        <f t="shared" si="444"/>
        <v>0</v>
      </c>
      <c r="C233" s="40">
        <f t="shared" si="444"/>
        <v>0</v>
      </c>
      <c r="D233" s="9"/>
      <c r="E233" s="10"/>
      <c r="F233" s="7"/>
      <c r="G233" s="10"/>
      <c r="H233" s="7"/>
      <c r="I233" s="10"/>
      <c r="J233" s="7"/>
      <c r="K233" s="10"/>
      <c r="L233" s="7"/>
      <c r="M233" s="10"/>
      <c r="N233" s="7"/>
      <c r="O233" s="10"/>
      <c r="P233" s="7"/>
      <c r="Q233" s="10"/>
      <c r="R233" s="7"/>
      <c r="S233" s="10"/>
      <c r="T233" s="7"/>
      <c r="U233" s="10"/>
      <c r="V233" s="7"/>
      <c r="W233" s="10"/>
      <c r="X233" s="7"/>
      <c r="Y233" s="10"/>
      <c r="Z233" s="7"/>
      <c r="AA233" s="10"/>
      <c r="AB233" s="7"/>
      <c r="AC233" s="10"/>
      <c r="AD233" s="7"/>
      <c r="AE233" s="10"/>
      <c r="AF233" s="7"/>
      <c r="AG233" s="10"/>
      <c r="AH233" s="7"/>
      <c r="AI233" s="10"/>
      <c r="AJ233" s="7"/>
      <c r="AK233" s="27"/>
      <c r="AL233" s="9"/>
      <c r="AM233" s="27"/>
      <c r="AN233" s="9"/>
      <c r="AO233" s="18"/>
      <c r="AP233" s="7"/>
      <c r="AQ233" s="19"/>
      <c r="AR233" s="6"/>
      <c r="AS233" s="99"/>
      <c r="AT233" s="177"/>
      <c r="AU233" s="177"/>
      <c r="AV233" s="99"/>
      <c r="AW233" s="99"/>
      <c r="AX233" s="99"/>
      <c r="AY233" s="99"/>
      <c r="AZ233" s="99"/>
      <c r="BA233" s="99"/>
      <c r="BB233" s="99"/>
      <c r="BC233" s="99"/>
      <c r="BD233" s="167"/>
      <c r="BE233" s="167"/>
      <c r="BF233" s="167"/>
      <c r="BG233" s="167"/>
      <c r="BV233" s="167"/>
      <c r="BW233" s="167"/>
      <c r="BX233" s="168"/>
      <c r="BY233" s="168"/>
      <c r="BZ233" s="168"/>
      <c r="CA233" s="225" t="str">
        <f t="shared" si="445"/>
        <v/>
      </c>
      <c r="CB233" s="225" t="str">
        <f t="shared" si="446"/>
        <v/>
      </c>
      <c r="CC233" s="225" t="str">
        <f t="shared" si="447"/>
        <v/>
      </c>
      <c r="CD233" s="225" t="str">
        <f t="shared" si="448"/>
        <v/>
      </c>
      <c r="CE233" s="225" t="str">
        <f t="shared" si="449"/>
        <v/>
      </c>
      <c r="CF233" s="169"/>
      <c r="CG233" s="226">
        <f t="shared" si="450"/>
        <v>0</v>
      </c>
      <c r="CH233" s="226">
        <f t="shared" si="451"/>
        <v>0</v>
      </c>
      <c r="CI233" s="226">
        <f t="shared" si="452"/>
        <v>0</v>
      </c>
      <c r="CJ233" s="226">
        <f t="shared" si="453"/>
        <v>0</v>
      </c>
      <c r="CK233" s="226">
        <f t="shared" si="454"/>
        <v>0</v>
      </c>
      <c r="CL233" s="170"/>
      <c r="CM233" s="169"/>
      <c r="CN233" s="169"/>
      <c r="CO233" s="169"/>
      <c r="CP233" s="169"/>
      <c r="CQ233" s="169"/>
      <c r="CR233" s="169"/>
      <c r="CS233" s="169"/>
      <c r="CT233" s="169"/>
      <c r="CU233" s="169"/>
      <c r="CV233" s="169"/>
      <c r="CW233" s="169"/>
      <c r="CX233" s="169"/>
      <c r="CY233" s="169"/>
      <c r="CZ233" s="169"/>
      <c r="DA233" s="225" t="str">
        <f t="shared" si="455"/>
        <v/>
      </c>
      <c r="DB233" s="225" t="str">
        <f t="shared" si="456"/>
        <v/>
      </c>
      <c r="DC233" s="225" t="str">
        <f t="shared" si="457"/>
        <v/>
      </c>
      <c r="DD233" s="225" t="str">
        <f t="shared" si="458"/>
        <v/>
      </c>
      <c r="DE233" s="225" t="str">
        <f t="shared" si="459"/>
        <v/>
      </c>
      <c r="DF233" s="225" t="str">
        <f t="shared" si="460"/>
        <v/>
      </c>
      <c r="DG233" s="225" t="str">
        <f t="shared" si="461"/>
        <v/>
      </c>
      <c r="DH233" s="225" t="str">
        <f t="shared" si="462"/>
        <v/>
      </c>
      <c r="DI233" s="225" t="str">
        <f t="shared" si="463"/>
        <v/>
      </c>
      <c r="DJ233" s="225" t="str">
        <f t="shared" si="464"/>
        <v/>
      </c>
      <c r="DK233" s="225" t="str">
        <f t="shared" si="465"/>
        <v/>
      </c>
      <c r="DL233" s="225" t="str">
        <f t="shared" si="466"/>
        <v/>
      </c>
      <c r="DM233" s="225" t="str">
        <f t="shared" si="467"/>
        <v/>
      </c>
      <c r="DN233" s="225" t="str">
        <f t="shared" si="468"/>
        <v/>
      </c>
      <c r="DO233" s="169"/>
      <c r="DP233" s="169"/>
      <c r="DQ233" s="169"/>
      <c r="DR233" s="225"/>
      <c r="DS233" s="169"/>
      <c r="DT233" s="169"/>
      <c r="DU233" s="169"/>
      <c r="DV233" s="169"/>
      <c r="DW233" s="169"/>
      <c r="DX233" s="169"/>
      <c r="DY233" s="169"/>
      <c r="DZ233" s="169"/>
      <c r="EA233" s="226">
        <f t="shared" si="469"/>
        <v>0</v>
      </c>
      <c r="EB233" s="226">
        <f t="shared" si="470"/>
        <v>0</v>
      </c>
      <c r="EC233" s="226">
        <f t="shared" si="471"/>
        <v>0</v>
      </c>
      <c r="ED233" s="226">
        <f t="shared" si="472"/>
        <v>0</v>
      </c>
      <c r="EE233" s="226">
        <f t="shared" si="473"/>
        <v>0</v>
      </c>
      <c r="EF233" s="226">
        <f t="shared" si="474"/>
        <v>0</v>
      </c>
      <c r="EG233" s="226">
        <f t="shared" si="475"/>
        <v>0</v>
      </c>
      <c r="EH233" s="226">
        <f t="shared" si="476"/>
        <v>0</v>
      </c>
      <c r="EI233" s="226">
        <f t="shared" si="477"/>
        <v>0</v>
      </c>
      <c r="EJ233" s="226">
        <f t="shared" si="478"/>
        <v>0</v>
      </c>
      <c r="EK233" s="226">
        <f t="shared" si="479"/>
        <v>0</v>
      </c>
      <c r="EL233" s="226">
        <f t="shared" si="480"/>
        <v>0</v>
      </c>
      <c r="EM233" s="226">
        <f t="shared" si="481"/>
        <v>0</v>
      </c>
      <c r="EN233" s="226">
        <f t="shared" si="482"/>
        <v>0</v>
      </c>
      <c r="EO233" s="170"/>
      <c r="EP233" s="170"/>
      <c r="EQ233" s="170"/>
      <c r="ER233" s="226">
        <v>0</v>
      </c>
      <c r="ES233" s="170"/>
      <c r="ET233" s="170"/>
      <c r="EU233" s="170"/>
      <c r="EV233" s="170"/>
      <c r="EW233" s="170"/>
      <c r="EX233" s="169"/>
      <c r="EY233" s="169"/>
      <c r="EZ233" s="169"/>
    </row>
    <row r="234" spans="1:156" s="82" customFormat="1" ht="16.149999999999999" customHeight="1" x14ac:dyDescent="0.25">
      <c r="A234" s="271" t="s">
        <v>127</v>
      </c>
      <c r="B234" s="100">
        <f t="shared" si="444"/>
        <v>0</v>
      </c>
      <c r="C234" s="40">
        <f t="shared" si="444"/>
        <v>0</v>
      </c>
      <c r="D234" s="9"/>
      <c r="E234" s="10"/>
      <c r="F234" s="7"/>
      <c r="G234" s="10"/>
      <c r="H234" s="7"/>
      <c r="I234" s="10"/>
      <c r="J234" s="7"/>
      <c r="K234" s="10"/>
      <c r="L234" s="7"/>
      <c r="M234" s="10"/>
      <c r="N234" s="7"/>
      <c r="O234" s="10"/>
      <c r="P234" s="7"/>
      <c r="Q234" s="10"/>
      <c r="R234" s="7"/>
      <c r="S234" s="10"/>
      <c r="T234" s="7"/>
      <c r="U234" s="10"/>
      <c r="V234" s="7"/>
      <c r="W234" s="10"/>
      <c r="X234" s="7"/>
      <c r="Y234" s="10"/>
      <c r="Z234" s="7"/>
      <c r="AA234" s="10"/>
      <c r="AB234" s="7"/>
      <c r="AC234" s="10"/>
      <c r="AD234" s="7"/>
      <c r="AE234" s="10"/>
      <c r="AF234" s="7"/>
      <c r="AG234" s="10"/>
      <c r="AH234" s="7"/>
      <c r="AI234" s="10"/>
      <c r="AJ234" s="7"/>
      <c r="AK234" s="27"/>
      <c r="AL234" s="9"/>
      <c r="AM234" s="27"/>
      <c r="AN234" s="9"/>
      <c r="AO234" s="18"/>
      <c r="AP234" s="7"/>
      <c r="AQ234" s="19"/>
      <c r="AR234" s="6"/>
      <c r="AS234" s="99"/>
      <c r="AT234" s="177"/>
      <c r="AU234" s="177"/>
      <c r="AV234" s="99"/>
      <c r="AW234" s="99"/>
      <c r="AX234" s="99"/>
      <c r="AY234" s="99"/>
      <c r="AZ234" s="99"/>
      <c r="BA234" s="99"/>
      <c r="BB234" s="99"/>
      <c r="BC234" s="99"/>
      <c r="BD234" s="167"/>
      <c r="BE234" s="167"/>
      <c r="BF234" s="167"/>
      <c r="BG234" s="167"/>
      <c r="BV234" s="167"/>
      <c r="BW234" s="167"/>
      <c r="BX234" s="168"/>
      <c r="BY234" s="168"/>
      <c r="BZ234" s="168"/>
      <c r="CA234" s="225" t="str">
        <f t="shared" si="445"/>
        <v/>
      </c>
      <c r="CB234" s="225" t="str">
        <f t="shared" si="446"/>
        <v/>
      </c>
      <c r="CC234" s="225" t="str">
        <f t="shared" si="447"/>
        <v/>
      </c>
      <c r="CD234" s="225" t="str">
        <f t="shared" si="448"/>
        <v/>
      </c>
      <c r="CE234" s="225" t="str">
        <f t="shared" si="449"/>
        <v/>
      </c>
      <c r="CF234" s="169"/>
      <c r="CG234" s="226">
        <f t="shared" si="450"/>
        <v>0</v>
      </c>
      <c r="CH234" s="226">
        <f t="shared" si="451"/>
        <v>0</v>
      </c>
      <c r="CI234" s="226">
        <f t="shared" si="452"/>
        <v>0</v>
      </c>
      <c r="CJ234" s="226">
        <f t="shared" si="453"/>
        <v>0</v>
      </c>
      <c r="CK234" s="226">
        <f t="shared" si="454"/>
        <v>0</v>
      </c>
      <c r="CL234" s="170"/>
      <c r="CM234" s="169"/>
      <c r="CN234" s="169"/>
      <c r="CO234" s="169"/>
      <c r="CP234" s="169"/>
      <c r="CQ234" s="169"/>
      <c r="CR234" s="169"/>
      <c r="CS234" s="169"/>
      <c r="CT234" s="169"/>
      <c r="CU234" s="169"/>
      <c r="CV234" s="169"/>
      <c r="CW234" s="169"/>
      <c r="CX234" s="169"/>
      <c r="CY234" s="169"/>
      <c r="CZ234" s="169"/>
      <c r="DA234" s="225" t="str">
        <f t="shared" si="455"/>
        <v/>
      </c>
      <c r="DB234" s="225" t="str">
        <f t="shared" si="456"/>
        <v/>
      </c>
      <c r="DC234" s="225" t="str">
        <f t="shared" si="457"/>
        <v/>
      </c>
      <c r="DD234" s="225" t="str">
        <f t="shared" si="458"/>
        <v/>
      </c>
      <c r="DE234" s="225" t="str">
        <f t="shared" si="459"/>
        <v/>
      </c>
      <c r="DF234" s="225" t="str">
        <f t="shared" si="460"/>
        <v/>
      </c>
      <c r="DG234" s="225" t="str">
        <f t="shared" si="461"/>
        <v/>
      </c>
      <c r="DH234" s="225" t="str">
        <f t="shared" si="462"/>
        <v/>
      </c>
      <c r="DI234" s="225" t="str">
        <f t="shared" si="463"/>
        <v/>
      </c>
      <c r="DJ234" s="225" t="str">
        <f t="shared" si="464"/>
        <v/>
      </c>
      <c r="DK234" s="225" t="str">
        <f t="shared" si="465"/>
        <v/>
      </c>
      <c r="DL234" s="225" t="str">
        <f t="shared" si="466"/>
        <v/>
      </c>
      <c r="DM234" s="225" t="str">
        <f t="shared" si="467"/>
        <v/>
      </c>
      <c r="DN234" s="225" t="str">
        <f t="shared" si="468"/>
        <v/>
      </c>
      <c r="DO234" s="169"/>
      <c r="DP234" s="169"/>
      <c r="DQ234" s="169"/>
      <c r="DR234" s="225"/>
      <c r="DS234" s="169"/>
      <c r="DT234" s="169"/>
      <c r="DU234" s="169"/>
      <c r="DV234" s="169"/>
      <c r="DW234" s="169"/>
      <c r="DX234" s="169"/>
      <c r="DY234" s="169"/>
      <c r="DZ234" s="169"/>
      <c r="EA234" s="226">
        <f t="shared" si="469"/>
        <v>0</v>
      </c>
      <c r="EB234" s="226">
        <f t="shared" si="470"/>
        <v>0</v>
      </c>
      <c r="EC234" s="226">
        <f t="shared" si="471"/>
        <v>0</v>
      </c>
      <c r="ED234" s="226">
        <f t="shared" si="472"/>
        <v>0</v>
      </c>
      <c r="EE234" s="226">
        <f t="shared" si="473"/>
        <v>0</v>
      </c>
      <c r="EF234" s="226">
        <f t="shared" si="474"/>
        <v>0</v>
      </c>
      <c r="EG234" s="226">
        <f t="shared" si="475"/>
        <v>0</v>
      </c>
      <c r="EH234" s="226">
        <f t="shared" si="476"/>
        <v>0</v>
      </c>
      <c r="EI234" s="226">
        <f t="shared" si="477"/>
        <v>0</v>
      </c>
      <c r="EJ234" s="226">
        <f t="shared" si="478"/>
        <v>0</v>
      </c>
      <c r="EK234" s="226">
        <f t="shared" si="479"/>
        <v>0</v>
      </c>
      <c r="EL234" s="226">
        <f t="shared" si="480"/>
        <v>0</v>
      </c>
      <c r="EM234" s="226">
        <f t="shared" si="481"/>
        <v>0</v>
      </c>
      <c r="EN234" s="226">
        <f t="shared" si="482"/>
        <v>0</v>
      </c>
      <c r="EO234" s="170"/>
      <c r="EP234" s="170"/>
      <c r="EQ234" s="170"/>
      <c r="ER234" s="226">
        <v>0</v>
      </c>
      <c r="ES234" s="170"/>
      <c r="ET234" s="170"/>
      <c r="EU234" s="170"/>
      <c r="EV234" s="170"/>
      <c r="EW234" s="170"/>
      <c r="EX234" s="169"/>
      <c r="EY234" s="169"/>
      <c r="EZ234" s="169"/>
    </row>
    <row r="235" spans="1:156" s="82" customFormat="1" ht="16.149999999999999" customHeight="1" x14ac:dyDescent="0.25">
      <c r="A235" s="271" t="s">
        <v>128</v>
      </c>
      <c r="B235" s="100">
        <f t="shared" si="444"/>
        <v>0</v>
      </c>
      <c r="C235" s="40">
        <f t="shared" si="444"/>
        <v>0</v>
      </c>
      <c r="D235" s="9"/>
      <c r="E235" s="10"/>
      <c r="F235" s="7"/>
      <c r="G235" s="10"/>
      <c r="H235" s="7"/>
      <c r="I235" s="10"/>
      <c r="J235" s="7"/>
      <c r="K235" s="10"/>
      <c r="L235" s="7"/>
      <c r="M235" s="10"/>
      <c r="N235" s="7"/>
      <c r="O235" s="10"/>
      <c r="P235" s="7"/>
      <c r="Q235" s="10"/>
      <c r="R235" s="7"/>
      <c r="S235" s="10"/>
      <c r="T235" s="7"/>
      <c r="U235" s="10"/>
      <c r="V235" s="7"/>
      <c r="W235" s="10"/>
      <c r="X235" s="7"/>
      <c r="Y235" s="10"/>
      <c r="Z235" s="7"/>
      <c r="AA235" s="10"/>
      <c r="AB235" s="7"/>
      <c r="AC235" s="10"/>
      <c r="AD235" s="7"/>
      <c r="AE235" s="10"/>
      <c r="AF235" s="7"/>
      <c r="AG235" s="10"/>
      <c r="AH235" s="7"/>
      <c r="AI235" s="10"/>
      <c r="AJ235" s="7"/>
      <c r="AK235" s="27"/>
      <c r="AL235" s="9"/>
      <c r="AM235" s="27"/>
      <c r="AN235" s="9"/>
      <c r="AO235" s="18"/>
      <c r="AP235" s="7"/>
      <c r="AQ235" s="19"/>
      <c r="AR235" s="6"/>
      <c r="AS235" s="99"/>
      <c r="AT235" s="177"/>
      <c r="AU235" s="177"/>
      <c r="AV235" s="99"/>
      <c r="AW235" s="99"/>
      <c r="AX235" s="99"/>
      <c r="AY235" s="99"/>
      <c r="AZ235" s="99"/>
      <c r="BA235" s="99"/>
      <c r="BB235" s="99"/>
      <c r="BC235" s="99"/>
      <c r="BD235" s="167"/>
      <c r="BE235" s="167"/>
      <c r="BF235" s="167"/>
      <c r="BG235" s="167"/>
      <c r="BV235" s="167"/>
      <c r="BW235" s="167"/>
      <c r="BX235" s="168"/>
      <c r="BY235" s="168"/>
      <c r="BZ235" s="168"/>
      <c r="CA235" s="225" t="str">
        <f t="shared" si="445"/>
        <v/>
      </c>
      <c r="CB235" s="225" t="str">
        <f t="shared" si="446"/>
        <v/>
      </c>
      <c r="CC235" s="225" t="str">
        <f t="shared" si="447"/>
        <v/>
      </c>
      <c r="CD235" s="225" t="str">
        <f t="shared" si="448"/>
        <v/>
      </c>
      <c r="CE235" s="225" t="str">
        <f t="shared" si="449"/>
        <v/>
      </c>
      <c r="CF235" s="169"/>
      <c r="CG235" s="226">
        <f t="shared" si="450"/>
        <v>0</v>
      </c>
      <c r="CH235" s="226">
        <f t="shared" si="451"/>
        <v>0</v>
      </c>
      <c r="CI235" s="226">
        <f t="shared" si="452"/>
        <v>0</v>
      </c>
      <c r="CJ235" s="226">
        <f t="shared" si="453"/>
        <v>0</v>
      </c>
      <c r="CK235" s="226">
        <f t="shared" si="454"/>
        <v>0</v>
      </c>
      <c r="CL235" s="170"/>
      <c r="CM235" s="169"/>
      <c r="CN235" s="169"/>
      <c r="CO235" s="169"/>
      <c r="CP235" s="169"/>
      <c r="CQ235" s="169"/>
      <c r="CR235" s="169"/>
      <c r="CS235" s="169"/>
      <c r="CT235" s="169"/>
      <c r="CU235" s="169"/>
      <c r="CV235" s="169"/>
      <c r="CW235" s="169"/>
      <c r="CX235" s="169"/>
      <c r="CY235" s="169"/>
      <c r="CZ235" s="169"/>
      <c r="DA235" s="225" t="str">
        <f t="shared" si="455"/>
        <v/>
      </c>
      <c r="DB235" s="225" t="str">
        <f t="shared" si="456"/>
        <v/>
      </c>
      <c r="DC235" s="225" t="str">
        <f t="shared" si="457"/>
        <v/>
      </c>
      <c r="DD235" s="225" t="str">
        <f t="shared" si="458"/>
        <v/>
      </c>
      <c r="DE235" s="225" t="str">
        <f t="shared" si="459"/>
        <v/>
      </c>
      <c r="DF235" s="225" t="str">
        <f t="shared" si="460"/>
        <v/>
      </c>
      <c r="DG235" s="225" t="str">
        <f t="shared" si="461"/>
        <v/>
      </c>
      <c r="DH235" s="225" t="str">
        <f t="shared" si="462"/>
        <v/>
      </c>
      <c r="DI235" s="225" t="str">
        <f t="shared" si="463"/>
        <v/>
      </c>
      <c r="DJ235" s="225" t="str">
        <f t="shared" si="464"/>
        <v/>
      </c>
      <c r="DK235" s="225" t="str">
        <f t="shared" si="465"/>
        <v/>
      </c>
      <c r="DL235" s="225" t="str">
        <f t="shared" si="466"/>
        <v/>
      </c>
      <c r="DM235" s="225" t="str">
        <f t="shared" si="467"/>
        <v/>
      </c>
      <c r="DN235" s="225" t="str">
        <f t="shared" si="468"/>
        <v/>
      </c>
      <c r="DO235" s="169"/>
      <c r="DP235" s="169"/>
      <c r="DQ235" s="169"/>
      <c r="DR235" s="225"/>
      <c r="DS235" s="169"/>
      <c r="DT235" s="169"/>
      <c r="DU235" s="169"/>
      <c r="DV235" s="169"/>
      <c r="DW235" s="169"/>
      <c r="DX235" s="169"/>
      <c r="DY235" s="169"/>
      <c r="DZ235" s="169"/>
      <c r="EA235" s="226">
        <f t="shared" si="469"/>
        <v>0</v>
      </c>
      <c r="EB235" s="226">
        <f t="shared" si="470"/>
        <v>0</v>
      </c>
      <c r="EC235" s="226">
        <f t="shared" si="471"/>
        <v>0</v>
      </c>
      <c r="ED235" s="226">
        <f t="shared" si="472"/>
        <v>0</v>
      </c>
      <c r="EE235" s="226">
        <f t="shared" si="473"/>
        <v>0</v>
      </c>
      <c r="EF235" s="226">
        <f t="shared" si="474"/>
        <v>0</v>
      </c>
      <c r="EG235" s="226">
        <f t="shared" si="475"/>
        <v>0</v>
      </c>
      <c r="EH235" s="226">
        <f t="shared" si="476"/>
        <v>0</v>
      </c>
      <c r="EI235" s="226">
        <f t="shared" si="477"/>
        <v>0</v>
      </c>
      <c r="EJ235" s="226">
        <f t="shared" si="478"/>
        <v>0</v>
      </c>
      <c r="EK235" s="226">
        <f t="shared" si="479"/>
        <v>0</v>
      </c>
      <c r="EL235" s="226">
        <f t="shared" si="480"/>
        <v>0</v>
      </c>
      <c r="EM235" s="226">
        <f t="shared" si="481"/>
        <v>0</v>
      </c>
      <c r="EN235" s="226">
        <f t="shared" si="482"/>
        <v>0</v>
      </c>
      <c r="EO235" s="170"/>
      <c r="EP235" s="170"/>
      <c r="EQ235" s="170"/>
      <c r="ER235" s="226">
        <v>0</v>
      </c>
      <c r="ES235" s="170"/>
      <c r="ET235" s="170"/>
      <c r="EU235" s="170"/>
      <c r="EV235" s="170"/>
      <c r="EW235" s="170"/>
      <c r="EX235" s="169"/>
      <c r="EY235" s="169"/>
      <c r="EZ235" s="169"/>
    </row>
    <row r="236" spans="1:156" s="82" customFormat="1" ht="16.149999999999999" customHeight="1" x14ac:dyDescent="0.25">
      <c r="A236" s="271" t="s">
        <v>129</v>
      </c>
      <c r="B236" s="100">
        <f t="shared" si="444"/>
        <v>0</v>
      </c>
      <c r="C236" s="40">
        <f t="shared" si="444"/>
        <v>0</v>
      </c>
      <c r="D236" s="9"/>
      <c r="E236" s="10"/>
      <c r="F236" s="7"/>
      <c r="G236" s="10"/>
      <c r="H236" s="7"/>
      <c r="I236" s="10"/>
      <c r="J236" s="7"/>
      <c r="K236" s="10"/>
      <c r="L236" s="7"/>
      <c r="M236" s="10"/>
      <c r="N236" s="7"/>
      <c r="O236" s="10"/>
      <c r="P236" s="7"/>
      <c r="Q236" s="10"/>
      <c r="R236" s="7"/>
      <c r="S236" s="10"/>
      <c r="T236" s="7"/>
      <c r="U236" s="10"/>
      <c r="V236" s="7"/>
      <c r="W236" s="10"/>
      <c r="X236" s="7"/>
      <c r="Y236" s="10"/>
      <c r="Z236" s="7"/>
      <c r="AA236" s="10"/>
      <c r="AB236" s="7"/>
      <c r="AC236" s="10"/>
      <c r="AD236" s="7"/>
      <c r="AE236" s="10"/>
      <c r="AF236" s="7"/>
      <c r="AG236" s="10"/>
      <c r="AH236" s="7"/>
      <c r="AI236" s="10"/>
      <c r="AJ236" s="7"/>
      <c r="AK236" s="27"/>
      <c r="AL236" s="9"/>
      <c r="AM236" s="27"/>
      <c r="AN236" s="9"/>
      <c r="AO236" s="18"/>
      <c r="AP236" s="7"/>
      <c r="AQ236" s="19"/>
      <c r="AR236" s="6"/>
      <c r="AS236" s="99"/>
      <c r="AT236" s="177"/>
      <c r="AU236" s="177"/>
      <c r="AV236" s="99"/>
      <c r="AW236" s="99"/>
      <c r="AX236" s="99"/>
      <c r="AY236" s="99"/>
      <c r="AZ236" s="99"/>
      <c r="BA236" s="99"/>
      <c r="BB236" s="99"/>
      <c r="BC236" s="99"/>
      <c r="BD236" s="167"/>
      <c r="BE236" s="167"/>
      <c r="BF236" s="167"/>
      <c r="BG236" s="167"/>
      <c r="BV236" s="167"/>
      <c r="BW236" s="167"/>
      <c r="BX236" s="168"/>
      <c r="BY236" s="168"/>
      <c r="BZ236" s="168"/>
      <c r="CA236" s="225" t="str">
        <f t="shared" si="445"/>
        <v/>
      </c>
      <c r="CB236" s="225" t="str">
        <f t="shared" si="446"/>
        <v/>
      </c>
      <c r="CC236" s="225" t="str">
        <f t="shared" si="447"/>
        <v/>
      </c>
      <c r="CD236" s="225" t="str">
        <f t="shared" si="448"/>
        <v/>
      </c>
      <c r="CE236" s="225" t="str">
        <f t="shared" si="449"/>
        <v/>
      </c>
      <c r="CF236" s="169"/>
      <c r="CG236" s="226">
        <f t="shared" si="450"/>
        <v>0</v>
      </c>
      <c r="CH236" s="226">
        <f t="shared" si="451"/>
        <v>0</v>
      </c>
      <c r="CI236" s="226">
        <f t="shared" si="452"/>
        <v>0</v>
      </c>
      <c r="CJ236" s="226">
        <f t="shared" si="453"/>
        <v>0</v>
      </c>
      <c r="CK236" s="226">
        <f t="shared" si="454"/>
        <v>0</v>
      </c>
      <c r="CL236" s="170"/>
      <c r="CM236" s="169"/>
      <c r="CN236" s="169"/>
      <c r="CO236" s="169"/>
      <c r="CP236" s="169"/>
      <c r="CQ236" s="169"/>
      <c r="CR236" s="169"/>
      <c r="CS236" s="169"/>
      <c r="CT236" s="169"/>
      <c r="CU236" s="169"/>
      <c r="CV236" s="169"/>
      <c r="CW236" s="169"/>
      <c r="CX236" s="169"/>
      <c r="CY236" s="169"/>
      <c r="CZ236" s="169"/>
      <c r="DA236" s="225" t="str">
        <f t="shared" si="455"/>
        <v/>
      </c>
      <c r="DB236" s="225" t="str">
        <f t="shared" si="456"/>
        <v/>
      </c>
      <c r="DC236" s="225" t="str">
        <f t="shared" si="457"/>
        <v/>
      </c>
      <c r="DD236" s="225" t="str">
        <f t="shared" si="458"/>
        <v/>
      </c>
      <c r="DE236" s="225" t="str">
        <f t="shared" si="459"/>
        <v/>
      </c>
      <c r="DF236" s="225" t="str">
        <f t="shared" si="460"/>
        <v/>
      </c>
      <c r="DG236" s="225" t="str">
        <f t="shared" si="461"/>
        <v/>
      </c>
      <c r="DH236" s="225" t="str">
        <f t="shared" si="462"/>
        <v/>
      </c>
      <c r="DI236" s="225" t="str">
        <f t="shared" si="463"/>
        <v/>
      </c>
      <c r="DJ236" s="225" t="str">
        <f t="shared" si="464"/>
        <v/>
      </c>
      <c r="DK236" s="225" t="str">
        <f t="shared" si="465"/>
        <v/>
      </c>
      <c r="DL236" s="225" t="str">
        <f t="shared" si="466"/>
        <v/>
      </c>
      <c r="DM236" s="225" t="str">
        <f t="shared" si="467"/>
        <v/>
      </c>
      <c r="DN236" s="225" t="str">
        <f t="shared" si="468"/>
        <v/>
      </c>
      <c r="DO236" s="169"/>
      <c r="DP236" s="169"/>
      <c r="DQ236" s="169"/>
      <c r="DR236" s="225"/>
      <c r="DS236" s="169"/>
      <c r="DT236" s="169"/>
      <c r="DU236" s="169"/>
      <c r="DV236" s="169"/>
      <c r="DW236" s="169"/>
      <c r="DX236" s="169"/>
      <c r="DY236" s="169"/>
      <c r="DZ236" s="169"/>
      <c r="EA236" s="226">
        <f t="shared" si="469"/>
        <v>0</v>
      </c>
      <c r="EB236" s="226">
        <f t="shared" si="470"/>
        <v>0</v>
      </c>
      <c r="EC236" s="226">
        <f t="shared" si="471"/>
        <v>0</v>
      </c>
      <c r="ED236" s="226">
        <f t="shared" si="472"/>
        <v>0</v>
      </c>
      <c r="EE236" s="226">
        <f t="shared" si="473"/>
        <v>0</v>
      </c>
      <c r="EF236" s="226">
        <f t="shared" si="474"/>
        <v>0</v>
      </c>
      <c r="EG236" s="226">
        <f t="shared" si="475"/>
        <v>0</v>
      </c>
      <c r="EH236" s="226">
        <f t="shared" si="476"/>
        <v>0</v>
      </c>
      <c r="EI236" s="226">
        <f t="shared" si="477"/>
        <v>0</v>
      </c>
      <c r="EJ236" s="226">
        <f t="shared" si="478"/>
        <v>0</v>
      </c>
      <c r="EK236" s="226">
        <f t="shared" si="479"/>
        <v>0</v>
      </c>
      <c r="EL236" s="226">
        <f t="shared" si="480"/>
        <v>0</v>
      </c>
      <c r="EM236" s="226">
        <f t="shared" si="481"/>
        <v>0</v>
      </c>
      <c r="EN236" s="226">
        <f t="shared" si="482"/>
        <v>0</v>
      </c>
      <c r="EO236" s="170"/>
      <c r="EP236" s="170"/>
      <c r="EQ236" s="170"/>
      <c r="ER236" s="226">
        <v>0</v>
      </c>
      <c r="ES236" s="170"/>
      <c r="ET236" s="170"/>
      <c r="EU236" s="170"/>
      <c r="EV236" s="170"/>
      <c r="EW236" s="170"/>
      <c r="EX236" s="169"/>
      <c r="EY236" s="169"/>
      <c r="EZ236" s="169"/>
    </row>
    <row r="237" spans="1:156" s="82" customFormat="1" ht="16.149999999999999" customHeight="1" x14ac:dyDescent="0.25">
      <c r="A237" s="272" t="s">
        <v>130</v>
      </c>
      <c r="B237" s="103">
        <f t="shared" si="444"/>
        <v>0</v>
      </c>
      <c r="C237" s="104">
        <f t="shared" si="444"/>
        <v>0</v>
      </c>
      <c r="D237" s="14"/>
      <c r="E237" s="24"/>
      <c r="F237" s="11"/>
      <c r="G237" s="24"/>
      <c r="H237" s="11"/>
      <c r="I237" s="24"/>
      <c r="J237" s="11"/>
      <c r="K237" s="24"/>
      <c r="L237" s="11"/>
      <c r="M237" s="24"/>
      <c r="N237" s="11"/>
      <c r="O237" s="24"/>
      <c r="P237" s="11"/>
      <c r="Q237" s="24"/>
      <c r="R237" s="11"/>
      <c r="S237" s="24"/>
      <c r="T237" s="11"/>
      <c r="U237" s="24"/>
      <c r="V237" s="11"/>
      <c r="W237" s="24"/>
      <c r="X237" s="11"/>
      <c r="Y237" s="24"/>
      <c r="Z237" s="11"/>
      <c r="AA237" s="24"/>
      <c r="AB237" s="11"/>
      <c r="AC237" s="24"/>
      <c r="AD237" s="11"/>
      <c r="AE237" s="24"/>
      <c r="AF237" s="11"/>
      <c r="AG237" s="24"/>
      <c r="AH237" s="11"/>
      <c r="AI237" s="24"/>
      <c r="AJ237" s="11"/>
      <c r="AK237" s="28"/>
      <c r="AL237" s="14"/>
      <c r="AM237" s="28"/>
      <c r="AN237" s="14"/>
      <c r="AO237" s="12"/>
      <c r="AP237" s="11"/>
      <c r="AQ237" s="20"/>
      <c r="AR237" s="6"/>
      <c r="AS237" s="99"/>
      <c r="AT237" s="177"/>
      <c r="AU237" s="177"/>
      <c r="AV237" s="99"/>
      <c r="AW237" s="99"/>
      <c r="AX237" s="99"/>
      <c r="AY237" s="99"/>
      <c r="AZ237" s="99"/>
      <c r="BA237" s="99"/>
      <c r="BB237" s="99"/>
      <c r="BC237" s="99"/>
      <c r="BD237" s="167"/>
      <c r="BE237" s="167"/>
      <c r="BF237" s="167"/>
      <c r="BG237" s="167"/>
      <c r="BV237" s="167"/>
      <c r="BW237" s="167"/>
      <c r="BX237" s="168"/>
      <c r="BY237" s="168"/>
      <c r="BZ237" s="168"/>
      <c r="CA237" s="225" t="str">
        <f t="shared" si="445"/>
        <v/>
      </c>
      <c r="CB237" s="225" t="str">
        <f t="shared" si="446"/>
        <v/>
      </c>
      <c r="CC237" s="225" t="str">
        <f t="shared" si="447"/>
        <v/>
      </c>
      <c r="CD237" s="225" t="str">
        <f t="shared" si="448"/>
        <v/>
      </c>
      <c r="CE237" s="225" t="str">
        <f t="shared" si="449"/>
        <v/>
      </c>
      <c r="CF237" s="169"/>
      <c r="CG237" s="226">
        <f t="shared" si="450"/>
        <v>0</v>
      </c>
      <c r="CH237" s="226">
        <f t="shared" si="451"/>
        <v>0</v>
      </c>
      <c r="CI237" s="226">
        <f t="shared" si="452"/>
        <v>0</v>
      </c>
      <c r="CJ237" s="226">
        <f t="shared" si="453"/>
        <v>0</v>
      </c>
      <c r="CK237" s="226">
        <f t="shared" si="454"/>
        <v>0</v>
      </c>
      <c r="CL237" s="170"/>
      <c r="CM237" s="169"/>
      <c r="CN237" s="169"/>
      <c r="CO237" s="169"/>
      <c r="CP237" s="169"/>
      <c r="CQ237" s="169"/>
      <c r="CR237" s="169"/>
      <c r="CS237" s="169"/>
      <c r="CT237" s="169"/>
      <c r="CU237" s="169"/>
      <c r="CV237" s="169"/>
      <c r="CW237" s="169"/>
      <c r="CX237" s="169"/>
      <c r="CY237" s="169"/>
      <c r="CZ237" s="169"/>
      <c r="DA237" s="225" t="str">
        <f t="shared" si="455"/>
        <v/>
      </c>
      <c r="DB237" s="225" t="str">
        <f t="shared" si="456"/>
        <v/>
      </c>
      <c r="DC237" s="225" t="str">
        <f t="shared" si="457"/>
        <v/>
      </c>
      <c r="DD237" s="225" t="str">
        <f t="shared" si="458"/>
        <v/>
      </c>
      <c r="DE237" s="225" t="str">
        <f t="shared" si="459"/>
        <v/>
      </c>
      <c r="DF237" s="225" t="str">
        <f t="shared" si="460"/>
        <v/>
      </c>
      <c r="DG237" s="225" t="str">
        <f t="shared" si="461"/>
        <v/>
      </c>
      <c r="DH237" s="225" t="str">
        <f t="shared" si="462"/>
        <v/>
      </c>
      <c r="DI237" s="225" t="str">
        <f t="shared" si="463"/>
        <v/>
      </c>
      <c r="DJ237" s="225" t="str">
        <f t="shared" si="464"/>
        <v/>
      </c>
      <c r="DK237" s="225" t="str">
        <f t="shared" si="465"/>
        <v/>
      </c>
      <c r="DL237" s="225" t="str">
        <f t="shared" si="466"/>
        <v/>
      </c>
      <c r="DM237" s="225" t="str">
        <f t="shared" si="467"/>
        <v/>
      </c>
      <c r="DN237" s="225" t="str">
        <f t="shared" si="468"/>
        <v/>
      </c>
      <c r="DO237" s="169"/>
      <c r="DP237" s="169"/>
      <c r="DQ237" s="169"/>
      <c r="DR237" s="225"/>
      <c r="DS237" s="169"/>
      <c r="DT237" s="169"/>
      <c r="DU237" s="169"/>
      <c r="DV237" s="169"/>
      <c r="DW237" s="169"/>
      <c r="DX237" s="169"/>
      <c r="DY237" s="169"/>
      <c r="DZ237" s="169"/>
      <c r="EA237" s="226">
        <f t="shared" si="469"/>
        <v>0</v>
      </c>
      <c r="EB237" s="226">
        <f t="shared" si="470"/>
        <v>0</v>
      </c>
      <c r="EC237" s="226">
        <f t="shared" si="471"/>
        <v>0</v>
      </c>
      <c r="ED237" s="226">
        <f t="shared" si="472"/>
        <v>0</v>
      </c>
      <c r="EE237" s="226">
        <f t="shared" si="473"/>
        <v>0</v>
      </c>
      <c r="EF237" s="226">
        <f t="shared" si="474"/>
        <v>0</v>
      </c>
      <c r="EG237" s="226">
        <f t="shared" si="475"/>
        <v>0</v>
      </c>
      <c r="EH237" s="226">
        <f t="shared" si="476"/>
        <v>0</v>
      </c>
      <c r="EI237" s="226">
        <f t="shared" si="477"/>
        <v>0</v>
      </c>
      <c r="EJ237" s="226">
        <f t="shared" si="478"/>
        <v>0</v>
      </c>
      <c r="EK237" s="226">
        <f t="shared" si="479"/>
        <v>0</v>
      </c>
      <c r="EL237" s="226">
        <f t="shared" si="480"/>
        <v>0</v>
      </c>
      <c r="EM237" s="226">
        <f t="shared" si="481"/>
        <v>0</v>
      </c>
      <c r="EN237" s="226">
        <f t="shared" si="482"/>
        <v>0</v>
      </c>
      <c r="EO237" s="170"/>
      <c r="EP237" s="170"/>
      <c r="EQ237" s="170"/>
      <c r="ER237" s="226">
        <v>0</v>
      </c>
      <c r="ES237" s="170"/>
      <c r="ET237" s="170"/>
      <c r="EU237" s="170"/>
      <c r="EV237" s="170"/>
      <c r="EW237" s="170"/>
      <c r="EX237" s="169"/>
      <c r="EY237" s="169"/>
      <c r="EZ237" s="169"/>
    </row>
    <row r="238" spans="1:156" x14ac:dyDescent="0.25">
      <c r="AR238" s="83"/>
      <c r="AS238" s="83"/>
      <c r="AT238" s="167"/>
      <c r="AU238" s="167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CG238" s="86"/>
      <c r="CH238" s="86"/>
      <c r="CI238" s="86"/>
      <c r="CJ238" s="86"/>
      <c r="CK238" s="86"/>
      <c r="CL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</row>
    <row r="239" spans="1:156" x14ac:dyDescent="0.25">
      <c r="AR239" s="83"/>
      <c r="AS239" s="83"/>
      <c r="AT239" s="167"/>
      <c r="AU239" s="167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CG239" s="86"/>
      <c r="CH239" s="86"/>
      <c r="CI239" s="86"/>
      <c r="CJ239" s="86"/>
      <c r="CK239" s="86"/>
      <c r="CL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</row>
    <row r="240" spans="1:156" x14ac:dyDescent="0.25">
      <c r="AR240" s="83"/>
      <c r="AS240" s="83"/>
      <c r="AT240" s="167"/>
      <c r="AU240" s="167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CG240" s="86"/>
      <c r="CH240" s="86"/>
      <c r="CI240" s="86"/>
      <c r="CJ240" s="86"/>
      <c r="CK240" s="86"/>
      <c r="CL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</row>
    <row r="241" spans="39:59" x14ac:dyDescent="0.25">
      <c r="AM241" s="229"/>
      <c r="AN241" s="229"/>
      <c r="AO241" s="229"/>
      <c r="AP241" s="229"/>
      <c r="AR241" s="83"/>
      <c r="AS241" s="83"/>
      <c r="AT241" s="167"/>
      <c r="AU241" s="167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</row>
    <row r="242" spans="39:59" x14ac:dyDescent="0.25">
      <c r="AM242" s="229"/>
      <c r="AN242" s="229"/>
      <c r="AO242" s="229"/>
      <c r="AP242" s="229"/>
      <c r="AR242" s="83"/>
      <c r="AS242" s="83"/>
      <c r="AT242" s="167"/>
      <c r="AU242" s="167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</row>
    <row r="243" spans="39:59" x14ac:dyDescent="0.25">
      <c r="AM243" s="229"/>
      <c r="AN243" s="229"/>
      <c r="AO243" s="229"/>
      <c r="AP243" s="229"/>
      <c r="AR243" s="83"/>
      <c r="AS243" s="83"/>
      <c r="AT243" s="167"/>
      <c r="AU243" s="167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</row>
    <row r="282" spans="1:156" ht="12.75" customHeight="1" x14ac:dyDescent="0.25"/>
    <row r="283" spans="1:156" s="178" customFormat="1" hidden="1" x14ac:dyDescent="0.25">
      <c r="A283" s="178">
        <f>SUM(B12:B29, B34:B51, B56:B73, B78:B95, B100:B117, B122:B139,C143:P147,C151:P155,C160:D182,C187:D209,B212:C215, B220:B226, B231:B237)</f>
        <v>2657</v>
      </c>
      <c r="B283" s="178">
        <f>SUM(CG12:CK139,CJ143:CR155,CG160:CL240,EA12:EW240)</f>
        <v>0</v>
      </c>
      <c r="AT283" s="179"/>
      <c r="AU283" s="179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0"/>
      <c r="DZ283" s="180"/>
      <c r="EA283" s="180"/>
      <c r="EB283" s="180"/>
      <c r="EC283" s="180"/>
      <c r="ED283" s="180"/>
      <c r="EE283" s="180"/>
      <c r="EF283" s="180"/>
      <c r="EG283" s="180"/>
      <c r="EH283" s="180"/>
      <c r="EI283" s="180"/>
      <c r="EJ283" s="180"/>
      <c r="EK283" s="180"/>
      <c r="EL283" s="180"/>
      <c r="EM283" s="180"/>
      <c r="EN283" s="180"/>
      <c r="EO283" s="180"/>
      <c r="EP283" s="180"/>
      <c r="EQ283" s="180"/>
      <c r="ER283" s="180"/>
      <c r="ES283" s="180"/>
      <c r="ET283" s="180"/>
      <c r="EU283" s="180"/>
      <c r="EV283" s="180"/>
      <c r="EW283" s="180"/>
      <c r="EX283" s="180"/>
      <c r="EY283" s="180"/>
      <c r="EZ283" s="180"/>
    </row>
  </sheetData>
  <mergeCells count="371">
    <mergeCell ref="AN218:AN219"/>
    <mergeCell ref="AO218:AO219"/>
    <mergeCell ref="AO229:AO230"/>
    <mergeCell ref="AL228:AM228"/>
    <mergeCell ref="AN228:AO228"/>
    <mergeCell ref="AP228:AP230"/>
    <mergeCell ref="AQ228:AQ230"/>
    <mergeCell ref="X229:Y229"/>
    <mergeCell ref="Z229:AA229"/>
    <mergeCell ref="AB229:AC229"/>
    <mergeCell ref="AD229:AE229"/>
    <mergeCell ref="AF229:AG229"/>
    <mergeCell ref="AH229:AI229"/>
    <mergeCell ref="AJ229:AK229"/>
    <mergeCell ref="AL217:AM217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T229:U229"/>
    <mergeCell ref="AL229:AL230"/>
    <mergeCell ref="AM229:AM230"/>
    <mergeCell ref="AN217:AO217"/>
    <mergeCell ref="AN229:AN230"/>
    <mergeCell ref="AP217:AP219"/>
    <mergeCell ref="AQ217:AQ219"/>
    <mergeCell ref="D218:E218"/>
    <mergeCell ref="F218:G218"/>
    <mergeCell ref="H218:I218"/>
    <mergeCell ref="J218:K218"/>
    <mergeCell ref="L218:M218"/>
    <mergeCell ref="N218:O218"/>
    <mergeCell ref="P218:Q218"/>
    <mergeCell ref="R218:S218"/>
    <mergeCell ref="T218:U218"/>
    <mergeCell ref="V218:W218"/>
    <mergeCell ref="X218:Y218"/>
    <mergeCell ref="Z218:AA218"/>
    <mergeCell ref="AB218:AC218"/>
    <mergeCell ref="AD218:AE218"/>
    <mergeCell ref="AF218:AG218"/>
    <mergeCell ref="AH218:AI218"/>
    <mergeCell ref="AJ218:AK218"/>
    <mergeCell ref="AL218:AL219"/>
    <mergeCell ref="AM218:AM219"/>
    <mergeCell ref="V229:W229"/>
    <mergeCell ref="D213:E213"/>
    <mergeCell ref="F213:G213"/>
    <mergeCell ref="D214:E214"/>
    <mergeCell ref="F214:G214"/>
    <mergeCell ref="D215:E215"/>
    <mergeCell ref="F215:G215"/>
    <mergeCell ref="A217:A219"/>
    <mergeCell ref="B217:C218"/>
    <mergeCell ref="D217:AK217"/>
    <mergeCell ref="AW184:AW186"/>
    <mergeCell ref="AX184:AX186"/>
    <mergeCell ref="AV185:AV186"/>
    <mergeCell ref="AY184:AY186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U185:V185"/>
    <mergeCell ref="W185:X185"/>
    <mergeCell ref="Y185:Z185"/>
    <mergeCell ref="AA185:AB185"/>
    <mergeCell ref="AC185:AD185"/>
    <mergeCell ref="AE185:AF185"/>
    <mergeCell ref="AG185:AH185"/>
    <mergeCell ref="AI185:AJ185"/>
    <mergeCell ref="AK185:AL185"/>
    <mergeCell ref="AM185:AN185"/>
    <mergeCell ref="AO185:AP185"/>
    <mergeCell ref="AQ185:AR185"/>
    <mergeCell ref="A163:B163"/>
    <mergeCell ref="A164:B164"/>
    <mergeCell ref="A181:B181"/>
    <mergeCell ref="A182:B182"/>
    <mergeCell ref="A184:B186"/>
    <mergeCell ref="C184:D185"/>
    <mergeCell ref="E184:AR184"/>
    <mergeCell ref="AS184:AT184"/>
    <mergeCell ref="AU184:AV184"/>
    <mergeCell ref="AS185:AS186"/>
    <mergeCell ref="AT185:AT186"/>
    <mergeCell ref="AU185:AU186"/>
    <mergeCell ref="A166:B166"/>
    <mergeCell ref="A167:B167"/>
    <mergeCell ref="A168:B168"/>
    <mergeCell ref="A165:B165"/>
    <mergeCell ref="A169:A171"/>
    <mergeCell ref="A172:B172"/>
    <mergeCell ref="A173:B173"/>
    <mergeCell ref="A174:B174"/>
    <mergeCell ref="A175:B175"/>
    <mergeCell ref="A176:B176"/>
    <mergeCell ref="A178:B178"/>
    <mergeCell ref="A179:B179"/>
    <mergeCell ref="AM158:AN158"/>
    <mergeCell ref="AO158:AP158"/>
    <mergeCell ref="AS158:AS159"/>
    <mergeCell ref="AT158:AT159"/>
    <mergeCell ref="AU158:AU159"/>
    <mergeCell ref="AV158:AV159"/>
    <mergeCell ref="A160:B160"/>
    <mergeCell ref="A161:B161"/>
    <mergeCell ref="A162:B162"/>
    <mergeCell ref="A157:B159"/>
    <mergeCell ref="C157:D158"/>
    <mergeCell ref="E157:AR157"/>
    <mergeCell ref="AQ158:AR158"/>
    <mergeCell ref="AR120:AR121"/>
    <mergeCell ref="AS120:AS121"/>
    <mergeCell ref="AS157:AT157"/>
    <mergeCell ref="AU157:AV157"/>
    <mergeCell ref="AW157:AW159"/>
    <mergeCell ref="AX157:AX159"/>
    <mergeCell ref="AY157:AY159"/>
    <mergeCell ref="E158:F158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R119:AS119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20:AK120"/>
    <mergeCell ref="AL120:AM120"/>
    <mergeCell ref="AN120:AO120"/>
    <mergeCell ref="AP120:AQ120"/>
    <mergeCell ref="AT97:AU98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R99"/>
    <mergeCell ref="AW75:AW77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R77"/>
    <mergeCell ref="AS76:AS77"/>
    <mergeCell ref="A75:A77"/>
    <mergeCell ref="B75:C76"/>
    <mergeCell ref="D75:AQ75"/>
    <mergeCell ref="AR75:AS75"/>
    <mergeCell ref="AT75:AU76"/>
    <mergeCell ref="AV75:AV77"/>
    <mergeCell ref="A53:A55"/>
    <mergeCell ref="B53:C54"/>
    <mergeCell ref="AR53:AS53"/>
    <mergeCell ref="AT53:AU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R55"/>
    <mergeCell ref="AS54:AS55"/>
    <mergeCell ref="AT31:AU32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R33"/>
    <mergeCell ref="AH10:AI10"/>
    <mergeCell ref="AJ10:AK10"/>
    <mergeCell ref="AL10:AM10"/>
    <mergeCell ref="AN10:AO10"/>
    <mergeCell ref="AP10:AQ10"/>
    <mergeCell ref="AR10:AR11"/>
    <mergeCell ref="AS10:AS11"/>
    <mergeCell ref="A31:A33"/>
    <mergeCell ref="B31:C32"/>
    <mergeCell ref="D31:AQ31"/>
    <mergeCell ref="AR31:AS31"/>
    <mergeCell ref="AS32:AS33"/>
    <mergeCell ref="A9:A11"/>
    <mergeCell ref="B9:C10"/>
    <mergeCell ref="D9:AQ9"/>
    <mergeCell ref="AR9:AS9"/>
    <mergeCell ref="A149:B150"/>
    <mergeCell ref="C149:E149"/>
    <mergeCell ref="F149:H149"/>
    <mergeCell ref="I149:K149"/>
    <mergeCell ref="L149:N149"/>
    <mergeCell ref="O149:P149"/>
    <mergeCell ref="AT9:AU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151:B151"/>
    <mergeCell ref="A152:A154"/>
    <mergeCell ref="A155:B155"/>
    <mergeCell ref="D97:AQ97"/>
    <mergeCell ref="AR97:AS97"/>
    <mergeCell ref="AS98:AS99"/>
    <mergeCell ref="A119:A121"/>
    <mergeCell ref="B119:C120"/>
    <mergeCell ref="A6:P6"/>
    <mergeCell ref="A140:Q140"/>
    <mergeCell ref="A141:B142"/>
    <mergeCell ref="C141:E141"/>
    <mergeCell ref="F141:H141"/>
    <mergeCell ref="I141:K141"/>
    <mergeCell ref="L141:N141"/>
    <mergeCell ref="O141:P141"/>
    <mergeCell ref="A143:B143"/>
    <mergeCell ref="D53:AQ53"/>
    <mergeCell ref="D119:AQ119"/>
    <mergeCell ref="A97:A99"/>
    <mergeCell ref="B97:C98"/>
    <mergeCell ref="A144:A146"/>
    <mergeCell ref="A147:B147"/>
    <mergeCell ref="A148:R148"/>
    <mergeCell ref="D212:E212"/>
    <mergeCell ref="A180:B180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F212:G212"/>
    <mergeCell ref="A195:B195"/>
    <mergeCell ref="D228:AK228"/>
    <mergeCell ref="A196:A198"/>
    <mergeCell ref="A199:B199"/>
    <mergeCell ref="A200:B200"/>
    <mergeCell ref="A201:B201"/>
    <mergeCell ref="A202:B202"/>
    <mergeCell ref="B215:C215"/>
    <mergeCell ref="B211:C211"/>
    <mergeCell ref="B212:C212"/>
    <mergeCell ref="B213:C213"/>
    <mergeCell ref="B214:C214"/>
    <mergeCell ref="A203:B203"/>
    <mergeCell ref="A204:B204"/>
    <mergeCell ref="A205:B205"/>
    <mergeCell ref="A206:B206"/>
    <mergeCell ref="A228:A230"/>
    <mergeCell ref="B228:C229"/>
    <mergeCell ref="A207:B207"/>
    <mergeCell ref="A208:B208"/>
    <mergeCell ref="A209:B209"/>
    <mergeCell ref="D211:E211"/>
    <mergeCell ref="F211:G211"/>
  </mergeCells>
  <dataValidations count="3">
    <dataValidation allowBlank="1" showInputMessage="1" showErrorMessage="1" errorTitle="ERROR" error="Por Favor ingrese solo Números." sqref="AX12" xr:uid="{117F0000-C727-4EAB-9953-D5DF5655922F}"/>
    <dataValidation allowBlank="1" showInputMessage="1" showErrorMessage="1" errorTitle="ERROR" error="Por Favor Ingrese solo Números." sqref="E157 AR75:AT75 A157:D182 AZ183:BK186 B210:G211 A8:A139 D9 C140:AB142 BJ120:XFD139 K30:XFD30 D33:AU33 A140:B155 D10:AS10 AR9:AT9 AV9:AW9 AX120:BI121 AV31:XFD31 D31 A238:XFD1048576 AR31:AT31 D32:AS32 B97:C117 D55:AU55 D53 K52:XFD52 AX32:BI33 D54:AS54 AR53:AT53 AV53:AW53 AX53:BI55 D77:AU77 K74:XFD74 D11:AU11 AV75:XFD75 D75 B75:C95 B205:B209 B31:C51 D99:AU99 D97 K96:XFD96 AX76:BI77 D76:AS76 D98:AS98 AR97:AT97 AV97:AW97 AX97:BI99 K118:XFD118 C184:D209 AV119:XFD119 D119 B9:C29 AR119:AT119 D120:AS120 B184:B203 A1:XFD7 AU158:AV158 AW157:AY159 C148:AB150 A156:AS156 AS157:AU157 AU185:AV185 AW184:AY186 E185:AT186 A183:AS183 AS184:AU184 E158:AT159 E184 BL140:XFD215 AX9:BI11 K8:XFD8 D121:AU121 AC140:AY155 B53:C73 BJ32:XFD51 BJ53:XFD73 BJ76:XFD95 BJ97:XFD117 BJ9:XFD29 AZ140:BK159 A184:A215 H210:BK215 B119:C139" xr:uid="{BBC6C6AB-FE98-4E44-AA89-59993C37C5CF}"/>
    <dataValidation type="whole" allowBlank="1" showInputMessage="1" showErrorMessage="1" errorTitle="Error de ingreso" error="Debe ingresar sólo números enteros positivos." sqref="D34:AW51 D220:AQ226 D231:AQ237 D122:AW139 D56:AW73 D78:AW95 C143:P147 C151:P155 E160:AY182 E187:AY209 B212:G215 D100:AW117 D12:AW29" xr:uid="{E8E3BBDD-7C8D-4C24-BC6B-3B304A58D538}">
      <formula1>0</formula1>
      <formula2>1000000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A. Cisternas Ramírez</dc:creator>
  <cp:lastModifiedBy>Jose Albino   Munoz Mansilla</cp:lastModifiedBy>
  <dcterms:created xsi:type="dcterms:W3CDTF">2018-03-19T13:09:44Z</dcterms:created>
  <dcterms:modified xsi:type="dcterms:W3CDTF">2019-01-16T15:31:07Z</dcterms:modified>
</cp:coreProperties>
</file>